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BFEF0D-121B-4609-BA95-6CC2DC87EB5C}" xr6:coauthVersionLast="47" xr6:coauthVersionMax="47" xr10:uidLastSave="{00000000-0000-0000-0000-000000000000}"/>
  <bookViews>
    <workbookView xWindow="-20520" yWindow="4455" windowWidth="20640" windowHeight="11160" xr2:uid="{A5DA4B07-87DF-471E-B2D6-EB7FDEF14971}"/>
  </bookViews>
  <sheets>
    <sheet name="Commandes 2021 Maj 0309" sheetId="1" r:id="rId1"/>
  </sheets>
  <externalReferences>
    <externalReference r:id="rId2"/>
    <externalReference r:id="rId3"/>
  </externalReferences>
  <definedNames>
    <definedName name="_xlnm._FilterDatabase" localSheetId="0" hidden="1">'Commandes 2021 Maj 0309'!$R$2:$AV$14</definedName>
    <definedName name="Gamme">[1]Synthèse!$A$10:$A$12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AM9" i="1" s="1"/>
  <c r="J9" i="1"/>
  <c r="I10" i="1"/>
  <c r="J10" i="1"/>
  <c r="I11" i="1"/>
  <c r="J11" i="1"/>
  <c r="I12" i="1"/>
  <c r="J12" i="1"/>
  <c r="I13" i="1"/>
  <c r="AM13" i="1" s="1"/>
  <c r="J13" i="1"/>
  <c r="I14" i="1"/>
  <c r="J14" i="1"/>
  <c r="AM11" i="1"/>
  <c r="AM14" i="1"/>
  <c r="P5" i="1"/>
  <c r="S5" i="1"/>
  <c r="P6" i="1"/>
  <c r="S6" i="1"/>
  <c r="P7" i="1"/>
  <c r="S7" i="1"/>
  <c r="P8" i="1"/>
  <c r="S8" i="1"/>
  <c r="P9" i="1"/>
  <c r="S9" i="1"/>
  <c r="P10" i="1"/>
  <c r="S10" i="1"/>
  <c r="P11" i="1"/>
  <c r="S11" i="1"/>
  <c r="P12" i="1"/>
  <c r="S12" i="1"/>
  <c r="P13" i="1"/>
  <c r="S13" i="1"/>
  <c r="P14" i="1"/>
  <c r="S14" i="1"/>
  <c r="AR14" i="1"/>
  <c r="AJ14" i="1"/>
  <c r="AI14" i="1"/>
  <c r="AH14" i="1"/>
  <c r="AL14" i="1" s="1"/>
  <c r="AG14" i="1" a="1"/>
  <c r="AG14" i="1" s="1"/>
  <c r="AE14" i="1"/>
  <c r="X14" i="1"/>
  <c r="AS14" i="1" s="1"/>
  <c r="AU14" i="1" s="1"/>
  <c r="V14" i="1"/>
  <c r="AR13" i="1"/>
  <c r="AJ13" i="1"/>
  <c r="AI13" i="1"/>
  <c r="AH13" i="1"/>
  <c r="AG13" i="1" a="1"/>
  <c r="AG13" i="1" s="1"/>
  <c r="AE13" i="1"/>
  <c r="X13" i="1"/>
  <c r="V13" i="1"/>
  <c r="AR12" i="1"/>
  <c r="AJ12" i="1"/>
  <c r="AI12" i="1"/>
  <c r="AH12" i="1"/>
  <c r="AL12" i="1" s="1"/>
  <c r="AG12" i="1" a="1"/>
  <c r="AG12" i="1" s="1"/>
  <c r="AE12" i="1"/>
  <c r="AA12" i="1"/>
  <c r="Y12" i="1"/>
  <c r="X12" i="1"/>
  <c r="AS12" i="1" s="1"/>
  <c r="AU12" i="1" s="1"/>
  <c r="V12" i="1"/>
  <c r="AM12" i="1"/>
  <c r="AR11" i="1"/>
  <c r="AJ11" i="1"/>
  <c r="AI11" i="1"/>
  <c r="AH11" i="1"/>
  <c r="AG11" i="1" a="1"/>
  <c r="AG11" i="1" s="1"/>
  <c r="AE11" i="1"/>
  <c r="AA11" i="1"/>
  <c r="Y11" i="1"/>
  <c r="X11" i="1"/>
  <c r="AS11" i="1" s="1"/>
  <c r="V11" i="1"/>
  <c r="AR10" i="1"/>
  <c r="AJ10" i="1"/>
  <c r="AI10" i="1"/>
  <c r="AH10" i="1"/>
  <c r="AG10" i="1" a="1"/>
  <c r="AG10" i="1" s="1"/>
  <c r="AE10" i="1"/>
  <c r="AA10" i="1"/>
  <c r="Y10" i="1"/>
  <c r="X10" i="1"/>
  <c r="V10" i="1"/>
  <c r="AM10" i="1"/>
  <c r="AR9" i="1"/>
  <c r="AJ9" i="1"/>
  <c r="AI9" i="1"/>
  <c r="AH9" i="1"/>
  <c r="AL9" i="1" s="1"/>
  <c r="AG9" i="1" a="1"/>
  <c r="AG9" i="1" s="1"/>
  <c r="AE9" i="1"/>
  <c r="AA9" i="1"/>
  <c r="Y9" i="1"/>
  <c r="X9" i="1"/>
  <c r="AS9" i="1" s="1"/>
  <c r="V9" i="1"/>
  <c r="AR8" i="1"/>
  <c r="AJ8" i="1"/>
  <c r="AI8" i="1"/>
  <c r="AH8" i="1"/>
  <c r="AG8" i="1" a="1"/>
  <c r="AG8" i="1" s="1"/>
  <c r="AE8" i="1"/>
  <c r="AA8" i="1"/>
  <c r="Y8" i="1"/>
  <c r="X8" i="1"/>
  <c r="V8" i="1"/>
  <c r="AM8" i="1"/>
  <c r="AR7" i="1"/>
  <c r="AJ7" i="1"/>
  <c r="AI7" i="1"/>
  <c r="AH7" i="1"/>
  <c r="AG7" i="1" a="1"/>
  <c r="AG7" i="1" s="1"/>
  <c r="AE7" i="1"/>
  <c r="AA7" i="1"/>
  <c r="Y7" i="1"/>
  <c r="X7" i="1"/>
  <c r="AS7" i="1" s="1"/>
  <c r="V7" i="1"/>
  <c r="AM7" i="1"/>
  <c r="AR6" i="1"/>
  <c r="AJ6" i="1"/>
  <c r="AI6" i="1"/>
  <c r="AH6" i="1"/>
  <c r="AG6" i="1" a="1"/>
  <c r="AG6" i="1" s="1"/>
  <c r="AE6" i="1"/>
  <c r="AA6" i="1"/>
  <c r="Y6" i="1"/>
  <c r="X6" i="1"/>
  <c r="V6" i="1"/>
  <c r="AM6" i="1"/>
  <c r="AR5" i="1"/>
  <c r="AM5" i="1"/>
  <c r="AJ5" i="1"/>
  <c r="AI5" i="1"/>
  <c r="AH5" i="1"/>
  <c r="AG5" i="1" a="1"/>
  <c r="AG5" i="1" s="1"/>
  <c r="AE5" i="1"/>
  <c r="AA5" i="1"/>
  <c r="Y5" i="1"/>
  <c r="X5" i="1"/>
  <c r="V5" i="1"/>
  <c r="AF10" i="1" l="1"/>
  <c r="AL5" i="1"/>
  <c r="AF12" i="1"/>
  <c r="AF5" i="1"/>
  <c r="AS10" i="1"/>
  <c r="AT10" i="1" s="1"/>
  <c r="AK11" i="1"/>
  <c r="AK13" i="1"/>
  <c r="AF6" i="1"/>
  <c r="AF8" i="1"/>
  <c r="AL7" i="1"/>
  <c r="AL10" i="1"/>
  <c r="AS8" i="1"/>
  <c r="AU8" i="1" s="1"/>
  <c r="AK10" i="1"/>
  <c r="AL6" i="1"/>
  <c r="AK5" i="1"/>
  <c r="AL8" i="1"/>
  <c r="AS6" i="1"/>
  <c r="AU6" i="1" s="1"/>
  <c r="AK8" i="1"/>
  <c r="AF13" i="1"/>
  <c r="AL13" i="1"/>
  <c r="AK14" i="1"/>
  <c r="AK6" i="1"/>
  <c r="AL11" i="1"/>
  <c r="AF14" i="1"/>
  <c r="AK12" i="1"/>
  <c r="AU9" i="1"/>
  <c r="AT9" i="1"/>
  <c r="AU11" i="1"/>
  <c r="AT11" i="1"/>
  <c r="AT7" i="1"/>
  <c r="AU7" i="1"/>
  <c r="AS5" i="1"/>
  <c r="AK9" i="1"/>
  <c r="AF11" i="1"/>
  <c r="AS13" i="1"/>
  <c r="AT14" i="1"/>
  <c r="AK7" i="1"/>
  <c r="AF9" i="1"/>
  <c r="AT12" i="1"/>
  <c r="AF7" i="1"/>
  <c r="AT8" i="1"/>
  <c r="AU10" i="1" l="1"/>
  <c r="AT6" i="1"/>
  <c r="AU5" i="1"/>
  <c r="AT5" i="1"/>
  <c r="AU13" i="1"/>
  <c r="A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F4FF1BFD-EC29-4F71-A2BA-7231D50F683E}">
      <text>
        <r>
          <rPr>
            <sz val="11"/>
            <color indexed="81"/>
            <rFont val="Tahoma"/>
            <family val="2"/>
          </rPr>
          <t>Si date immédiate alors renvoi a l'accord cadre 7 jours (5 jours de livraison+2 jours week-end)</t>
        </r>
      </text>
    </comment>
    <comment ref="AD13" authorId="0" shapeId="0" xr:uid="{03C6AD03-8D2C-448C-BB33-13080A2E052D}">
      <text>
        <r>
          <rPr>
            <sz val="9"/>
            <color indexed="81"/>
            <rFont val="Tahoma"/>
            <family val="2"/>
          </rPr>
          <t>G21050407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<sst xmlns="http://schemas.openxmlformats.org/spreadsheetml/2006/main" count="139" uniqueCount="96">
  <si>
    <t>N°</t>
  </si>
  <si>
    <t>Facturation - Client Payeur</t>
  </si>
  <si>
    <t>Livraison - Client livré</t>
  </si>
  <si>
    <t>Matériel commandé</t>
  </si>
  <si>
    <t>Dates</t>
  </si>
  <si>
    <t>Infos reprises</t>
  </si>
  <si>
    <t>Bailleur</t>
  </si>
  <si>
    <t>Recouvrement</t>
  </si>
  <si>
    <t xml:space="preserve">Sharepoint </t>
  </si>
  <si>
    <t>Relances</t>
  </si>
  <si>
    <t xml:space="preserve">Informations ADV </t>
  </si>
  <si>
    <t xml:space="preserve"> </t>
  </si>
  <si>
    <t>Champ Irène</t>
  </si>
  <si>
    <t>en manuel</t>
  </si>
  <si>
    <t>Nbre</t>
  </si>
  <si>
    <t>Nom d'usage</t>
  </si>
  <si>
    <t>Raison Sociale</t>
  </si>
  <si>
    <t>adresse</t>
  </si>
  <si>
    <t>Cp</t>
  </si>
  <si>
    <t>Ville</t>
  </si>
  <si>
    <t>Code Payeur
Céline</t>
  </si>
  <si>
    <t>Code Livraison
Céline</t>
  </si>
  <si>
    <t>Modèle</t>
  </si>
  <si>
    <t>N° de Série</t>
  </si>
  <si>
    <t>Réception Email</t>
  </si>
  <si>
    <t>Temps Smart</t>
  </si>
  <si>
    <t>Livraison souhaité</t>
  </si>
  <si>
    <t>Date livraison
Suivi de dossier</t>
  </si>
  <si>
    <t>Ancien Nom d'usage</t>
  </si>
  <si>
    <t>N° de série repris</t>
  </si>
  <si>
    <t>N° Bon de commande Bailleur vérification</t>
  </si>
  <si>
    <t>N° de facture AM Trust</t>
  </si>
  <si>
    <t>Date de paiement</t>
  </si>
  <si>
    <t xml:space="preserve">Délai 
Paiement 
</t>
  </si>
  <si>
    <t>Montant
commande</t>
  </si>
  <si>
    <t>Payé</t>
  </si>
  <si>
    <t>Présence 
du BL</t>
  </si>
  <si>
    <t>pour 
paiement</t>
  </si>
  <si>
    <t>N°contrat</t>
  </si>
  <si>
    <t>type</t>
  </si>
  <si>
    <t xml:space="preserve">CC nb </t>
  </si>
  <si>
    <t xml:space="preserve">CC Cl </t>
  </si>
  <si>
    <t>Abonnement</t>
  </si>
  <si>
    <t>date début</t>
  </si>
  <si>
    <t>date fin</t>
  </si>
  <si>
    <t>Prochaine Facturation</t>
  </si>
  <si>
    <t>Commentaires</t>
  </si>
  <si>
    <t>TANZANIE</t>
  </si>
  <si>
    <t>00562003</t>
  </si>
  <si>
    <t>IMC2500</t>
  </si>
  <si>
    <t>BNP</t>
  </si>
  <si>
    <t>G21020395</t>
  </si>
  <si>
    <t>ATP09953</t>
  </si>
  <si>
    <t>RLV+ABT</t>
  </si>
  <si>
    <t>OXANDIA</t>
  </si>
  <si>
    <t>00177079</t>
  </si>
  <si>
    <t>G21030373</t>
  </si>
  <si>
    <t>ATP10030</t>
  </si>
  <si>
    <t>SAMBA</t>
  </si>
  <si>
    <t>00547001</t>
  </si>
  <si>
    <t>IMC4500</t>
  </si>
  <si>
    <t>G21020396</t>
  </si>
  <si>
    <t>ATP09954</t>
  </si>
  <si>
    <t>ALESIA</t>
  </si>
  <si>
    <t>00177136</t>
  </si>
  <si>
    <t>G21030357</t>
  </si>
  <si>
    <t>ATP09917</t>
  </si>
  <si>
    <t>SUNA</t>
  </si>
  <si>
    <t>00177069</t>
  </si>
  <si>
    <t>G21030375</t>
  </si>
  <si>
    <t>ATP10032</t>
  </si>
  <si>
    <t>KUYUBI</t>
  </si>
  <si>
    <t>01041011</t>
  </si>
  <si>
    <t>G21030372</t>
  </si>
  <si>
    <t>ATP10027</t>
  </si>
  <si>
    <t>BABEL</t>
  </si>
  <si>
    <t>00177138</t>
  </si>
  <si>
    <t>G21030356</t>
  </si>
  <si>
    <t>ATP09916</t>
  </si>
  <si>
    <t>DENKI</t>
  </si>
  <si>
    <t>00091012</t>
  </si>
  <si>
    <t>IMC6000</t>
  </si>
  <si>
    <t>G21030358</t>
  </si>
  <si>
    <t>ATP10013</t>
  </si>
  <si>
    <t>ANJOUAN</t>
  </si>
  <si>
    <t>00177703</t>
  </si>
  <si>
    <t>G21030355</t>
  </si>
  <si>
    <t>ATP09915</t>
  </si>
  <si>
    <t>NAIROBI</t>
  </si>
  <si>
    <t>00177736</t>
  </si>
  <si>
    <t>G21030374</t>
  </si>
  <si>
    <t>ATP10031</t>
  </si>
  <si>
    <t>Comment les documemnts doivent être nommés sur Coffre-fort?</t>
  </si>
  <si>
    <t xml:space="preserve">réponse Paco, </t>
  </si>
  <si>
    <t xml:space="preserve">Demande  
 </t>
  </si>
  <si>
    <t>Dossier 
A stopper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</si>
</sst>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\ &quot;€&quot;"/>
    <numFmt numFmtId="166" formatCode="[$-40C]d\-mmm\-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rgb="FF303030"/>
      <name val="Times New Roman"/>
      <family val="1"/>
    </font>
    <font>
      <sz val="11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49" fontId="4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64" fontId="4" fillId="7" borderId="2" xfId="0" applyNumberFormat="1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right" vertical="center"/>
    </xf>
    <xf numFmtId="0" fontId="4" fillId="8" borderId="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left" vertical="center"/>
    </xf>
    <xf numFmtId="1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top"/>
    </xf>
    <xf numFmtId="165" fontId="6" fillId="10" borderId="3" xfId="0" applyNumberFormat="1" applyFont="1" applyFill="1" applyBorder="1" applyAlignment="1">
      <alignment horizontal="center" vertical="top"/>
    </xf>
    <xf numFmtId="165" fontId="7" fillId="11" borderId="3" xfId="0" applyNumberFormat="1" applyFont="1" applyFill="1" applyBorder="1" applyAlignment="1">
      <alignment horizontal="center" vertical="top"/>
    </xf>
    <xf numFmtId="166" fontId="4" fillId="12" borderId="2" xfId="0" applyNumberFormat="1" applyFont="1" applyFill="1" applyBorder="1" applyAlignment="1">
      <alignment vertical="center"/>
    </xf>
    <xf numFmtId="166" fontId="4" fillId="12" borderId="3" xfId="0" applyNumberFormat="1" applyFont="1" applyFill="1" applyBorder="1" applyAlignment="1">
      <alignment horizontal="center" vertical="center"/>
    </xf>
    <xf numFmtId="166" fontId="4" fillId="12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horizontal="right" vertical="center"/>
    </xf>
    <xf numFmtId="164" fontId="4" fillId="12" borderId="3" xfId="0" applyNumberFormat="1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49" fontId="4" fillId="5" borderId="1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49" fontId="1" fillId="6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right"/>
    </xf>
    <xf numFmtId="0" fontId="4" fillId="8" borderId="5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1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top"/>
    </xf>
    <xf numFmtId="165" fontId="6" fillId="10" borderId="0" xfId="0" applyNumberFormat="1" applyFont="1" applyFill="1" applyAlignment="1">
      <alignment horizontal="center" vertical="top"/>
    </xf>
    <xf numFmtId="165" fontId="7" fillId="11" borderId="0" xfId="0" applyNumberFormat="1" applyFont="1" applyFill="1" applyAlignment="1">
      <alignment horizontal="center" vertical="top" wrapText="1"/>
    </xf>
    <xf numFmtId="0" fontId="4" fillId="12" borderId="5" xfId="0" applyFont="1" applyFill="1" applyBorder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4" fillId="12" borderId="0" xfId="0" applyFont="1" applyFill="1" applyAlignment="1">
      <alignment horizontal="right" vertical="center"/>
    </xf>
    <xf numFmtId="164" fontId="4" fillId="12" borderId="0" xfId="0" applyNumberFormat="1" applyFont="1" applyFill="1" applyAlignment="1">
      <alignment vertical="center"/>
    </xf>
    <xf numFmtId="0" fontId="4" fillId="12" borderId="1" xfId="0" applyFont="1" applyFill="1" applyBorder="1" applyAlignment="1">
      <alignment vertical="center"/>
    </xf>
    <xf numFmtId="0" fontId="1" fillId="13" borderId="5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49" fontId="1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 wrapText="1"/>
    </xf>
    <xf numFmtId="49" fontId="1" fillId="13" borderId="1" xfId="0" applyNumberFormat="1" applyFont="1" applyFill="1" applyBorder="1" applyAlignment="1">
      <alignment horizontal="right" vertical="center" wrapText="1"/>
    </xf>
    <xf numFmtId="164" fontId="1" fillId="13" borderId="5" xfId="0" applyNumberFormat="1" applyFont="1" applyFill="1" applyBorder="1" applyAlignment="1">
      <alignment horizontal="center" vertical="center" wrapText="1"/>
    </xf>
    <xf numFmtId="164" fontId="1" fillId="13" borderId="0" xfId="0" applyNumberFormat="1" applyFont="1" applyFill="1" applyAlignment="1">
      <alignment horizontal="center" vertical="center" wrapText="1"/>
    </xf>
    <xf numFmtId="1" fontId="1" fillId="13" borderId="0" xfId="0" applyNumberFormat="1" applyFont="1" applyFill="1" applyAlignment="1">
      <alignment horizontal="center" vertical="center" wrapText="1"/>
    </xf>
    <xf numFmtId="164" fontId="3" fillId="13" borderId="5" xfId="0" applyNumberFormat="1" applyFont="1" applyFill="1" applyBorder="1" applyAlignment="1">
      <alignment horizontal="center" vertical="center" wrapText="1"/>
    </xf>
    <xf numFmtId="1" fontId="3" fillId="13" borderId="0" xfId="0" applyNumberFormat="1" applyFont="1" applyFill="1" applyAlignment="1">
      <alignment horizontal="center" vertical="center" wrapText="1"/>
    </xf>
    <xf numFmtId="165" fontId="3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14" borderId="5" xfId="0" applyFont="1" applyFill="1" applyBorder="1"/>
    <xf numFmtId="0" fontId="2" fillId="4" borderId="0" xfId="0" applyFont="1" applyFill="1"/>
    <xf numFmtId="49" fontId="2" fillId="3" borderId="6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49" fontId="2" fillId="15" borderId="1" xfId="0" applyNumberFormat="1" applyFont="1" applyFill="1" applyBorder="1" applyAlignment="1">
      <alignment horizontal="right"/>
    </xf>
    <xf numFmtId="49" fontId="2" fillId="15" borderId="0" xfId="0" applyNumberFormat="1" applyFont="1" applyFill="1"/>
    <xf numFmtId="0" fontId="2" fillId="3" borderId="0" xfId="0" applyFont="1" applyFill="1"/>
    <xf numFmtId="164" fontId="8" fillId="0" borderId="5" xfId="0" applyNumberFormat="1" applyFont="1" applyBorder="1"/>
    <xf numFmtId="16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4" fontId="8" fillId="3" borderId="5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/>
    </xf>
    <xf numFmtId="0" fontId="2" fillId="15" borderId="0" xfId="0" applyFont="1" applyFill="1" applyAlignment="1">
      <alignment horizontal="right"/>
    </xf>
    <xf numFmtId="0" fontId="2" fillId="14" borderId="1" xfId="0" applyFont="1" applyFill="1" applyBorder="1" applyAlignment="1">
      <alignment horizontal="right" wrapText="1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9" borderId="1" xfId="0" applyFont="1" applyFill="1" applyBorder="1"/>
    <xf numFmtId="164" fontId="8" fillId="14" borderId="5" xfId="0" applyNumberFormat="1" applyFont="1" applyFill="1" applyBorder="1"/>
    <xf numFmtId="1" fontId="8" fillId="14" borderId="0" xfId="0" applyNumberFormat="1" applyFont="1" applyFill="1"/>
    <xf numFmtId="165" fontId="8" fillId="14" borderId="0" xfId="0" applyNumberFormat="1" applyFont="1" applyFill="1" applyAlignment="1">
      <alignment wrapText="1"/>
    </xf>
    <xf numFmtId="165" fontId="8" fillId="14" borderId="5" xfId="0" applyNumberFormat="1" applyFont="1" applyFill="1" applyBorder="1" applyAlignment="1">
      <alignment horizontal="center" vertical="top"/>
    </xf>
    <xf numFmtId="164" fontId="8" fillId="14" borderId="0" xfId="0" applyNumberFormat="1" applyFont="1" applyFill="1" applyAlignment="1">
      <alignment horizontal="center" vertical="top"/>
    </xf>
    <xf numFmtId="0" fontId="8" fillId="14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2" fillId="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 wrapText="1"/>
    </xf>
    <xf numFmtId="0" fontId="2" fillId="14" borderId="0" xfId="0" applyFont="1" applyFill="1" applyAlignment="1">
      <alignment wrapText="1"/>
    </xf>
    <xf numFmtId="0" fontId="2" fillId="14" borderId="0" xfId="0" applyFont="1" applyFill="1" applyAlignment="1">
      <alignment horizontal="right" wrapText="1"/>
    </xf>
    <xf numFmtId="164" fontId="2" fillId="0" borderId="0" xfId="0" applyNumberFormat="1" applyFont="1" applyAlignment="1">
      <alignment wrapText="1"/>
    </xf>
    <xf numFmtId="164" fontId="2" fillId="14" borderId="0" xfId="0" applyNumberFormat="1" applyFont="1" applyFill="1"/>
    <xf numFmtId="0" fontId="2" fillId="14" borderId="1" xfId="0" applyFont="1" applyFill="1" applyBorder="1"/>
    <xf numFmtId="49" fontId="2" fillId="3" borderId="6" xfId="0" applyNumberFormat="1" applyFont="1" applyFill="1" applyBorder="1" applyAlignment="1">
      <alignment wrapText="1"/>
    </xf>
    <xf numFmtId="164" fontId="8" fillId="0" borderId="0" xfId="0" applyNumberFormat="1" applyFont="1"/>
    <xf numFmtId="0" fontId="2" fillId="16" borderId="0" xfId="0" applyFont="1" applyFill="1"/>
    <xf numFmtId="164" fontId="8" fillId="14" borderId="0" xfId="0" applyNumberFormat="1" applyFont="1" applyFill="1" applyAlignment="1">
      <alignment horizontal="right"/>
    </xf>
    <xf numFmtId="0" fontId="2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Sauvegarde%20Suivi%20des%20Commandes%20Foncia%2025%20Nov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%20TRUST%202016/Comptes/FONCIA/Maintenance/Foncia%20suivi%20de%20mise%20en%20service%20des%20contrats%20de%20maintenanc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 Maj 0309"/>
      <sheetName val="Reprises sèches"/>
      <sheetName val="Suivi de dossier 25 11"/>
      <sheetName val="GP2A Maj au 30 10"/>
      <sheetName val="Paiement BNP au 25 11"/>
      <sheetName val="Parc FONCIA Base Light"/>
      <sheetName val="Sharepoint Nafissatou au 25 11"/>
      <sheetName val="Référentiel Foncia 24 11 2021"/>
    </sheetNames>
    <sheetDataSet>
      <sheetData sheetId="0">
        <row r="10">
          <cell r="A10" t="str">
            <v>IMC2500</v>
          </cell>
          <cell r="C10">
            <v>2404</v>
          </cell>
        </row>
        <row r="11">
          <cell r="A11" t="str">
            <v>IMC4500</v>
          </cell>
          <cell r="C11">
            <v>3478</v>
          </cell>
        </row>
        <row r="12">
          <cell r="A12" t="str">
            <v>IMC6000</v>
          </cell>
          <cell r="C12">
            <v>4937</v>
          </cell>
        </row>
      </sheetData>
      <sheetData sheetId="1"/>
      <sheetData sheetId="2"/>
      <sheetData sheetId="3">
        <row r="1">
          <cell r="A1" t="str">
            <v>NOM D'USAGE</v>
          </cell>
          <cell r="B1" t="str">
            <v>N°SERIE</v>
          </cell>
          <cell r="C1" t="str">
            <v>N° DE SERIE 
reprise</v>
          </cell>
          <cell r="D1" t="str">
            <v xml:space="preserve">DATE DE LIVRAISON </v>
          </cell>
        </row>
        <row r="2">
          <cell r="A2" t="str">
            <v>KUYUBI</v>
          </cell>
          <cell r="B2" t="str">
            <v>3129M930086</v>
          </cell>
          <cell r="D2">
            <v>44159</v>
          </cell>
        </row>
        <row r="3">
          <cell r="C3" t="str">
            <v>E173M730560</v>
          </cell>
          <cell r="D3" t="str">
            <v>PAS DE LIVRAISON</v>
          </cell>
        </row>
        <row r="4">
          <cell r="A4" t="str">
            <v>TERBIUM</v>
          </cell>
          <cell r="C4" t="str">
            <v>C737M720302</v>
          </cell>
          <cell r="D4">
            <v>44188</v>
          </cell>
        </row>
        <row r="5">
          <cell r="A5" t="str">
            <v>VERRAT</v>
          </cell>
          <cell r="C5" t="str">
            <v>E174J300284</v>
          </cell>
          <cell r="D5">
            <v>44188</v>
          </cell>
        </row>
        <row r="6">
          <cell r="A6" t="str">
            <v>VULCAIN</v>
          </cell>
          <cell r="C6" t="str">
            <v>E214R260179</v>
          </cell>
          <cell r="D6">
            <v>44188</v>
          </cell>
        </row>
        <row r="7">
          <cell r="A7" t="str">
            <v>NR</v>
          </cell>
          <cell r="C7" t="str">
            <v>S9349200882</v>
          </cell>
          <cell r="D7" t="str">
            <v>PAS DE LIVRAISON</v>
          </cell>
        </row>
        <row r="8">
          <cell r="A8" t="str">
            <v>MACEIO</v>
          </cell>
          <cell r="C8" t="str">
            <v>E215J400325</v>
          </cell>
          <cell r="D8" t="str">
            <v>PAS DE LIVRAISON</v>
          </cell>
        </row>
        <row r="9">
          <cell r="A9" t="str">
            <v>OXANDIA</v>
          </cell>
          <cell r="B9" t="str">
            <v>3090R910217</v>
          </cell>
          <cell r="D9">
            <v>44179</v>
          </cell>
        </row>
        <row r="10">
          <cell r="A10" t="str">
            <v>CORBY</v>
          </cell>
          <cell r="C10" t="str">
            <v>E214R760030</v>
          </cell>
          <cell r="D10" t="str">
            <v>PAS DE LIVRAISON</v>
          </cell>
        </row>
        <row r="11">
          <cell r="A11" t="str">
            <v>EMMEN</v>
          </cell>
          <cell r="C11" t="str">
            <v>E214R560076</v>
          </cell>
          <cell r="D11" t="str">
            <v>PAS DE LIVRAISON</v>
          </cell>
        </row>
        <row r="12">
          <cell r="A12" t="str">
            <v>TARRAGONE</v>
          </cell>
          <cell r="C12" t="str">
            <v>V9834200529</v>
          </cell>
          <cell r="D12" t="str">
            <v>PAS DE LIVRAISON</v>
          </cell>
        </row>
        <row r="13">
          <cell r="A13" t="str">
            <v>AGASTACHE</v>
          </cell>
          <cell r="C13" t="str">
            <v>G667J600081</v>
          </cell>
          <cell r="D13">
            <v>44203</v>
          </cell>
        </row>
        <row r="14">
          <cell r="A14" t="str">
            <v>IRIDIUM</v>
          </cell>
          <cell r="C14" t="str">
            <v>C778J400192</v>
          </cell>
          <cell r="D14">
            <v>44194</v>
          </cell>
        </row>
        <row r="15">
          <cell r="A15" t="str">
            <v>LIVE</v>
          </cell>
          <cell r="C15" t="str">
            <v>C777R720006</v>
          </cell>
          <cell r="D15">
            <v>44187</v>
          </cell>
        </row>
        <row r="16">
          <cell r="A16" t="str">
            <v>SEYBE</v>
          </cell>
          <cell r="C16" t="str">
            <v>E175M2300945</v>
          </cell>
          <cell r="D16" t="str">
            <v>PAS DE LIVRAISON</v>
          </cell>
        </row>
        <row r="17">
          <cell r="A17" t="str">
            <v>NAIROBI</v>
          </cell>
          <cell r="B17" t="str">
            <v>3090R910164</v>
          </cell>
          <cell r="C17" t="str">
            <v>PAS DE REPRISE</v>
          </cell>
          <cell r="D17">
            <v>44216</v>
          </cell>
        </row>
        <row r="18">
          <cell r="A18" t="str">
            <v>-</v>
          </cell>
          <cell r="C18" t="str">
            <v>KONICA BIZHUB C364E</v>
          </cell>
          <cell r="D18" t="str">
            <v>PAS DE LIVRAISON</v>
          </cell>
        </row>
        <row r="19">
          <cell r="A19" t="str">
            <v>SUNA</v>
          </cell>
          <cell r="B19" t="str">
            <v>3090R910395</v>
          </cell>
          <cell r="C19" t="str">
            <v>PAS DE REPRISE</v>
          </cell>
          <cell r="D19">
            <v>44228</v>
          </cell>
        </row>
        <row r="20">
          <cell r="A20" t="str">
            <v>SATO</v>
          </cell>
          <cell r="B20" t="str">
            <v>3090R910297</v>
          </cell>
          <cell r="C20" t="str">
            <v>E174MB30390</v>
          </cell>
          <cell r="D20">
            <v>44231</v>
          </cell>
        </row>
        <row r="21">
          <cell r="A21" t="str">
            <v>TANZANIE</v>
          </cell>
          <cell r="B21" t="str">
            <v>3090R910390</v>
          </cell>
          <cell r="C21" t="str">
            <v>PAS DE REPRISE</v>
          </cell>
          <cell r="D21">
            <v>44229</v>
          </cell>
        </row>
        <row r="22">
          <cell r="A22" t="str">
            <v>NASSAU</v>
          </cell>
          <cell r="C22" t="str">
            <v>E215J400324</v>
          </cell>
          <cell r="D22" t="str">
            <v>PAS DE LIVRAISON</v>
          </cell>
        </row>
        <row r="23">
          <cell r="A23" t="str">
            <v>CANBERA</v>
          </cell>
          <cell r="C23" t="str">
            <v>E215J400320</v>
          </cell>
          <cell r="D23" t="str">
            <v>PAS DE LIVRAISON</v>
          </cell>
        </row>
        <row r="24">
          <cell r="A24" t="str">
            <v>MOMBASSA</v>
          </cell>
          <cell r="B24" t="str">
            <v>3120MA30386</v>
          </cell>
          <cell r="C24" t="str">
            <v>PAS DE REPRISE</v>
          </cell>
          <cell r="D24">
            <v>44229</v>
          </cell>
        </row>
        <row r="25">
          <cell r="A25" t="str">
            <v>ANJOUAN</v>
          </cell>
          <cell r="B25" t="str">
            <v>3090R910277</v>
          </cell>
          <cell r="C25" t="str">
            <v>V9834600176</v>
          </cell>
          <cell r="D25">
            <v>44229</v>
          </cell>
        </row>
        <row r="26">
          <cell r="A26" t="str">
            <v>ALF</v>
          </cell>
          <cell r="C26" t="str">
            <v>E174MC30385</v>
          </cell>
          <cell r="D26" t="str">
            <v>PAS DE LIVRAISON</v>
          </cell>
        </row>
        <row r="27">
          <cell r="A27" t="str">
            <v>SAMBA</v>
          </cell>
          <cell r="B27" t="str">
            <v>3120MA30354</v>
          </cell>
          <cell r="C27" t="str">
            <v>PAS DE REPRISE</v>
          </cell>
          <cell r="D27">
            <v>44223</v>
          </cell>
        </row>
        <row r="28">
          <cell r="A28" t="str">
            <v>BABEL</v>
          </cell>
          <cell r="B28" t="str">
            <v>3090R910335</v>
          </cell>
          <cell r="C28" t="str">
            <v>PAS DE REPRISE</v>
          </cell>
          <cell r="D28">
            <v>44235</v>
          </cell>
        </row>
        <row r="29">
          <cell r="A29" t="str">
            <v>ALESIA</v>
          </cell>
          <cell r="B29" t="str">
            <v>3090R910375</v>
          </cell>
          <cell r="C29" t="str">
            <v>PAS DE REPRISE</v>
          </cell>
          <cell r="D29">
            <v>44243</v>
          </cell>
        </row>
        <row r="30">
          <cell r="A30" t="str">
            <v>BARI</v>
          </cell>
          <cell r="C30" t="str">
            <v>E214RB60445</v>
          </cell>
          <cell r="D30" t="str">
            <v>PAS DE LIVRAISON</v>
          </cell>
        </row>
        <row r="31">
          <cell r="A31" t="str">
            <v>COGMA</v>
          </cell>
          <cell r="C31" t="str">
            <v>G756R630147</v>
          </cell>
          <cell r="D31" t="str">
            <v>PAS DE LIVRAISON</v>
          </cell>
        </row>
        <row r="32">
          <cell r="A32" t="str">
            <v>FEUTHIA</v>
          </cell>
          <cell r="C32" t="str">
            <v>E214J700232</v>
          </cell>
          <cell r="D32" t="str">
            <v>PAS DE LIVRAISON</v>
          </cell>
        </row>
        <row r="33">
          <cell r="A33" t="str">
            <v>DENKI</v>
          </cell>
          <cell r="B33" t="str">
            <v>3140M910370</v>
          </cell>
          <cell r="C33" t="str">
            <v>PAS DE REPRISE</v>
          </cell>
          <cell r="D33">
            <v>44236</v>
          </cell>
        </row>
        <row r="34">
          <cell r="A34" t="str">
            <v>KURO</v>
          </cell>
          <cell r="B34" t="str">
            <v>3090R910305</v>
          </cell>
          <cell r="C34" t="str">
            <v>E174MC30100</v>
          </cell>
          <cell r="D34">
            <v>44251</v>
          </cell>
        </row>
        <row r="35">
          <cell r="A35" t="str">
            <v>SOLEIL</v>
          </cell>
          <cell r="B35" t="str">
            <v>3099RB10325</v>
          </cell>
          <cell r="C35" t="str">
            <v>V1584600626</v>
          </cell>
          <cell r="D35">
            <v>44272</v>
          </cell>
        </row>
        <row r="36">
          <cell r="A36" t="str">
            <v>ENER</v>
          </cell>
          <cell r="B36" t="str">
            <v>3120MB30262</v>
          </cell>
          <cell r="C36" t="str">
            <v>PAS DE REPRISE</v>
          </cell>
          <cell r="D36">
            <v>44287</v>
          </cell>
        </row>
        <row r="37">
          <cell r="A37" t="str">
            <v>MANILLE</v>
          </cell>
          <cell r="C37" t="str">
            <v>V9834300323</v>
          </cell>
          <cell r="D37" t="str">
            <v>PAS DE LIVRAISON</v>
          </cell>
        </row>
        <row r="38">
          <cell r="A38" t="str">
            <v>PANORPE</v>
          </cell>
          <cell r="C38" t="str">
            <v>C778R420030</v>
          </cell>
          <cell r="D38">
            <v>44287</v>
          </cell>
        </row>
        <row r="39">
          <cell r="A39" t="str">
            <v>LUNE</v>
          </cell>
          <cell r="B39" t="str">
            <v>3120MC30472</v>
          </cell>
          <cell r="C39" t="str">
            <v>W875J700043</v>
          </cell>
          <cell r="D39">
            <v>44256</v>
          </cell>
        </row>
        <row r="40">
          <cell r="A40" t="str">
            <v>PLAGE</v>
          </cell>
          <cell r="B40" t="str">
            <v>3140MC10122</v>
          </cell>
          <cell r="C40" t="str">
            <v>E175M230979</v>
          </cell>
          <cell r="D40">
            <v>44256</v>
          </cell>
        </row>
        <row r="41">
          <cell r="A41" t="str">
            <v>MYRTILLE</v>
          </cell>
          <cell r="C41" t="str">
            <v>W875J100013</v>
          </cell>
          <cell r="D41" t="str">
            <v xml:space="preserve">PAS DE LIVRAISON </v>
          </cell>
        </row>
        <row r="42">
          <cell r="A42" t="str">
            <v>ROSE</v>
          </cell>
          <cell r="C42" t="str">
            <v>W875J700048</v>
          </cell>
          <cell r="D42" t="str">
            <v xml:space="preserve">PAS DE LIVRAISON </v>
          </cell>
        </row>
        <row r="43">
          <cell r="A43" t="str">
            <v>NANABA</v>
          </cell>
          <cell r="B43" t="str">
            <v>3120MC30427</v>
          </cell>
          <cell r="C43" t="str">
            <v>PAS DE REPRISE</v>
          </cell>
          <cell r="D43">
            <v>44250</v>
          </cell>
        </row>
        <row r="44">
          <cell r="A44" t="str">
            <v>NANI</v>
          </cell>
          <cell r="B44" t="str">
            <v>3120MC30350</v>
          </cell>
          <cell r="C44" t="str">
            <v>E154M831215</v>
          </cell>
          <cell r="D44">
            <v>44250</v>
          </cell>
        </row>
        <row r="45">
          <cell r="A45" t="str">
            <v>POMME</v>
          </cell>
          <cell r="B45" t="str">
            <v>3090RC10214</v>
          </cell>
          <cell r="C45" t="str">
            <v>E175MB30060</v>
          </cell>
          <cell r="D45">
            <v>44273</v>
          </cell>
        </row>
        <row r="46">
          <cell r="A46" t="str">
            <v>JIROU</v>
          </cell>
          <cell r="B46" t="str">
            <v>3090RB10263</v>
          </cell>
          <cell r="C46" t="str">
            <v>E175MB30297</v>
          </cell>
          <cell r="D46">
            <v>44278</v>
          </cell>
        </row>
        <row r="47">
          <cell r="A47" t="str">
            <v>PRALINE</v>
          </cell>
          <cell r="B47" t="str">
            <v>3099RB10306</v>
          </cell>
          <cell r="C47" t="str">
            <v>E215RB60008</v>
          </cell>
          <cell r="D47">
            <v>44278</v>
          </cell>
        </row>
        <row r="48">
          <cell r="A48" t="str">
            <v>MANGUE</v>
          </cell>
          <cell r="B48" t="str">
            <v>3120MC30347</v>
          </cell>
          <cell r="C48" t="str">
            <v>E215RB60065</v>
          </cell>
          <cell r="D48">
            <v>44251</v>
          </cell>
        </row>
        <row r="49">
          <cell r="A49" t="str">
            <v>PASTEQUE</v>
          </cell>
          <cell r="B49" t="str">
            <v>3140MC10246</v>
          </cell>
          <cell r="C49" t="str">
            <v>W876J100014</v>
          </cell>
          <cell r="D49">
            <v>44251</v>
          </cell>
        </row>
        <row r="50">
          <cell r="A50" t="str">
            <v>ANOA</v>
          </cell>
          <cell r="C50" t="str">
            <v>E175MB30035</v>
          </cell>
          <cell r="D50" t="str">
            <v>PAS DE LIVRAISON</v>
          </cell>
        </row>
        <row r="51">
          <cell r="A51" t="str">
            <v>ANURA</v>
          </cell>
          <cell r="C51" t="str">
            <v>E173MA20240 + FIN</v>
          </cell>
          <cell r="D51" t="str">
            <v>PAS DE LIVRAISON</v>
          </cell>
        </row>
        <row r="52">
          <cell r="A52" t="str">
            <v>NR</v>
          </cell>
          <cell r="C52" t="str">
            <v>S3888601097</v>
          </cell>
          <cell r="D52" t="str">
            <v>PAS DE LIVRAISON</v>
          </cell>
        </row>
        <row r="53">
          <cell r="A53" t="str">
            <v>NOGUE</v>
          </cell>
          <cell r="C53" t="str">
            <v>S3899202472</v>
          </cell>
          <cell r="D53" t="str">
            <v>PAS DE LIVRAISON</v>
          </cell>
        </row>
        <row r="54">
          <cell r="A54" t="str">
            <v>ÉTÉ</v>
          </cell>
          <cell r="B54" t="str">
            <v>3120MB31284</v>
          </cell>
          <cell r="C54" t="str">
            <v>PAS DE REPRISE</v>
          </cell>
          <cell r="D54">
            <v>44260</v>
          </cell>
        </row>
        <row r="55">
          <cell r="A55" t="str">
            <v>HIVER</v>
          </cell>
          <cell r="B55" t="str">
            <v>3120MB31269</v>
          </cell>
          <cell r="C55" t="str">
            <v>PAS DE REPRISE</v>
          </cell>
          <cell r="D55">
            <v>44260</v>
          </cell>
        </row>
        <row r="56">
          <cell r="A56" t="str">
            <v>NOIR</v>
          </cell>
          <cell r="B56" t="str">
            <v>3090RA10406</v>
          </cell>
          <cell r="C56" t="str">
            <v>PAS DE REPRISE</v>
          </cell>
          <cell r="D56">
            <v>44263</v>
          </cell>
        </row>
        <row r="57">
          <cell r="A57" t="str">
            <v>PRINTEMPS</v>
          </cell>
          <cell r="B57" t="str">
            <v>3090RA10441</v>
          </cell>
          <cell r="C57" t="str">
            <v>PAS DE REPRISE</v>
          </cell>
          <cell r="D57">
            <v>44298</v>
          </cell>
        </row>
        <row r="58">
          <cell r="A58" t="str">
            <v>VIOLET</v>
          </cell>
          <cell r="B58" t="str">
            <v>3090RA10336</v>
          </cell>
          <cell r="C58" t="str">
            <v>PAS DE REPRISE</v>
          </cell>
          <cell r="D58">
            <v>44264</v>
          </cell>
        </row>
        <row r="59">
          <cell r="A59" t="str">
            <v>VERT</v>
          </cell>
          <cell r="B59" t="str">
            <v>3090RA10437</v>
          </cell>
          <cell r="C59" t="str">
            <v>PAS DE REPRISE</v>
          </cell>
          <cell r="D59">
            <v>44264</v>
          </cell>
        </row>
        <row r="60">
          <cell r="A60" t="str">
            <v>BLEU</v>
          </cell>
          <cell r="B60" t="str">
            <v>3090RA10420</v>
          </cell>
          <cell r="C60" t="str">
            <v>PAS DE REPRISE</v>
          </cell>
          <cell r="D60">
            <v>44264</v>
          </cell>
        </row>
        <row r="61">
          <cell r="A61" t="str">
            <v>FLEUVE</v>
          </cell>
          <cell r="B61" t="str">
            <v>3090RA10460</v>
          </cell>
          <cell r="C61" t="str">
            <v>PAS DE REPRISE</v>
          </cell>
          <cell r="D61">
            <v>44244</v>
          </cell>
        </row>
        <row r="62">
          <cell r="A62" t="str">
            <v>MARRON</v>
          </cell>
          <cell r="B62" t="str">
            <v>3090RA10459</v>
          </cell>
          <cell r="C62" t="str">
            <v>PAS DE REPRISE</v>
          </cell>
          <cell r="D62">
            <v>44244</v>
          </cell>
        </row>
        <row r="63">
          <cell r="A63" t="str">
            <v>BLANC</v>
          </cell>
          <cell r="B63" t="str">
            <v>3090RA10466</v>
          </cell>
          <cell r="C63" t="str">
            <v>PAS DE REPRISE</v>
          </cell>
          <cell r="D63">
            <v>44244</v>
          </cell>
        </row>
        <row r="64">
          <cell r="A64" t="str">
            <v>JAUNE</v>
          </cell>
          <cell r="B64" t="str">
            <v>3090R910249</v>
          </cell>
          <cell r="C64" t="str">
            <v>PAS DE REPRISE</v>
          </cell>
          <cell r="D64">
            <v>44244</v>
          </cell>
        </row>
        <row r="65">
          <cell r="A65" t="str">
            <v>ROUGE</v>
          </cell>
          <cell r="B65" t="str">
            <v>3090RA10495</v>
          </cell>
          <cell r="C65" t="str">
            <v>PAS DE REPRISE</v>
          </cell>
          <cell r="D65">
            <v>44244</v>
          </cell>
        </row>
        <row r="66">
          <cell r="A66" t="str">
            <v>MAUVE</v>
          </cell>
          <cell r="B66" t="str">
            <v>3090RA10461</v>
          </cell>
          <cell r="C66" t="str">
            <v>PAS DE REPRISE</v>
          </cell>
          <cell r="D66">
            <v>44251</v>
          </cell>
        </row>
        <row r="67">
          <cell r="A67" t="str">
            <v>CHEVRE</v>
          </cell>
          <cell r="B67" t="str">
            <v>3099RB10319</v>
          </cell>
          <cell r="C67" t="str">
            <v>E214K100055</v>
          </cell>
          <cell r="D67">
            <v>44273</v>
          </cell>
        </row>
        <row r="68">
          <cell r="A68" t="str">
            <v>LION</v>
          </cell>
          <cell r="B68" t="str">
            <v>3120MB30271</v>
          </cell>
          <cell r="C68" t="str">
            <v>PAS DE REPRISE</v>
          </cell>
          <cell r="D68">
            <v>44278</v>
          </cell>
        </row>
        <row r="69">
          <cell r="A69" t="str">
            <v>BOUBA</v>
          </cell>
          <cell r="B69" t="str">
            <v>3090RA10413</v>
          </cell>
          <cell r="C69" t="str">
            <v>PAS DE REPRISE</v>
          </cell>
          <cell r="D69">
            <v>44264</v>
          </cell>
        </row>
        <row r="70">
          <cell r="A70" t="str">
            <v>POKORA</v>
          </cell>
          <cell r="B70" t="str">
            <v>3140MC10255</v>
          </cell>
          <cell r="C70" t="str">
            <v>E175M520683</v>
          </cell>
          <cell r="D70">
            <v>44259</v>
          </cell>
        </row>
        <row r="71">
          <cell r="A71" t="str">
            <v>MBAPPE</v>
          </cell>
          <cell r="B71" t="str">
            <v>3099RB10305</v>
          </cell>
          <cell r="C71" t="str">
            <v>V9834500286</v>
          </cell>
          <cell r="D71">
            <v>44272</v>
          </cell>
        </row>
        <row r="72">
          <cell r="A72" t="str">
            <v>JUNIN</v>
          </cell>
          <cell r="B72" t="str">
            <v>3120MC30307</v>
          </cell>
          <cell r="C72" t="str">
            <v>PAS DE REPRISE</v>
          </cell>
          <cell r="D72">
            <v>44264</v>
          </cell>
        </row>
        <row r="73">
          <cell r="A73" t="str">
            <v>DURK</v>
          </cell>
          <cell r="B73" t="str">
            <v>3120MB30331</v>
          </cell>
          <cell r="C73" t="str">
            <v>PAS DE REPRISE</v>
          </cell>
          <cell r="D73">
            <v>44274</v>
          </cell>
        </row>
        <row r="74">
          <cell r="A74" t="str">
            <v>EREN</v>
          </cell>
          <cell r="B74" t="str">
            <v>3090RA10409</v>
          </cell>
          <cell r="C74" t="str">
            <v>PAS DE REPRISE</v>
          </cell>
          <cell r="D74">
            <v>44264</v>
          </cell>
        </row>
        <row r="75">
          <cell r="A75" t="str">
            <v>POGBA</v>
          </cell>
          <cell r="B75" t="str">
            <v>3090RC10014</v>
          </cell>
          <cell r="C75" t="str">
            <v>V9834500332</v>
          </cell>
          <cell r="D75">
            <v>44272</v>
          </cell>
        </row>
        <row r="76">
          <cell r="A76" t="str">
            <v>MESSI</v>
          </cell>
          <cell r="B76" t="str">
            <v>3099RB10296</v>
          </cell>
          <cell r="C76" t="str">
            <v>V9834600353</v>
          </cell>
          <cell r="D76">
            <v>44272</v>
          </cell>
        </row>
        <row r="77">
          <cell r="A77" t="str">
            <v>GRIEZMANN</v>
          </cell>
          <cell r="B77" t="str">
            <v>3099RB10253</v>
          </cell>
          <cell r="C77" t="str">
            <v>V9834600369</v>
          </cell>
          <cell r="D77">
            <v>44272</v>
          </cell>
        </row>
        <row r="78">
          <cell r="A78" t="str">
            <v>BARCA</v>
          </cell>
          <cell r="B78" t="str">
            <v>3140MC10186</v>
          </cell>
          <cell r="C78" t="str">
            <v>PAS DE REPRISE</v>
          </cell>
          <cell r="D78">
            <v>44274</v>
          </cell>
        </row>
        <row r="79">
          <cell r="A79" t="str">
            <v>NAZA</v>
          </cell>
          <cell r="B79" t="str">
            <v>3090RA10427</v>
          </cell>
          <cell r="C79" t="str">
            <v>PAS DE REPRISE</v>
          </cell>
          <cell r="D79">
            <v>44265</v>
          </cell>
        </row>
        <row r="80">
          <cell r="A80" t="str">
            <v>LLORIS</v>
          </cell>
          <cell r="B80" t="str">
            <v>3090RA10373</v>
          </cell>
          <cell r="C80" t="str">
            <v>PAS DE REPRISE</v>
          </cell>
          <cell r="D80">
            <v>44264</v>
          </cell>
        </row>
        <row r="81">
          <cell r="A81" t="str">
            <v>BLOPPODICE</v>
          </cell>
          <cell r="C81" t="str">
            <v>E214J700229</v>
          </cell>
          <cell r="D81" t="str">
            <v>ATT DEVIS SIGNE</v>
          </cell>
        </row>
        <row r="82">
          <cell r="A82" t="str">
            <v>FEUTHYIA</v>
          </cell>
          <cell r="C82" t="str">
            <v>E214J700232</v>
          </cell>
          <cell r="D82" t="str">
            <v>ATT DEVIS SIGNE</v>
          </cell>
        </row>
        <row r="83">
          <cell r="A83" t="str">
            <v>ACTINIUM</v>
          </cell>
          <cell r="C83" t="str">
            <v>C737MC05223</v>
          </cell>
          <cell r="D83" t="str">
            <v>ATT DEVIS SIGNE</v>
          </cell>
        </row>
        <row r="84">
          <cell r="A84" t="str">
            <v>VESCE</v>
          </cell>
          <cell r="C84" t="str">
            <v>C777RC20111</v>
          </cell>
          <cell r="D84" t="str">
            <v>ATT DEVIS SIGNE</v>
          </cell>
        </row>
        <row r="85">
          <cell r="A85" t="str">
            <v>VIVIA</v>
          </cell>
          <cell r="C85" t="str">
            <v>C777RC20147</v>
          </cell>
          <cell r="D85" t="str">
            <v>ATT DEVIS SIGNE</v>
          </cell>
        </row>
        <row r="86">
          <cell r="A86" t="str">
            <v>USSOP</v>
          </cell>
          <cell r="B86" t="str">
            <v>3090RA10415</v>
          </cell>
          <cell r="C86" t="str">
            <v>E215R860311</v>
          </cell>
          <cell r="D86">
            <v>44263</v>
          </cell>
        </row>
        <row r="87">
          <cell r="A87" t="str">
            <v>MARI</v>
          </cell>
          <cell r="B87" t="str">
            <v>3140MC10185</v>
          </cell>
          <cell r="D87">
            <v>44274</v>
          </cell>
        </row>
        <row r="88">
          <cell r="A88" t="str">
            <v>WARREN</v>
          </cell>
          <cell r="C88" t="str">
            <v>E214K400141</v>
          </cell>
          <cell r="D88" t="str">
            <v>PAS DE LIVRAISON</v>
          </cell>
        </row>
        <row r="89">
          <cell r="A89" t="str">
            <v>KAMPALA</v>
          </cell>
          <cell r="C89" t="str">
            <v>E173MC30186</v>
          </cell>
          <cell r="D89" t="str">
            <v>PAS DE LIVRAISON</v>
          </cell>
        </row>
        <row r="90">
          <cell r="A90" t="str">
            <v>KRYPTON</v>
          </cell>
          <cell r="C90" t="str">
            <v>C737M500102</v>
          </cell>
          <cell r="D90">
            <v>44273</v>
          </cell>
        </row>
        <row r="91">
          <cell r="A91" t="str">
            <v>OBEDIENCE</v>
          </cell>
          <cell r="C91" t="str">
            <v>G756RB30182</v>
          </cell>
          <cell r="D91">
            <v>44273</v>
          </cell>
        </row>
        <row r="92">
          <cell r="A92" t="str">
            <v>MHD</v>
          </cell>
          <cell r="B92" t="str">
            <v>3120MB30735</v>
          </cell>
          <cell r="C92" t="str">
            <v>PAS DE REPRISE</v>
          </cell>
          <cell r="D92">
            <v>44279</v>
          </cell>
        </row>
        <row r="93">
          <cell r="A93" t="str">
            <v>VOLDEMORT</v>
          </cell>
          <cell r="B93" t="str">
            <v>3140MB10440</v>
          </cell>
          <cell r="C93" t="str">
            <v>PAS DE REPRISE</v>
          </cell>
          <cell r="D93">
            <v>44287</v>
          </cell>
        </row>
        <row r="94">
          <cell r="A94" t="str">
            <v>SOPRANO</v>
          </cell>
          <cell r="B94" t="str">
            <v>3120MA30439</v>
          </cell>
          <cell r="C94" t="str">
            <v>PAS DE REPRISE</v>
          </cell>
          <cell r="D94">
            <v>44287</v>
          </cell>
        </row>
        <row r="95">
          <cell r="A95" t="str">
            <v>NAFISSA</v>
          </cell>
          <cell r="B95" t="str">
            <v>3120MB30087</v>
          </cell>
          <cell r="C95" t="str">
            <v>PAS DE REPRISE</v>
          </cell>
          <cell r="D95">
            <v>44281</v>
          </cell>
        </row>
        <row r="96">
          <cell r="A96" t="str">
            <v>MILOU</v>
          </cell>
          <cell r="B96" t="str">
            <v>3120MB30152</v>
          </cell>
          <cell r="C96" t="str">
            <v>PAS DE REPRISE</v>
          </cell>
          <cell r="D96">
            <v>44294</v>
          </cell>
        </row>
        <row r="97">
          <cell r="A97" t="str">
            <v>CHATON</v>
          </cell>
          <cell r="B97" t="str">
            <v>3120MB30337</v>
          </cell>
          <cell r="C97" t="str">
            <v>PAS DE REPRISE</v>
          </cell>
          <cell r="D97">
            <v>44281</v>
          </cell>
        </row>
        <row r="98">
          <cell r="A98" t="str">
            <v>KANEKI</v>
          </cell>
          <cell r="B98" t="str">
            <v>3099RB10299</v>
          </cell>
          <cell r="C98" t="str">
            <v>E215R760259</v>
          </cell>
          <cell r="D98">
            <v>44281</v>
          </cell>
        </row>
        <row r="99">
          <cell r="A99" t="str">
            <v>SPIROU</v>
          </cell>
          <cell r="B99" t="str">
            <v>3099RB10266</v>
          </cell>
          <cell r="C99" t="str">
            <v>PAS DE REPRISE</v>
          </cell>
          <cell r="D99">
            <v>44284</v>
          </cell>
        </row>
        <row r="100">
          <cell r="A100" t="str">
            <v>TERRA</v>
          </cell>
          <cell r="B100" t="str">
            <v>3099RB10302</v>
          </cell>
          <cell r="C100" t="str">
            <v>E215RB60028</v>
          </cell>
          <cell r="D100">
            <v>44280</v>
          </cell>
        </row>
        <row r="101">
          <cell r="A101" t="str">
            <v>SAUL</v>
          </cell>
          <cell r="B101" t="str">
            <v>3099RB10310</v>
          </cell>
          <cell r="C101" t="str">
            <v>PAS DE REPRISE</v>
          </cell>
          <cell r="D101">
            <v>44286</v>
          </cell>
        </row>
        <row r="102">
          <cell r="A102" t="str">
            <v>PHACELIE</v>
          </cell>
          <cell r="C102" t="str">
            <v>E174J800216</v>
          </cell>
          <cell r="D102" t="str">
            <v xml:space="preserve">PAS DE LIVRAISON </v>
          </cell>
        </row>
        <row r="103">
          <cell r="A103" t="str">
            <v>LYSIMAQUE</v>
          </cell>
          <cell r="C103" t="str">
            <v>W885J100044</v>
          </cell>
          <cell r="D103" t="str">
            <v xml:space="preserve">PAS DE LIVRAISON </v>
          </cell>
        </row>
        <row r="104">
          <cell r="A104" t="str">
            <v>MATI</v>
          </cell>
          <cell r="B104" t="str">
            <v>3120MB30205</v>
          </cell>
          <cell r="D104">
            <v>44287</v>
          </cell>
        </row>
        <row r="105">
          <cell r="A105" t="str">
            <v>URSULA</v>
          </cell>
          <cell r="B105" t="str">
            <v>3090RA10184</v>
          </cell>
          <cell r="C105" t="str">
            <v>PAS DE REPRISE</v>
          </cell>
          <cell r="D105">
            <v>44293</v>
          </cell>
        </row>
        <row r="106">
          <cell r="A106" t="str">
            <v>GIROUD</v>
          </cell>
          <cell r="B106" t="str">
            <v>3141M110123</v>
          </cell>
          <cell r="C106" t="str">
            <v>W876J100125</v>
          </cell>
          <cell r="D106">
            <v>44344</v>
          </cell>
        </row>
        <row r="107">
          <cell r="A107" t="str">
            <v>MATUIDI</v>
          </cell>
          <cell r="B107" t="str">
            <v>3121M130356</v>
          </cell>
          <cell r="C107" t="str">
            <v>E175MC30324</v>
          </cell>
          <cell r="D107">
            <v>44344</v>
          </cell>
        </row>
        <row r="108">
          <cell r="A108" t="str">
            <v>MENDY</v>
          </cell>
          <cell r="B108" t="str">
            <v>3120MB30091</v>
          </cell>
          <cell r="D108">
            <v>44299</v>
          </cell>
        </row>
        <row r="109">
          <cell r="A109" t="str">
            <v>COGMA</v>
          </cell>
          <cell r="C109" t="str">
            <v>G756R630147</v>
          </cell>
          <cell r="D109">
            <v>44298</v>
          </cell>
        </row>
        <row r="110">
          <cell r="A110" t="str">
            <v>KRILIN</v>
          </cell>
          <cell r="B110" t="str">
            <v>3099RB10315</v>
          </cell>
          <cell r="C110" t="str">
            <v>E174M330530</v>
          </cell>
          <cell r="D110">
            <v>44299</v>
          </cell>
        </row>
        <row r="111">
          <cell r="A111" t="str">
            <v>BULMA</v>
          </cell>
          <cell r="B111" t="str">
            <v>3120MB30143</v>
          </cell>
          <cell r="C111" t="str">
            <v>E174J400711</v>
          </cell>
          <cell r="D111">
            <v>44314</v>
          </cell>
        </row>
        <row r="112">
          <cell r="A112" t="str">
            <v>GOHOU</v>
          </cell>
          <cell r="B112" t="str">
            <v>3120MB30178</v>
          </cell>
          <cell r="C112" t="str">
            <v>E174M330124</v>
          </cell>
          <cell r="D112">
            <v>44314</v>
          </cell>
        </row>
        <row r="113">
          <cell r="A113" t="str">
            <v>BUSARD</v>
          </cell>
          <cell r="C113" t="str">
            <v>E174M330103</v>
          </cell>
          <cell r="D113" t="str">
            <v>pas de liv</v>
          </cell>
        </row>
        <row r="114">
          <cell r="A114" t="str">
            <v>NAKAMURA</v>
          </cell>
          <cell r="B114" t="str">
            <v>3090RC10126</v>
          </cell>
          <cell r="D114">
            <v>44301</v>
          </cell>
        </row>
        <row r="115">
          <cell r="A115" t="str">
            <v>KARYO</v>
          </cell>
          <cell r="B115" t="str">
            <v>3140MB10439</v>
          </cell>
          <cell r="C115" t="str">
            <v>E214R260179</v>
          </cell>
          <cell r="D115">
            <v>44315</v>
          </cell>
        </row>
        <row r="116">
          <cell r="A116" t="str">
            <v>VERRAT</v>
          </cell>
          <cell r="C116" t="str">
            <v>E174J300284</v>
          </cell>
          <cell r="D116">
            <v>44315</v>
          </cell>
        </row>
        <row r="117">
          <cell r="A117" t="str">
            <v>KANSAS BARIDINA</v>
          </cell>
          <cell r="C117" t="str">
            <v>E173J600627</v>
          </cell>
          <cell r="D117" t="str">
            <v>PAS DE LIV</v>
          </cell>
        </row>
        <row r="118">
          <cell r="A118" t="str">
            <v>YAMCHA</v>
          </cell>
          <cell r="B118" t="str">
            <v>3120MB30246</v>
          </cell>
          <cell r="C118" t="str">
            <v>E174M330133</v>
          </cell>
          <cell r="D118">
            <v>44314</v>
          </cell>
        </row>
        <row r="119">
          <cell r="A119" t="str">
            <v>DABRA</v>
          </cell>
          <cell r="B119" t="str">
            <v>3120MB30172</v>
          </cell>
          <cell r="C119" t="str">
            <v>E174M330120</v>
          </cell>
          <cell r="D119">
            <v>44314</v>
          </cell>
        </row>
        <row r="120">
          <cell r="A120" t="str">
            <v>TEPPE</v>
          </cell>
          <cell r="B120" t="str">
            <v>3120MC30120</v>
          </cell>
          <cell r="C120" t="str">
            <v>E174M330097</v>
          </cell>
          <cell r="D120">
            <v>44314</v>
          </cell>
        </row>
        <row r="121">
          <cell r="A121" t="str">
            <v>BROLY</v>
          </cell>
          <cell r="B121" t="str">
            <v>3121M130687</v>
          </cell>
          <cell r="C121" t="str">
            <v>E174M330096</v>
          </cell>
          <cell r="D121">
            <v>44314</v>
          </cell>
        </row>
        <row r="122">
          <cell r="A122" t="str">
            <v>BOMBYLE</v>
          </cell>
          <cell r="C122" t="str">
            <v>E174M330084</v>
          </cell>
          <cell r="D122">
            <v>44314</v>
          </cell>
        </row>
        <row r="123">
          <cell r="A123" t="str">
            <v>KHARTHOUM</v>
          </cell>
          <cell r="C123" t="str">
            <v>C737MC05239</v>
          </cell>
          <cell r="D123">
            <v>44299</v>
          </cell>
        </row>
        <row r="124">
          <cell r="A124" t="str">
            <v>SINJOU</v>
          </cell>
          <cell r="B124" t="str">
            <v>3090RA10061</v>
          </cell>
          <cell r="D124">
            <v>44305</v>
          </cell>
        </row>
        <row r="125">
          <cell r="A125" t="str">
            <v>TOKOSS</v>
          </cell>
          <cell r="B125" t="str">
            <v>3090RA10023</v>
          </cell>
          <cell r="C125" t="str">
            <v>V9834700725</v>
          </cell>
          <cell r="D125">
            <v>44302</v>
          </cell>
        </row>
        <row r="126">
          <cell r="C126" t="str">
            <v>E214JB00087</v>
          </cell>
          <cell r="D126" t="str">
            <v>PAS DE LIVRAISON</v>
          </cell>
        </row>
        <row r="127">
          <cell r="A127" t="str">
            <v>BALAVOINE</v>
          </cell>
          <cell r="B127" t="str">
            <v>3140MB10470</v>
          </cell>
          <cell r="C127" t="str">
            <v>W874JC00042</v>
          </cell>
          <cell r="D127">
            <v>44306</v>
          </cell>
        </row>
        <row r="128">
          <cell r="A128" t="str">
            <v>SIMBA</v>
          </cell>
          <cell r="B128" t="str">
            <v>3090RB10082</v>
          </cell>
          <cell r="C128" t="str">
            <v>E175M520386</v>
          </cell>
          <cell r="D128">
            <v>44336</v>
          </cell>
        </row>
        <row r="129">
          <cell r="A129" t="str">
            <v>MELON</v>
          </cell>
          <cell r="B129" t="str">
            <v>3120MC30059</v>
          </cell>
          <cell r="C129" t="str">
            <v>PAS DE REPRISE</v>
          </cell>
          <cell r="D129">
            <v>44306</v>
          </cell>
        </row>
        <row r="130">
          <cell r="A130" t="str">
            <v>DOZER</v>
          </cell>
          <cell r="B130" t="str">
            <v>3091R312370</v>
          </cell>
          <cell r="C130" t="str">
            <v>E175MA30428</v>
          </cell>
          <cell r="D130">
            <v>44375</v>
          </cell>
        </row>
        <row r="131">
          <cell r="A131" t="str">
            <v>MERIDA</v>
          </cell>
          <cell r="B131" t="str">
            <v>3120MC30292</v>
          </cell>
          <cell r="C131" t="str">
            <v>E173JA00133</v>
          </cell>
          <cell r="D131">
            <v>44307</v>
          </cell>
        </row>
        <row r="132">
          <cell r="A132" t="str">
            <v>OUKI</v>
          </cell>
          <cell r="B132" t="str">
            <v>3141M110139</v>
          </cell>
          <cell r="C132" t="str">
            <v>W875J400099</v>
          </cell>
          <cell r="D132">
            <v>44341</v>
          </cell>
        </row>
        <row r="133">
          <cell r="A133" t="str">
            <v>TIGROU</v>
          </cell>
          <cell r="B133" t="str">
            <v>3090RB10248</v>
          </cell>
          <cell r="C133" t="str">
            <v>E215R860587</v>
          </cell>
          <cell r="D133">
            <v>44337</v>
          </cell>
        </row>
        <row r="134">
          <cell r="A134" t="str">
            <v>JOHNNY</v>
          </cell>
          <cell r="B134" t="str">
            <v>3090RA10165</v>
          </cell>
          <cell r="C134" t="str">
            <v>XX</v>
          </cell>
          <cell r="D134">
            <v>44312</v>
          </cell>
        </row>
        <row r="135">
          <cell r="A135" t="str">
            <v>SLIMANE</v>
          </cell>
          <cell r="B135" t="str">
            <v>3120MC30589</v>
          </cell>
          <cell r="C135" t="str">
            <v>E175M930595</v>
          </cell>
          <cell r="D135">
            <v>44321</v>
          </cell>
        </row>
        <row r="136">
          <cell r="A136" t="str">
            <v>KENDJI</v>
          </cell>
          <cell r="B136" t="str">
            <v>3090RA10148</v>
          </cell>
          <cell r="C136" t="str">
            <v>XX</v>
          </cell>
          <cell r="D136">
            <v>44312</v>
          </cell>
        </row>
        <row r="137">
          <cell r="A137" t="str">
            <v>YAO</v>
          </cell>
          <cell r="B137" t="str">
            <v>3091R310581</v>
          </cell>
          <cell r="C137" t="str">
            <v>E175M830803</v>
          </cell>
          <cell r="D137">
            <v>44355</v>
          </cell>
        </row>
        <row r="138">
          <cell r="A138" t="str">
            <v>GIMS</v>
          </cell>
          <cell r="B138" t="str">
            <v>3120MC30348</v>
          </cell>
          <cell r="C138" t="str">
            <v>E215R660218</v>
          </cell>
          <cell r="D138">
            <v>44347</v>
          </cell>
        </row>
        <row r="139">
          <cell r="A139" t="str">
            <v>BINA</v>
          </cell>
          <cell r="B139" t="str">
            <v>3090RB10101</v>
          </cell>
          <cell r="C139" t="str">
            <v>E215R760065</v>
          </cell>
          <cell r="D139">
            <v>44336</v>
          </cell>
        </row>
        <row r="140">
          <cell r="A140" t="str">
            <v>TALA</v>
          </cell>
          <cell r="B140" t="str">
            <v>3121M130317</v>
          </cell>
          <cell r="C140" t="str">
            <v>E175M930566</v>
          </cell>
          <cell r="D140">
            <v>44336</v>
          </cell>
        </row>
        <row r="141">
          <cell r="A141" t="str">
            <v>BADARA</v>
          </cell>
          <cell r="B141" t="str">
            <v>3140MC10105</v>
          </cell>
          <cell r="C141" t="str">
            <v>W876J600007</v>
          </cell>
          <cell r="D141">
            <v>44398</v>
          </cell>
        </row>
        <row r="142">
          <cell r="A142" t="str">
            <v>MAMBA</v>
          </cell>
          <cell r="B142" t="str">
            <v>3120MC30114</v>
          </cell>
          <cell r="C142" t="str">
            <v>E175MA30629</v>
          </cell>
          <cell r="D142">
            <v>44316</v>
          </cell>
        </row>
        <row r="143">
          <cell r="A143" t="str">
            <v>KOFFI</v>
          </cell>
          <cell r="B143" t="str">
            <v>3090RB10408</v>
          </cell>
          <cell r="C143" t="str">
            <v>E175M930577</v>
          </cell>
          <cell r="D143">
            <v>44347</v>
          </cell>
        </row>
        <row r="144">
          <cell r="A144" t="str">
            <v>DAOUDA</v>
          </cell>
          <cell r="B144" t="str">
            <v>3121M130247</v>
          </cell>
          <cell r="C144" t="str">
            <v>E175M831088</v>
          </cell>
          <cell r="D144">
            <v>44347</v>
          </cell>
        </row>
        <row r="145">
          <cell r="A145" t="str">
            <v>NICK</v>
          </cell>
          <cell r="B145" t="str">
            <v>3090RB10415</v>
          </cell>
          <cell r="C145" t="str">
            <v>E175M930578</v>
          </cell>
          <cell r="D145">
            <v>44347</v>
          </cell>
        </row>
        <row r="146">
          <cell r="A146" t="str">
            <v>YAYA</v>
          </cell>
          <cell r="B146" t="str">
            <v>3091R310334</v>
          </cell>
          <cell r="C146" t="str">
            <v>E175M831086</v>
          </cell>
          <cell r="D146">
            <v>44349</v>
          </cell>
        </row>
        <row r="147">
          <cell r="A147" t="str">
            <v>EYI</v>
          </cell>
          <cell r="B147" t="str">
            <v>3120MC30596</v>
          </cell>
          <cell r="C147" t="str">
            <v>E175M930581</v>
          </cell>
          <cell r="D147">
            <v>44336</v>
          </cell>
        </row>
        <row r="148">
          <cell r="A148" t="str">
            <v>YEDO</v>
          </cell>
          <cell r="B148" t="str">
            <v>3121M130255</v>
          </cell>
          <cell r="C148" t="str">
            <v>E175M930580</v>
          </cell>
          <cell r="D148">
            <v>44336</v>
          </cell>
        </row>
        <row r="149">
          <cell r="A149" t="str">
            <v>AMOIN</v>
          </cell>
          <cell r="B149" t="str">
            <v>3120MC30662</v>
          </cell>
          <cell r="C149" t="str">
            <v>E175M930546</v>
          </cell>
          <cell r="D149">
            <v>44347</v>
          </cell>
        </row>
        <row r="150">
          <cell r="A150" t="str">
            <v>ABRA</v>
          </cell>
          <cell r="C150" t="str">
            <v>E216J600213</v>
          </cell>
          <cell r="D150" t="str">
            <v>PAS LIV</v>
          </cell>
        </row>
        <row r="151">
          <cell r="A151" t="str">
            <v>RAIMI</v>
          </cell>
          <cell r="B151" t="str">
            <v>3121M530602</v>
          </cell>
          <cell r="C151" t="str">
            <v>G716J600426</v>
          </cell>
          <cell r="D151">
            <v>44470</v>
          </cell>
        </row>
        <row r="152">
          <cell r="A152" t="str">
            <v>NAWEK</v>
          </cell>
          <cell r="B152" t="str">
            <v>3120MC30298</v>
          </cell>
          <cell r="C152" t="str">
            <v>E213RA60073</v>
          </cell>
          <cell r="D152">
            <v>44321</v>
          </cell>
        </row>
        <row r="153">
          <cell r="A153" t="str">
            <v>FOLY</v>
          </cell>
          <cell r="B153" t="str">
            <v>X</v>
          </cell>
          <cell r="C153" t="str">
            <v>V8012800103</v>
          </cell>
          <cell r="D153" t="str">
            <v>PAS DE LIVRAISON</v>
          </cell>
        </row>
        <row r="154">
          <cell r="A154" t="str">
            <v>SISSOKO</v>
          </cell>
          <cell r="B154" t="str">
            <v>3121M130339</v>
          </cell>
          <cell r="C154" t="str">
            <v>W876J100079</v>
          </cell>
          <cell r="D154">
            <v>44341</v>
          </cell>
        </row>
        <row r="155">
          <cell r="A155" t="str">
            <v>KIMPEMBE</v>
          </cell>
          <cell r="B155" t="str">
            <v>3121M130279</v>
          </cell>
          <cell r="C155" t="str">
            <v>E175MC30156</v>
          </cell>
          <cell r="D155">
            <v>44355</v>
          </cell>
        </row>
        <row r="156">
          <cell r="A156" t="str">
            <v>UMTITI</v>
          </cell>
          <cell r="B156" t="str">
            <v>3121M130285</v>
          </cell>
          <cell r="C156" t="str">
            <v>W876J00083</v>
          </cell>
          <cell r="D156">
            <v>44355</v>
          </cell>
        </row>
        <row r="157">
          <cell r="A157" t="str">
            <v>SOLARS</v>
          </cell>
          <cell r="C157" t="str">
            <v>E215JA00024</v>
          </cell>
          <cell r="D157" t="str">
            <v>PAS DE LIV</v>
          </cell>
        </row>
        <row r="158">
          <cell r="A158" t="str">
            <v>ARGENT</v>
          </cell>
          <cell r="C158" t="str">
            <v>C737M800146</v>
          </cell>
          <cell r="D158">
            <v>44349</v>
          </cell>
        </row>
        <row r="159">
          <cell r="A159" t="str">
            <v>MELODIA</v>
          </cell>
          <cell r="C159" t="str">
            <v>E175MC30274</v>
          </cell>
          <cell r="D159" t="str">
            <v>PAS DE LIV</v>
          </cell>
        </row>
        <row r="160">
          <cell r="A160" t="str">
            <v>STAINES</v>
          </cell>
          <cell r="C160" t="str">
            <v>E214R860355</v>
          </cell>
          <cell r="D160" t="str">
            <v>PAS DE LIV</v>
          </cell>
        </row>
        <row r="161">
          <cell r="A161" t="str">
            <v>KAKI</v>
          </cell>
          <cell r="B161" t="str">
            <v>3121M330297</v>
          </cell>
          <cell r="C161" t="str">
            <v>E174J300039</v>
          </cell>
          <cell r="D161">
            <v>44376</v>
          </cell>
        </row>
        <row r="162">
          <cell r="A162" t="str">
            <v>DELIVEROU</v>
          </cell>
          <cell r="B162" t="str">
            <v>3120MC30495</v>
          </cell>
          <cell r="C162" t="str">
            <v>E173JA00133</v>
          </cell>
          <cell r="D162">
            <v>44314</v>
          </cell>
        </row>
        <row r="163">
          <cell r="A163" t="str">
            <v>ARAFAT</v>
          </cell>
          <cell r="B163" t="str">
            <v>3121M130662</v>
          </cell>
          <cell r="C163" t="str">
            <v>V9834600224</v>
          </cell>
          <cell r="D163">
            <v>44323</v>
          </cell>
        </row>
        <row r="164">
          <cell r="A164" t="str">
            <v>NALA</v>
          </cell>
          <cell r="B164" t="str">
            <v>3121M130427</v>
          </cell>
          <cell r="C164" t="str">
            <v>W873J900161</v>
          </cell>
          <cell r="D164">
            <v>44314</v>
          </cell>
        </row>
        <row r="165">
          <cell r="A165" t="str">
            <v>JAFAR</v>
          </cell>
          <cell r="B165" t="str">
            <v>3120MC30496</v>
          </cell>
          <cell r="C165" t="str">
            <v>E176M230261</v>
          </cell>
          <cell r="D165">
            <v>44314</v>
          </cell>
        </row>
        <row r="166">
          <cell r="A166" t="str">
            <v>GRANOLA</v>
          </cell>
          <cell r="B166" t="str">
            <v>3140MB10451</v>
          </cell>
          <cell r="C166" t="str">
            <v>W873JA00021</v>
          </cell>
          <cell r="D166">
            <v>44314</v>
          </cell>
        </row>
        <row r="167">
          <cell r="A167" t="str">
            <v>FROMAGE</v>
          </cell>
          <cell r="B167" t="str">
            <v>3121M130253</v>
          </cell>
          <cell r="C167" t="str">
            <v>E216J100117</v>
          </cell>
          <cell r="D167">
            <v>44347</v>
          </cell>
        </row>
        <row r="168">
          <cell r="A168" t="str">
            <v>MUFASA</v>
          </cell>
          <cell r="B168" t="str">
            <v>3121M330688</v>
          </cell>
          <cell r="C168" t="str">
            <v>E173M420100</v>
          </cell>
          <cell r="D168">
            <v>44375</v>
          </cell>
        </row>
        <row r="169">
          <cell r="A169" t="str">
            <v>MAZA</v>
          </cell>
          <cell r="B169" t="str">
            <v>3091R312819</v>
          </cell>
          <cell r="C169" t="str">
            <v>V9834700355</v>
          </cell>
          <cell r="D169">
            <v>44371</v>
          </cell>
        </row>
        <row r="170">
          <cell r="A170" t="str">
            <v>DIATA</v>
          </cell>
          <cell r="B170" t="str">
            <v>3121M330525</v>
          </cell>
          <cell r="C170" t="str">
            <v>E173MA30164</v>
          </cell>
          <cell r="D170">
            <v>44371</v>
          </cell>
        </row>
        <row r="171">
          <cell r="A171" t="str">
            <v>YOKA</v>
          </cell>
          <cell r="B171" t="str">
            <v>3121M330481</v>
          </cell>
          <cell r="C171" t="str">
            <v>E173MA20216</v>
          </cell>
          <cell r="D171">
            <v>44371</v>
          </cell>
        </row>
        <row r="172">
          <cell r="A172" t="str">
            <v>PALM</v>
          </cell>
          <cell r="B172" t="str">
            <v>3090RA10188</v>
          </cell>
          <cell r="C172" t="str">
            <v>E215R260353</v>
          </cell>
          <cell r="D172">
            <v>44378</v>
          </cell>
        </row>
        <row r="173">
          <cell r="A173" t="str">
            <v>VITAA</v>
          </cell>
          <cell r="B173" t="str">
            <v>3090RB10470</v>
          </cell>
          <cell r="C173" t="str">
            <v>E175M930587</v>
          </cell>
          <cell r="D173">
            <v>44334</v>
          </cell>
        </row>
        <row r="174">
          <cell r="A174" t="str">
            <v>DACCA</v>
          </cell>
          <cell r="C174" t="str">
            <v>E174M230096</v>
          </cell>
          <cell r="D174" t="str">
            <v>PAS DE LIVRAISON</v>
          </cell>
        </row>
        <row r="175">
          <cell r="A175" t="str">
            <v>JARUCO</v>
          </cell>
          <cell r="C175" t="str">
            <v>E174J400984</v>
          </cell>
          <cell r="D175" t="str">
            <v>PAS DE LIVRAISON</v>
          </cell>
        </row>
        <row r="176">
          <cell r="A176" t="str">
            <v>TIMA</v>
          </cell>
          <cell r="B176" t="str">
            <v>3121M330527</v>
          </cell>
          <cell r="C176" t="str">
            <v>X</v>
          </cell>
          <cell r="D176">
            <v>44379</v>
          </cell>
        </row>
        <row r="177">
          <cell r="A177" t="str">
            <v>CHICHI</v>
          </cell>
          <cell r="B177" t="str">
            <v>3090RA10021</v>
          </cell>
          <cell r="C177" t="str">
            <v>E216J600268</v>
          </cell>
          <cell r="D177">
            <v>44421</v>
          </cell>
        </row>
        <row r="178">
          <cell r="A178" t="str">
            <v>SOLFERIZO</v>
          </cell>
          <cell r="C178" t="str">
            <v>C499P301009</v>
          </cell>
          <cell r="D178" t="str">
            <v>PAS DE LIV</v>
          </cell>
        </row>
        <row r="179">
          <cell r="A179" t="str">
            <v>AGRILE</v>
          </cell>
          <cell r="C179" t="str">
            <v>W875J900076</v>
          </cell>
          <cell r="D179" t="str">
            <v>PAS DE LIV</v>
          </cell>
        </row>
        <row r="180">
          <cell r="A180" t="str">
            <v>PAGNY</v>
          </cell>
          <cell r="B180" t="str">
            <v>3141M110122</v>
          </cell>
          <cell r="C180" t="str">
            <v>W885JA00064</v>
          </cell>
          <cell r="D180">
            <v>44335</v>
          </cell>
        </row>
        <row r="181">
          <cell r="A181" t="str">
            <v>LAVOINE</v>
          </cell>
          <cell r="B181" t="str">
            <v>3121M530387</v>
          </cell>
          <cell r="C181" t="str">
            <v>G716M630765</v>
          </cell>
          <cell r="D181">
            <v>44468</v>
          </cell>
        </row>
        <row r="182">
          <cell r="A182" t="str">
            <v>CALOGERO</v>
          </cell>
          <cell r="B182" t="str">
            <v>3121M330695</v>
          </cell>
          <cell r="C182" t="str">
            <v>PAS DE REPRISE</v>
          </cell>
          <cell r="D182">
            <v>44358</v>
          </cell>
        </row>
        <row r="183">
          <cell r="A183" t="str">
            <v>EDITORIAL</v>
          </cell>
          <cell r="B183" t="str">
            <v>3120MC30212</v>
          </cell>
          <cell r="C183" t="str">
            <v>PAS DE REPRISE</v>
          </cell>
          <cell r="D183">
            <v>44320</v>
          </cell>
        </row>
        <row r="184">
          <cell r="A184" t="str">
            <v>KALOGA</v>
          </cell>
          <cell r="B184" t="str">
            <v>3120MC30462</v>
          </cell>
          <cell r="C184" t="str">
            <v>PAS DE REPRISE</v>
          </cell>
          <cell r="D184">
            <v>44320</v>
          </cell>
        </row>
        <row r="185">
          <cell r="A185" t="str">
            <v>YOMOU</v>
          </cell>
          <cell r="B185" t="str">
            <v>3120MB30144</v>
          </cell>
          <cell r="C185" t="str">
            <v>V9513102144</v>
          </cell>
          <cell r="D185">
            <v>44321</v>
          </cell>
        </row>
        <row r="186">
          <cell r="A186" t="str">
            <v>COYAH</v>
          </cell>
          <cell r="B186" t="str">
            <v>3212M430379</v>
          </cell>
          <cell r="C186" t="str">
            <v>PAS DE REPRISE</v>
          </cell>
          <cell r="D186">
            <v>44353</v>
          </cell>
        </row>
        <row r="187">
          <cell r="A187" t="str">
            <v>AZATA</v>
          </cell>
          <cell r="B187" t="str">
            <v>3121M330528</v>
          </cell>
          <cell r="C187" t="str">
            <v>E175M430684</v>
          </cell>
          <cell r="D187">
            <v>44371</v>
          </cell>
        </row>
        <row r="188">
          <cell r="A188" t="str">
            <v>CLERMONT</v>
          </cell>
          <cell r="B188" t="str">
            <v>3121M330691</v>
          </cell>
          <cell r="D188">
            <v>44371</v>
          </cell>
        </row>
        <row r="189">
          <cell r="A189" t="str">
            <v>DUBREKA</v>
          </cell>
          <cell r="B189" t="str">
            <v>3121M330462</v>
          </cell>
          <cell r="C189" t="str">
            <v>PAS DE REPRISE</v>
          </cell>
          <cell r="D189">
            <v>44349</v>
          </cell>
        </row>
        <row r="190">
          <cell r="A190" t="str">
            <v>ZEBRE</v>
          </cell>
          <cell r="B190" t="str">
            <v>3121M430847</v>
          </cell>
          <cell r="C190" t="str">
            <v>E216J600060</v>
          </cell>
          <cell r="D190">
            <v>44400</v>
          </cell>
        </row>
        <row r="191">
          <cell r="A191" t="str">
            <v>VINDA</v>
          </cell>
          <cell r="B191" t="str">
            <v>3121M130404</v>
          </cell>
          <cell r="C191" t="str">
            <v>E174M130063</v>
          </cell>
          <cell r="D191">
            <v>44323</v>
          </cell>
        </row>
        <row r="192">
          <cell r="A192" t="str">
            <v>MATERAL</v>
          </cell>
          <cell r="B192" t="str">
            <v>3090RC10184</v>
          </cell>
          <cell r="C192" t="str">
            <v>E213KC00024</v>
          </cell>
          <cell r="D192">
            <v>44323</v>
          </cell>
        </row>
        <row r="193">
          <cell r="A193" t="str">
            <v>COLGA</v>
          </cell>
          <cell r="B193" t="str">
            <v>3090RA10026</v>
          </cell>
          <cell r="C193" t="str">
            <v>E215J100218</v>
          </cell>
          <cell r="D193">
            <v>44323</v>
          </cell>
        </row>
        <row r="194">
          <cell r="A194" t="str">
            <v>POUPI</v>
          </cell>
          <cell r="B194" t="str">
            <v>3091R310631</v>
          </cell>
          <cell r="C194" t="str">
            <v>E215R560195</v>
          </cell>
          <cell r="D194">
            <v>44370</v>
          </cell>
        </row>
        <row r="195">
          <cell r="A195" t="str">
            <v>FOREKARIYA</v>
          </cell>
          <cell r="B195" t="str">
            <v>3090RA10207</v>
          </cell>
          <cell r="C195" t="str">
            <v>E215J200002</v>
          </cell>
          <cell r="D195">
            <v>44369</v>
          </cell>
        </row>
        <row r="196">
          <cell r="A196" t="str">
            <v>ALGERINO</v>
          </cell>
          <cell r="B196" t="str">
            <v>3090RA10199</v>
          </cell>
          <cell r="C196" t="str">
            <v>E175M130199</v>
          </cell>
          <cell r="D196">
            <v>44369</v>
          </cell>
        </row>
        <row r="197">
          <cell r="A197" t="str">
            <v>KANKAN</v>
          </cell>
          <cell r="B197" t="str">
            <v>3091R310621</v>
          </cell>
          <cell r="C197" t="str">
            <v>E215J100221</v>
          </cell>
          <cell r="D197">
            <v>44369</v>
          </cell>
        </row>
        <row r="198">
          <cell r="A198" t="str">
            <v>VORY</v>
          </cell>
          <cell r="B198" t="str">
            <v>3121M331212</v>
          </cell>
          <cell r="C198" t="str">
            <v>G716M530893</v>
          </cell>
          <cell r="D198">
            <v>44404</v>
          </cell>
        </row>
        <row r="199">
          <cell r="A199" t="str">
            <v>SANGO</v>
          </cell>
          <cell r="B199" t="str">
            <v>3121M330135</v>
          </cell>
          <cell r="C199" t="str">
            <v>E175M130172</v>
          </cell>
          <cell r="D199">
            <v>44369</v>
          </cell>
        </row>
        <row r="200">
          <cell r="A200" t="str">
            <v>MELOK</v>
          </cell>
          <cell r="C200" t="str">
            <v>G716M420056</v>
          </cell>
          <cell r="D200" t="str">
            <v>pas de liv</v>
          </cell>
        </row>
        <row r="201">
          <cell r="A201" t="str">
            <v>SARDOU</v>
          </cell>
          <cell r="B201" t="str">
            <v>3141M310115</v>
          </cell>
          <cell r="C201" t="str">
            <v>E244CA30059</v>
          </cell>
          <cell r="D201">
            <v>44369</v>
          </cell>
        </row>
        <row r="202">
          <cell r="A202" t="str">
            <v>ZIAK</v>
          </cell>
          <cell r="B202" t="str">
            <v>3120MB30092</v>
          </cell>
          <cell r="C202" t="str">
            <v>E174MC30088</v>
          </cell>
          <cell r="D202">
            <v>44343</v>
          </cell>
        </row>
        <row r="203">
          <cell r="A203" t="str">
            <v>MADARA</v>
          </cell>
          <cell r="B203" t="str">
            <v>3121M130406</v>
          </cell>
          <cell r="C203" t="str">
            <v>W875J100006</v>
          </cell>
          <cell r="D203">
            <v>44343</v>
          </cell>
        </row>
        <row r="204">
          <cell r="A204" t="str">
            <v>NISKA</v>
          </cell>
          <cell r="B204" t="str">
            <v>3121M430375</v>
          </cell>
          <cell r="C204" t="str">
            <v>E175J100145</v>
          </cell>
          <cell r="D204">
            <v>44369</v>
          </cell>
        </row>
        <row r="205">
          <cell r="A205" t="str">
            <v>RIHANNA</v>
          </cell>
          <cell r="B205" t="str">
            <v>3120MB30153</v>
          </cell>
          <cell r="C205" t="str">
            <v>E175M520381</v>
          </cell>
          <cell r="D205">
            <v>44343</v>
          </cell>
        </row>
        <row r="206">
          <cell r="A206" t="str">
            <v xml:space="preserve">DELI </v>
          </cell>
          <cell r="C206" t="str">
            <v>E173MC30737</v>
          </cell>
          <cell r="D206" t="str">
            <v>PA DE LIV</v>
          </cell>
        </row>
        <row r="207">
          <cell r="A207" t="str">
            <v>RICK</v>
          </cell>
          <cell r="B207" t="str">
            <v>3121M130683</v>
          </cell>
          <cell r="C207" t="str">
            <v>E173MC30425</v>
          </cell>
          <cell r="D207">
            <v>44333</v>
          </cell>
        </row>
        <row r="208">
          <cell r="A208" t="str">
            <v>TIGRE</v>
          </cell>
          <cell r="B208" t="str">
            <v>3121M130276</v>
          </cell>
          <cell r="C208" t="str">
            <v>E174M630207</v>
          </cell>
          <cell r="D208">
            <v>44335</v>
          </cell>
        </row>
        <row r="209">
          <cell r="A209" t="str">
            <v>KEKRA</v>
          </cell>
          <cell r="B209" t="str">
            <v>3121M430060</v>
          </cell>
          <cell r="C209" t="str">
            <v>G716M530782</v>
          </cell>
          <cell r="D209">
            <v>44406</v>
          </cell>
        </row>
        <row r="210">
          <cell r="A210" t="str">
            <v>BAYAMO</v>
          </cell>
          <cell r="C210" t="str">
            <v>E176M420148</v>
          </cell>
        </row>
        <row r="211">
          <cell r="A211" t="str">
            <v>CAMAYENNE</v>
          </cell>
          <cell r="B211" t="str">
            <v>3090RB10421</v>
          </cell>
          <cell r="C211" t="str">
            <v>E215R860436</v>
          </cell>
          <cell r="D211">
            <v>44335</v>
          </cell>
        </row>
        <row r="212">
          <cell r="A212" t="str">
            <v>NAVIGATOR</v>
          </cell>
          <cell r="B212" t="str">
            <v>3091R312403</v>
          </cell>
          <cell r="C212" t="str">
            <v>E175MB20294</v>
          </cell>
          <cell r="D212">
            <v>44389</v>
          </cell>
        </row>
        <row r="213">
          <cell r="A213" t="str">
            <v xml:space="preserve">ALTOSTRATUS </v>
          </cell>
          <cell r="C213" t="str">
            <v>E213RA60072</v>
          </cell>
          <cell r="D213" t="str">
            <v>PAS DE LIV</v>
          </cell>
        </row>
        <row r="214">
          <cell r="A214" t="str">
            <v>STRATUS - AGEHA</v>
          </cell>
          <cell r="C214" t="str">
            <v>E173M930142</v>
          </cell>
          <cell r="D214" t="str">
            <v>PAS DE LIV</v>
          </cell>
        </row>
        <row r="215">
          <cell r="A215" t="str">
            <v>DIAS</v>
          </cell>
          <cell r="C215" t="str">
            <v>E174M930077</v>
          </cell>
          <cell r="D215" t="str">
            <v>pas de liv</v>
          </cell>
        </row>
        <row r="216">
          <cell r="A216" t="str">
            <v>SHANNON</v>
          </cell>
          <cell r="C216" t="str">
            <v>E214R860375</v>
          </cell>
          <cell r="D216" t="str">
            <v>pas de liv</v>
          </cell>
        </row>
        <row r="217">
          <cell r="A217" t="str">
            <v>MINA</v>
          </cell>
          <cell r="B217" t="str">
            <v>3121M330101</v>
          </cell>
          <cell r="C217" t="str">
            <v>E174MA30623</v>
          </cell>
          <cell r="D217">
            <v>44398</v>
          </cell>
        </row>
        <row r="218">
          <cell r="A218" t="str">
            <v>KIRUA</v>
          </cell>
          <cell r="B218" t="str">
            <v>3140MC10092</v>
          </cell>
          <cell r="C218" t="str">
            <v>W874JB00075</v>
          </cell>
          <cell r="D218">
            <v>44398</v>
          </cell>
        </row>
        <row r="219">
          <cell r="A219" t="str">
            <v>MAC</v>
          </cell>
          <cell r="B219" t="str">
            <v>3121M310138</v>
          </cell>
          <cell r="C219" t="str">
            <v>E174M831667</v>
          </cell>
          <cell r="D219">
            <v>44354</v>
          </cell>
        </row>
        <row r="220">
          <cell r="A220" t="str">
            <v>BOOK</v>
          </cell>
          <cell r="B220" t="str">
            <v>3121M330489</v>
          </cell>
          <cell r="C220" t="str">
            <v>E174MA30620</v>
          </cell>
          <cell r="D220">
            <v>44398</v>
          </cell>
        </row>
        <row r="221">
          <cell r="A221" t="str">
            <v>PRO</v>
          </cell>
          <cell r="B221" t="str">
            <v>3121M430369</v>
          </cell>
          <cell r="C221" t="str">
            <v>E174MA30630</v>
          </cell>
          <cell r="D221">
            <v>44398</v>
          </cell>
        </row>
        <row r="222">
          <cell r="A222" t="str">
            <v>LABE</v>
          </cell>
          <cell r="B222" t="str">
            <v>3121M330100</v>
          </cell>
          <cell r="C222" t="str">
            <v>E174M430823</v>
          </cell>
          <cell r="D222">
            <v>44348</v>
          </cell>
        </row>
        <row r="223">
          <cell r="A223" t="str">
            <v>LEMON</v>
          </cell>
          <cell r="B223" t="str">
            <v>3121M330295</v>
          </cell>
          <cell r="C223" t="str">
            <v>E175M430831</v>
          </cell>
          <cell r="D223">
            <v>44378</v>
          </cell>
        </row>
        <row r="224">
          <cell r="A224" t="str">
            <v>PAPER</v>
          </cell>
          <cell r="B224" t="str">
            <v>3090RA10073</v>
          </cell>
          <cell r="C224" t="str">
            <v>W512JB01753</v>
          </cell>
          <cell r="D224">
            <v>44336</v>
          </cell>
        </row>
        <row r="225">
          <cell r="A225" t="str">
            <v>CRISTA</v>
          </cell>
          <cell r="B225" t="str">
            <v>3121M330364</v>
          </cell>
          <cell r="C225" t="str">
            <v>E174J400077</v>
          </cell>
          <cell r="D225">
            <v>44372</v>
          </cell>
        </row>
        <row r="226">
          <cell r="A226" t="str">
            <v>YOGA</v>
          </cell>
          <cell r="B226" t="str">
            <v>3121M330719</v>
          </cell>
          <cell r="C226" t="str">
            <v>E175M130175</v>
          </cell>
          <cell r="D226">
            <v>44372</v>
          </cell>
        </row>
        <row r="227">
          <cell r="A227" t="str">
            <v>WALLON</v>
          </cell>
          <cell r="B227" t="str">
            <v>3121M430307</v>
          </cell>
          <cell r="C227" t="str">
            <v>E175M230972</v>
          </cell>
          <cell r="D227">
            <v>44348</v>
          </cell>
        </row>
        <row r="228">
          <cell r="A228" t="str">
            <v>AKAZA</v>
          </cell>
          <cell r="C228" t="str">
            <v>W875J400033</v>
          </cell>
          <cell r="D228" t="str">
            <v>pas de liv</v>
          </cell>
        </row>
        <row r="229">
          <cell r="A229" t="str">
            <v>ATAREEH</v>
          </cell>
          <cell r="C229" t="str">
            <v>E173J900402</v>
          </cell>
          <cell r="D229" t="str">
            <v>pas de liv</v>
          </cell>
        </row>
        <row r="230">
          <cell r="A230" t="str">
            <v>MARIONNAUD</v>
          </cell>
          <cell r="B230" t="str">
            <v>3120MB30101</v>
          </cell>
          <cell r="C230" t="str">
            <v>E173J900503</v>
          </cell>
          <cell r="D230">
            <v>44333</v>
          </cell>
        </row>
        <row r="231">
          <cell r="A231" t="str">
            <v>MADINA</v>
          </cell>
          <cell r="B231" t="str">
            <v>3120MB30009</v>
          </cell>
          <cell r="C231" t="str">
            <v>E173J900493</v>
          </cell>
          <cell r="D231">
            <v>44333</v>
          </cell>
        </row>
        <row r="232">
          <cell r="A232" t="str">
            <v>HAMDA</v>
          </cell>
          <cell r="B232" t="str">
            <v>3140MC10093</v>
          </cell>
          <cell r="C232" t="str">
            <v>G726MA30293</v>
          </cell>
          <cell r="D232">
            <v>44376</v>
          </cell>
        </row>
        <row r="233">
          <cell r="A233" t="str">
            <v>CAIBARIEN</v>
          </cell>
          <cell r="C233" t="str">
            <v>Y176H901570</v>
          </cell>
          <cell r="D233" t="str">
            <v>PAS DE LIV</v>
          </cell>
        </row>
        <row r="234">
          <cell r="A234" t="str">
            <v xml:space="preserve">ADACHI </v>
          </cell>
          <cell r="C234" t="str">
            <v>E214R260529</v>
          </cell>
          <cell r="D234" t="str">
            <v>pas de liv</v>
          </cell>
        </row>
        <row r="235">
          <cell r="A235" t="str">
            <v>KANTE</v>
          </cell>
          <cell r="B235" t="str">
            <v>3121M330485</v>
          </cell>
          <cell r="C235" t="str">
            <v>E176M230282</v>
          </cell>
          <cell r="D235">
            <v>44349</v>
          </cell>
        </row>
        <row r="236">
          <cell r="A236" t="str">
            <v>RONALDO</v>
          </cell>
          <cell r="B236" t="str">
            <v>3141M310117</v>
          </cell>
          <cell r="C236" t="str">
            <v>W876J300076</v>
          </cell>
          <cell r="D236">
            <v>44349</v>
          </cell>
        </row>
        <row r="237">
          <cell r="A237" t="str">
            <v>ETREBY</v>
          </cell>
          <cell r="B237" t="str">
            <v>3140MB10469</v>
          </cell>
          <cell r="C237" t="str">
            <v>E173M730789</v>
          </cell>
          <cell r="D237">
            <v>44354</v>
          </cell>
        </row>
        <row r="238">
          <cell r="A238" t="str">
            <v>AZERTY</v>
          </cell>
          <cell r="B238" t="str">
            <v>3121M330310</v>
          </cell>
          <cell r="C238" t="str">
            <v>E173M730866</v>
          </cell>
          <cell r="D238">
            <v>44354</v>
          </cell>
        </row>
        <row r="239">
          <cell r="A239" t="str">
            <v>FLAVIO</v>
          </cell>
          <cell r="B239" t="str">
            <v>3121M330463</v>
          </cell>
          <cell r="C239" t="str">
            <v>E173M730620</v>
          </cell>
          <cell r="D239">
            <v>44375</v>
          </cell>
        </row>
        <row r="240">
          <cell r="A240" t="str">
            <v>BAMA</v>
          </cell>
          <cell r="B240" t="str">
            <v>3121M430414</v>
          </cell>
          <cell r="C240" t="str">
            <v>V9834700345</v>
          </cell>
          <cell r="D240">
            <v>44375</v>
          </cell>
        </row>
        <row r="241">
          <cell r="A241" t="str">
            <v>MACRO</v>
          </cell>
          <cell r="B241" t="str">
            <v>3121M330262</v>
          </cell>
          <cell r="C241" t="str">
            <v>E174M630219</v>
          </cell>
          <cell r="D241">
            <v>44361</v>
          </cell>
        </row>
        <row r="242">
          <cell r="A242" t="str">
            <v>KINDIA</v>
          </cell>
          <cell r="B242" t="str">
            <v>3121M330713</v>
          </cell>
          <cell r="C242" t="str">
            <v>E174J700543</v>
          </cell>
          <cell r="D242">
            <v>44361</v>
          </cell>
        </row>
        <row r="243">
          <cell r="A243" t="str">
            <v>LUANDA</v>
          </cell>
          <cell r="C243" t="str">
            <v>E174M630571</v>
          </cell>
          <cell r="D243" t="str">
            <v>PAS DE LIV</v>
          </cell>
        </row>
        <row r="244">
          <cell r="A244" t="str">
            <v>AGOUTI</v>
          </cell>
          <cell r="C244" t="str">
            <v>W874J500075</v>
          </cell>
          <cell r="D244" t="str">
            <v>PAS DE LIV</v>
          </cell>
        </row>
        <row r="245">
          <cell r="A245" t="str">
            <v>ABDO</v>
          </cell>
          <cell r="C245" t="str">
            <v>E175M431077</v>
          </cell>
          <cell r="D245" t="str">
            <v>pas de liv</v>
          </cell>
        </row>
        <row r="246">
          <cell r="A246" t="str">
            <v>ABARAI</v>
          </cell>
          <cell r="C246" t="str">
            <v>C737MC00022</v>
          </cell>
          <cell r="D246" t="str">
            <v>pas de liv</v>
          </cell>
        </row>
        <row r="247">
          <cell r="A247" t="str">
            <v>NIOBIUM</v>
          </cell>
          <cell r="C247" t="str">
            <v>C777RC20088</v>
          </cell>
          <cell r="D247">
            <v>44348</v>
          </cell>
        </row>
        <row r="248">
          <cell r="A248" t="str">
            <v>LAMARA</v>
          </cell>
          <cell r="B248" t="str">
            <v>3121M430801</v>
          </cell>
          <cell r="C248" t="str">
            <v>E214R860218</v>
          </cell>
          <cell r="D248">
            <v>44398</v>
          </cell>
        </row>
        <row r="249">
          <cell r="A249" t="str">
            <v>EINSTEINIUM</v>
          </cell>
          <cell r="C249" t="str">
            <v>G667J600070</v>
          </cell>
          <cell r="D249">
            <v>44368</v>
          </cell>
        </row>
        <row r="250">
          <cell r="A250" t="str">
            <v>CORONILLE</v>
          </cell>
          <cell r="C250" t="str">
            <v>W885J200001</v>
          </cell>
          <cell r="D250" t="str">
            <v>PAS DE LIV</v>
          </cell>
        </row>
        <row r="251">
          <cell r="A251" t="str">
            <v>YANIS</v>
          </cell>
          <cell r="B251" t="str">
            <v>3091R310567</v>
          </cell>
          <cell r="C251" t="str">
            <v>E175M930298</v>
          </cell>
          <cell r="D251">
            <v>44354</v>
          </cell>
        </row>
        <row r="252">
          <cell r="A252" t="str">
            <v>DEGAULLE</v>
          </cell>
          <cell r="B252" t="str">
            <v>3091R310585</v>
          </cell>
          <cell r="C252" t="str">
            <v>PAS DE REPRISE</v>
          </cell>
          <cell r="D252">
            <v>44355</v>
          </cell>
        </row>
        <row r="253">
          <cell r="A253" t="str">
            <v>POMPIDOU</v>
          </cell>
          <cell r="B253" t="str">
            <v>3091R310617</v>
          </cell>
          <cell r="C253" t="str">
            <v>PAS DE REPRISE</v>
          </cell>
          <cell r="D253">
            <v>44349</v>
          </cell>
        </row>
        <row r="254">
          <cell r="A254" t="str">
            <v>X</v>
          </cell>
          <cell r="C254" t="str">
            <v>QNW26643</v>
          </cell>
          <cell r="D254" t="str">
            <v>PAS DE LIV</v>
          </cell>
        </row>
        <row r="255">
          <cell r="A255" t="str">
            <v>FONDA</v>
          </cell>
          <cell r="B255" t="str">
            <v>3121M330524</v>
          </cell>
          <cell r="C255" t="str">
            <v>W542J500281</v>
          </cell>
          <cell r="D255">
            <v>44363</v>
          </cell>
        </row>
        <row r="256">
          <cell r="A256" t="str">
            <v>ZORA</v>
          </cell>
          <cell r="B256" t="str">
            <v>3091R310619</v>
          </cell>
          <cell r="C256" t="str">
            <v>V9834500379</v>
          </cell>
          <cell r="D256">
            <v>44350</v>
          </cell>
        </row>
        <row r="257">
          <cell r="A257" t="str">
            <v>COTY</v>
          </cell>
          <cell r="B257" t="str">
            <v>3120MC30242</v>
          </cell>
          <cell r="C257" t="str">
            <v>X</v>
          </cell>
          <cell r="D257">
            <v>44354</v>
          </cell>
        </row>
        <row r="258">
          <cell r="A258" t="str">
            <v>TAKONKO</v>
          </cell>
          <cell r="B258" t="str">
            <v>3090RB10226</v>
          </cell>
          <cell r="C258" t="str">
            <v>E175M130200</v>
          </cell>
          <cell r="D258">
            <v>44371</v>
          </cell>
        </row>
        <row r="259">
          <cell r="A259" t="str">
            <v>SPECTRA</v>
          </cell>
          <cell r="C259" t="str">
            <v>E214JB00247</v>
          </cell>
          <cell r="D259" t="str">
            <v>PAS LIV</v>
          </cell>
        </row>
        <row r="260">
          <cell r="A260" t="str">
            <v>ZAKI</v>
          </cell>
          <cell r="B260" t="str">
            <v>3090RA10218</v>
          </cell>
          <cell r="C260" t="str">
            <v>E215J600112</v>
          </cell>
          <cell r="D260">
            <v>44446</v>
          </cell>
        </row>
        <row r="261">
          <cell r="A261" t="str">
            <v>DROGANA</v>
          </cell>
          <cell r="B261" t="str">
            <v>3121M330529</v>
          </cell>
          <cell r="C261" t="str">
            <v>V9522600289</v>
          </cell>
          <cell r="D261">
            <v>44354</v>
          </cell>
        </row>
        <row r="262">
          <cell r="A262" t="str">
            <v>KATALI</v>
          </cell>
          <cell r="B262" t="str">
            <v>3090RA10019</v>
          </cell>
          <cell r="C262" t="str">
            <v>E214RC60230</v>
          </cell>
          <cell r="D262">
            <v>44403</v>
          </cell>
        </row>
        <row r="263">
          <cell r="A263" t="str">
            <v>YAMINA</v>
          </cell>
          <cell r="B263" t="str">
            <v>3121M330692</v>
          </cell>
          <cell r="C263" t="str">
            <v>E214R260510</v>
          </cell>
          <cell r="D263">
            <v>44371</v>
          </cell>
        </row>
        <row r="264">
          <cell r="A264" t="str">
            <v>REMEDIOS</v>
          </cell>
          <cell r="C264" t="str">
            <v>E175MC20044</v>
          </cell>
          <cell r="D264" t="str">
            <v>PAS DE LIV</v>
          </cell>
        </row>
        <row r="265">
          <cell r="A265" t="str">
            <v>KATIKERA</v>
          </cell>
          <cell r="B265" t="str">
            <v>3091R312375</v>
          </cell>
          <cell r="C265" t="str">
            <v>X</v>
          </cell>
          <cell r="D265">
            <v>44383</v>
          </cell>
        </row>
        <row r="266">
          <cell r="A266" t="str">
            <v>RIVERA</v>
          </cell>
          <cell r="B266" t="str">
            <v>3121M330477</v>
          </cell>
          <cell r="C266" t="str">
            <v>E174M430572</v>
          </cell>
          <cell r="D266">
            <v>44375</v>
          </cell>
        </row>
        <row r="267">
          <cell r="A267" t="str">
            <v>GESSE</v>
          </cell>
          <cell r="C267" t="str">
            <v>E174M430536</v>
          </cell>
          <cell r="D267" t="str">
            <v>pas de liv</v>
          </cell>
        </row>
        <row r="268">
          <cell r="A268" t="str">
            <v>AKHENAR</v>
          </cell>
          <cell r="C268" t="str">
            <v>V9513000399</v>
          </cell>
          <cell r="D268" t="str">
            <v>PAS LIV</v>
          </cell>
        </row>
        <row r="269">
          <cell r="A269" t="str">
            <v>X</v>
          </cell>
          <cell r="C269" t="str">
            <v>JMN24919</v>
          </cell>
          <cell r="D269" t="str">
            <v>PAS DE LIV</v>
          </cell>
        </row>
        <row r="270">
          <cell r="A270" t="str">
            <v>BRESIL</v>
          </cell>
          <cell r="B270" t="str">
            <v>3141M510072</v>
          </cell>
          <cell r="C270" t="str">
            <v>W875J700055</v>
          </cell>
          <cell r="D270">
            <v>44438</v>
          </cell>
        </row>
        <row r="271">
          <cell r="A271" t="str">
            <v>CUBA</v>
          </cell>
          <cell r="B271" t="str">
            <v>3121M530361</v>
          </cell>
          <cell r="C271" t="str">
            <v>E175M530020</v>
          </cell>
          <cell r="D271">
            <v>44438</v>
          </cell>
        </row>
        <row r="272">
          <cell r="A272" t="str">
            <v>VINCENNES</v>
          </cell>
          <cell r="B272" t="str">
            <v>3090RB10255</v>
          </cell>
          <cell r="C272" t="str">
            <v>V9814500391</v>
          </cell>
          <cell r="D272">
            <v>44369</v>
          </cell>
        </row>
        <row r="273">
          <cell r="A273" t="str">
            <v>DRAGON</v>
          </cell>
          <cell r="B273" t="str">
            <v>3090RA10154</v>
          </cell>
          <cell r="C273" t="str">
            <v>PAS DE REPRISE</v>
          </cell>
          <cell r="D273">
            <v>44448</v>
          </cell>
        </row>
        <row r="274">
          <cell r="A274" t="str">
            <v>CACTUS</v>
          </cell>
          <cell r="C274" t="str">
            <v>3129M530075</v>
          </cell>
          <cell r="D274">
            <v>44372</v>
          </cell>
        </row>
        <row r="275">
          <cell r="A275" t="str">
            <v>DECAMARON</v>
          </cell>
          <cell r="C275" t="str">
            <v>G756R630146</v>
          </cell>
          <cell r="D275" t="str">
            <v>PAS DE LIV</v>
          </cell>
        </row>
        <row r="276">
          <cell r="A276" t="str">
            <v>TAMWORTH</v>
          </cell>
          <cell r="C276" t="str">
            <v>G716M930016</v>
          </cell>
          <cell r="D276" t="str">
            <v>PAS DE LIV</v>
          </cell>
        </row>
        <row r="277">
          <cell r="A277" t="str">
            <v>LATINO</v>
          </cell>
          <cell r="B277" t="str">
            <v>3121M330526</v>
          </cell>
          <cell r="C277" t="str">
            <v>E174M630587</v>
          </cell>
          <cell r="D277">
            <v>44389</v>
          </cell>
        </row>
        <row r="278">
          <cell r="A278" t="str">
            <v>MALUMA</v>
          </cell>
          <cell r="B278" t="str">
            <v>3121M330717</v>
          </cell>
          <cell r="C278" t="str">
            <v>E214R760121</v>
          </cell>
          <cell r="D278">
            <v>44389</v>
          </cell>
        </row>
        <row r="279">
          <cell r="A279" t="str">
            <v>MING</v>
          </cell>
          <cell r="B279" t="str">
            <v>3091R310083</v>
          </cell>
          <cell r="C279" t="str">
            <v>E175MB30333</v>
          </cell>
          <cell r="D279">
            <v>44432</v>
          </cell>
        </row>
        <row r="280">
          <cell r="C280" t="str">
            <v>3091R310334</v>
          </cell>
          <cell r="D280">
            <v>44382</v>
          </cell>
        </row>
        <row r="281">
          <cell r="A281" t="str">
            <v>TUNIS</v>
          </cell>
          <cell r="B281" t="str">
            <v>3091R310164</v>
          </cell>
          <cell r="C281" t="str">
            <v>PAS DE REPRISE</v>
          </cell>
          <cell r="D281">
            <v>44379</v>
          </cell>
        </row>
        <row r="282">
          <cell r="A282" t="str">
            <v>FLAMBEAU</v>
          </cell>
          <cell r="B282" t="str">
            <v>3140MC10073</v>
          </cell>
          <cell r="C282" t="str">
            <v>W875J500017</v>
          </cell>
          <cell r="D282">
            <v>44389</v>
          </cell>
        </row>
        <row r="283">
          <cell r="A283" t="str">
            <v>QUICK</v>
          </cell>
          <cell r="B283" t="str">
            <v>3121M430304</v>
          </cell>
          <cell r="C283" t="str">
            <v>E175M430823</v>
          </cell>
          <cell r="D283">
            <v>44378</v>
          </cell>
        </row>
        <row r="284">
          <cell r="A284" t="str">
            <v>BETHONY</v>
          </cell>
          <cell r="C284" t="str">
            <v>E175M430822</v>
          </cell>
          <cell r="D284" t="str">
            <v>PAS DE LIV</v>
          </cell>
        </row>
        <row r="285">
          <cell r="A285" t="str">
            <v>ZUMA</v>
          </cell>
          <cell r="B285" t="str">
            <v>3121M330397</v>
          </cell>
          <cell r="C285" t="str">
            <v>E175M430824</v>
          </cell>
          <cell r="D285">
            <v>44389</v>
          </cell>
        </row>
        <row r="286">
          <cell r="A286" t="str">
            <v>ANTANANARIVO</v>
          </cell>
          <cell r="B286" t="str">
            <v>3140MC10091</v>
          </cell>
          <cell r="C286" t="str">
            <v>W875J500013</v>
          </cell>
          <cell r="D286">
            <v>44389</v>
          </cell>
        </row>
        <row r="287">
          <cell r="A287" t="str">
            <v>NARIVO</v>
          </cell>
          <cell r="B287" t="str">
            <v>3121M430374</v>
          </cell>
          <cell r="C287" t="str">
            <v>PAS DE REPRISE</v>
          </cell>
          <cell r="D287">
            <v>44413</v>
          </cell>
        </row>
        <row r="288">
          <cell r="A288" t="str">
            <v>ASMARA</v>
          </cell>
          <cell r="B288" t="str">
            <v>3140MC10101</v>
          </cell>
          <cell r="C288" t="str">
            <v>PAS DE REPRISE</v>
          </cell>
          <cell r="D288">
            <v>44413</v>
          </cell>
        </row>
        <row r="289">
          <cell r="A289" t="str">
            <v>NR</v>
          </cell>
          <cell r="C289" t="str">
            <v>JWF74908</v>
          </cell>
          <cell r="D289" t="str">
            <v>PAS DE LIV</v>
          </cell>
        </row>
        <row r="290">
          <cell r="A290" t="str">
            <v>RABAT</v>
          </cell>
          <cell r="B290" t="str">
            <v>3121M530138</v>
          </cell>
          <cell r="C290" t="str">
            <v>E175M930588</v>
          </cell>
          <cell r="D290">
            <v>44434</v>
          </cell>
        </row>
        <row r="291">
          <cell r="A291" t="str">
            <v>CRISTALINE</v>
          </cell>
          <cell r="C291" t="str">
            <v>C778R420007</v>
          </cell>
          <cell r="D291">
            <v>44392</v>
          </cell>
        </row>
        <row r="292">
          <cell r="A292" t="str">
            <v>CRISTALINE</v>
          </cell>
          <cell r="C292" t="str">
            <v>C778R420007</v>
          </cell>
          <cell r="D292">
            <v>44410</v>
          </cell>
        </row>
        <row r="293">
          <cell r="A293" t="str">
            <v>HARARE</v>
          </cell>
          <cell r="B293" t="str">
            <v>3121M430061</v>
          </cell>
          <cell r="C293" t="str">
            <v>E175M230702</v>
          </cell>
          <cell r="D293">
            <v>44398</v>
          </cell>
        </row>
        <row r="294">
          <cell r="A294" t="str">
            <v>CITRON</v>
          </cell>
          <cell r="C294" t="str">
            <v>E174J700726</v>
          </cell>
          <cell r="D294" t="str">
            <v>PAS DE LIV</v>
          </cell>
        </row>
        <row r="295">
          <cell r="A295" t="str">
            <v>ANTANA</v>
          </cell>
          <cell r="B295" t="str">
            <v>3121M430105</v>
          </cell>
          <cell r="C295" t="str">
            <v>PAS DE REPRISE</v>
          </cell>
          <cell r="D295">
            <v>44399</v>
          </cell>
        </row>
        <row r="296">
          <cell r="A296" t="str">
            <v>FERRARI</v>
          </cell>
          <cell r="B296" t="str">
            <v>3121M530583</v>
          </cell>
          <cell r="C296" t="str">
            <v>E214R760405</v>
          </cell>
          <cell r="D296">
            <v>44453</v>
          </cell>
        </row>
        <row r="297">
          <cell r="A297" t="str">
            <v>ROMEO</v>
          </cell>
          <cell r="B297" t="str">
            <v>3141M510075</v>
          </cell>
          <cell r="C297" t="str">
            <v>E175M520537</v>
          </cell>
          <cell r="D297">
            <v>44453</v>
          </cell>
        </row>
        <row r="298">
          <cell r="A298" t="str">
            <v>NATHALIE</v>
          </cell>
          <cell r="B298" t="str">
            <v>3141M510046</v>
          </cell>
          <cell r="C298" t="str">
            <v>E175M420132</v>
          </cell>
          <cell r="D298">
            <v>44453</v>
          </cell>
        </row>
        <row r="299">
          <cell r="B299" t="str">
            <v>3550Z210268</v>
          </cell>
          <cell r="D299">
            <v>44399</v>
          </cell>
        </row>
        <row r="300">
          <cell r="A300" t="str">
            <v>DODOMA</v>
          </cell>
          <cell r="B300" t="str">
            <v>3141M410200</v>
          </cell>
          <cell r="C300" t="str">
            <v>PAS DE REPRISE</v>
          </cell>
          <cell r="D300">
            <v>44428</v>
          </cell>
        </row>
        <row r="301">
          <cell r="A301" t="str">
            <v>WOKA</v>
          </cell>
          <cell r="B301" t="str">
            <v>3121M430134</v>
          </cell>
          <cell r="C301" t="str">
            <v>X</v>
          </cell>
          <cell r="D301">
            <v>44400</v>
          </cell>
        </row>
        <row r="302">
          <cell r="A302" t="str">
            <v>IPPO</v>
          </cell>
          <cell r="B302" t="str">
            <v>3090RB10483</v>
          </cell>
          <cell r="C302" t="str">
            <v>E214R260470</v>
          </cell>
          <cell r="D302">
            <v>44455</v>
          </cell>
        </row>
        <row r="303">
          <cell r="A303" t="str">
            <v>MAMBA</v>
          </cell>
          <cell r="C303" t="str">
            <v>3120MC30114</v>
          </cell>
          <cell r="D303">
            <v>44454</v>
          </cell>
        </row>
        <row r="304">
          <cell r="A304" t="str">
            <v>ABEBA</v>
          </cell>
          <cell r="B304" t="str">
            <v>3121M430154</v>
          </cell>
          <cell r="C304" t="str">
            <v>PAS DE REPRISE</v>
          </cell>
          <cell r="D304">
            <v>44411</v>
          </cell>
        </row>
        <row r="305">
          <cell r="A305" t="str">
            <v>TRINITY</v>
          </cell>
          <cell r="B305" t="str">
            <v xml:space="preserve">3090RB10375 </v>
          </cell>
          <cell r="C305" t="str">
            <v>V9512800899</v>
          </cell>
          <cell r="D305">
            <v>44455</v>
          </cell>
        </row>
        <row r="306">
          <cell r="A306" t="str">
            <v>LOIRE</v>
          </cell>
          <cell r="B306" t="str">
            <v>3141M410220</v>
          </cell>
          <cell r="C306" t="str">
            <v>PAS DE REPRISE</v>
          </cell>
          <cell r="D306">
            <v>44441</v>
          </cell>
        </row>
        <row r="307">
          <cell r="A307" t="str">
            <v>SCORPION</v>
          </cell>
          <cell r="B307" t="str">
            <v>3141M510074</v>
          </cell>
          <cell r="C307" t="str">
            <v>E174M630190</v>
          </cell>
          <cell r="D307">
            <v>44441</v>
          </cell>
        </row>
        <row r="308">
          <cell r="A308" t="str">
            <v>PEPIN</v>
          </cell>
          <cell r="C308" t="str">
            <v>PAS DE REPRISE</v>
          </cell>
        </row>
        <row r="309">
          <cell r="A309" t="str">
            <v>ISERE</v>
          </cell>
          <cell r="C309" t="str">
            <v>PAS DE REPRISE</v>
          </cell>
        </row>
        <row r="310">
          <cell r="A310" t="str">
            <v xml:space="preserve">AUDE </v>
          </cell>
          <cell r="B310" t="str">
            <v>314M710024</v>
          </cell>
          <cell r="C310" t="str">
            <v>PAS DE REPRISE</v>
          </cell>
        </row>
        <row r="311">
          <cell r="A311" t="str">
            <v>FONTAINE</v>
          </cell>
          <cell r="C311" t="str">
            <v>PAS DE REPRISE</v>
          </cell>
        </row>
        <row r="312">
          <cell r="A312" t="str">
            <v>YVONNE</v>
          </cell>
          <cell r="B312" t="str">
            <v>3090RA10174</v>
          </cell>
          <cell r="C312" t="str">
            <v>E214J700287</v>
          </cell>
          <cell r="D312">
            <v>44428</v>
          </cell>
        </row>
        <row r="313">
          <cell r="D313">
            <v>44445</v>
          </cell>
        </row>
        <row r="314">
          <cell r="A314" t="str">
            <v>MARINE</v>
          </cell>
          <cell r="B314" t="str">
            <v>3121M430088</v>
          </cell>
          <cell r="C314" t="str">
            <v>pas de reprise</v>
          </cell>
          <cell r="D314">
            <v>44406</v>
          </cell>
        </row>
        <row r="315">
          <cell r="A315" t="str">
            <v>BIDEN</v>
          </cell>
          <cell r="B315" t="str">
            <v>3091R310299</v>
          </cell>
          <cell r="C315" t="str">
            <v>E173M630715</v>
          </cell>
          <cell r="D315">
            <v>44407</v>
          </cell>
        </row>
        <row r="316">
          <cell r="A316" t="str">
            <v>BINTA</v>
          </cell>
          <cell r="B316" t="str">
            <v>3090RA10012</v>
          </cell>
          <cell r="C316" t="str">
            <v>X</v>
          </cell>
          <cell r="D316">
            <v>44411</v>
          </cell>
        </row>
        <row r="317">
          <cell r="A317" t="str">
            <v>BMW</v>
          </cell>
          <cell r="B317" t="str">
            <v>3121M530139</v>
          </cell>
          <cell r="C317" t="str">
            <v>E174M930534</v>
          </cell>
          <cell r="D317">
            <v>44431</v>
          </cell>
        </row>
        <row r="318">
          <cell r="A318" t="str">
            <v>FORDA</v>
          </cell>
          <cell r="B318" t="str">
            <v>3121M530360</v>
          </cell>
          <cell r="C318" t="str">
            <v>E174M930375</v>
          </cell>
          <cell r="D318">
            <v>44440</v>
          </cell>
        </row>
        <row r="319">
          <cell r="A319" t="str">
            <v>OPEL</v>
          </cell>
          <cell r="B319" t="str">
            <v>3121M530603</v>
          </cell>
          <cell r="C319" t="str">
            <v>E174M930258</v>
          </cell>
          <cell r="D319">
            <v>44440</v>
          </cell>
        </row>
        <row r="320">
          <cell r="A320" t="str">
            <v>LAURIER</v>
          </cell>
          <cell r="B320" t="str">
            <v>3141M510053</v>
          </cell>
          <cell r="C320" t="str">
            <v>E174MC31526</v>
          </cell>
          <cell r="D320">
            <v>44446</v>
          </cell>
        </row>
        <row r="321">
          <cell r="A321" t="str">
            <v>NISSAN</v>
          </cell>
          <cell r="B321" t="str">
            <v>3121M530520</v>
          </cell>
          <cell r="C321" t="str">
            <v>E174M930374</v>
          </cell>
          <cell r="D321">
            <v>44440</v>
          </cell>
        </row>
        <row r="322">
          <cell r="A322" t="str">
            <v>SMITH</v>
          </cell>
          <cell r="B322" t="str">
            <v>3121M430063</v>
          </cell>
          <cell r="C322" t="str">
            <v>E174MC30096</v>
          </cell>
          <cell r="D322">
            <v>44410</v>
          </cell>
        </row>
        <row r="323">
          <cell r="A323" t="str">
            <v>AUDI</v>
          </cell>
          <cell r="B323" t="str">
            <v>3141M510056</v>
          </cell>
          <cell r="C323" t="str">
            <v>W874JA00074</v>
          </cell>
          <cell r="D323">
            <v>44440</v>
          </cell>
        </row>
        <row r="324">
          <cell r="A324" t="str">
            <v>HADIA</v>
          </cell>
          <cell r="B324" t="str">
            <v>3121M530104</v>
          </cell>
          <cell r="C324" t="str">
            <v>E175MC30838</v>
          </cell>
          <cell r="D324">
            <v>44432</v>
          </cell>
        </row>
        <row r="325">
          <cell r="A325" t="str">
            <v>DAMSO</v>
          </cell>
          <cell r="B325" t="str">
            <v>3090RC10286</v>
          </cell>
          <cell r="C325" t="str">
            <v>E214K100071</v>
          </cell>
          <cell r="D325">
            <v>44455</v>
          </cell>
        </row>
        <row r="326">
          <cell r="A326" t="str">
            <v>ALPINA</v>
          </cell>
          <cell r="B326" t="str">
            <v>3121M730049</v>
          </cell>
          <cell r="C326" t="str">
            <v>E214R260666</v>
          </cell>
          <cell r="D326">
            <v>44463</v>
          </cell>
        </row>
        <row r="327">
          <cell r="A327" t="str">
            <v>HELENA</v>
          </cell>
          <cell r="B327" t="str">
            <v>3121M530173</v>
          </cell>
          <cell r="C327" t="str">
            <v>W874J300189</v>
          </cell>
          <cell r="D327">
            <v>44461</v>
          </cell>
        </row>
        <row r="328">
          <cell r="A328" t="str">
            <v>GABIN</v>
          </cell>
          <cell r="B328" t="str">
            <v>3121M330769</v>
          </cell>
          <cell r="C328" t="str">
            <v>E174M230034</v>
          </cell>
          <cell r="D328">
            <v>44461</v>
          </cell>
        </row>
        <row r="329">
          <cell r="A329" t="str">
            <v>SYLLA</v>
          </cell>
          <cell r="B329" t="str">
            <v>3121M530164</v>
          </cell>
          <cell r="C329" t="str">
            <v>E174M230033</v>
          </cell>
          <cell r="D329">
            <v>44431</v>
          </cell>
        </row>
        <row r="330">
          <cell r="A330" t="str">
            <v>HENRY</v>
          </cell>
          <cell r="B330" t="str">
            <v>3141M410047</v>
          </cell>
          <cell r="C330" t="str">
            <v>W873JB00053</v>
          </cell>
          <cell r="D330">
            <v>44433</v>
          </cell>
        </row>
        <row r="331">
          <cell r="A331" t="str">
            <v>BERNARD</v>
          </cell>
          <cell r="B331" t="str">
            <v>3121M630492</v>
          </cell>
          <cell r="C331" t="str">
            <v>E174J400543</v>
          </cell>
          <cell r="D331">
            <v>44461</v>
          </cell>
        </row>
        <row r="332">
          <cell r="A332" t="str">
            <v>LAURA</v>
          </cell>
          <cell r="B332" t="str">
            <v>3121M730050</v>
          </cell>
          <cell r="C332" t="str">
            <v>W874J400013</v>
          </cell>
          <cell r="D332">
            <v>44461</v>
          </cell>
        </row>
        <row r="333">
          <cell r="A333" t="str">
            <v>ROQNA</v>
          </cell>
          <cell r="C333" t="str">
            <v>E174J400951</v>
          </cell>
          <cell r="D333" t="str">
            <v>PAS DE LIV</v>
          </cell>
        </row>
        <row r="334">
          <cell r="A334" t="str">
            <v>MARTEL</v>
          </cell>
          <cell r="C334" t="str">
            <v>pas de reprise</v>
          </cell>
        </row>
        <row r="335">
          <cell r="A335" t="str">
            <v>CHARLEMAGNE</v>
          </cell>
          <cell r="C335" t="str">
            <v>pas de reprise</v>
          </cell>
        </row>
        <row r="336">
          <cell r="A336" t="str">
            <v>BRUNO</v>
          </cell>
          <cell r="B336" t="str">
            <v>3121M530134</v>
          </cell>
          <cell r="C336" t="str">
            <v>E174M831719</v>
          </cell>
          <cell r="D336">
            <v>44427</v>
          </cell>
        </row>
        <row r="337">
          <cell r="A337" t="str">
            <v>KINGA</v>
          </cell>
          <cell r="B337" t="str">
            <v>3121M530126</v>
          </cell>
          <cell r="C337" t="str">
            <v>E174M831718</v>
          </cell>
          <cell r="D337">
            <v>44427</v>
          </cell>
        </row>
        <row r="338">
          <cell r="A338" t="str">
            <v>X</v>
          </cell>
          <cell r="C338">
            <v>1814731276</v>
          </cell>
          <cell r="D338" t="str">
            <v>PAS DE LIV</v>
          </cell>
        </row>
        <row r="339">
          <cell r="A339" t="str">
            <v>PRINCE</v>
          </cell>
          <cell r="B339" t="str">
            <v>3141M510043</v>
          </cell>
          <cell r="C339" t="str">
            <v>E174M530665</v>
          </cell>
          <cell r="D339">
            <v>44441</v>
          </cell>
        </row>
        <row r="340">
          <cell r="A340" t="str">
            <v>FRANKI</v>
          </cell>
          <cell r="C340" t="str">
            <v>G677JB00052</v>
          </cell>
        </row>
        <row r="341">
          <cell r="A341" t="str">
            <v>JACKSON</v>
          </cell>
          <cell r="C341" t="str">
            <v>G677J200040</v>
          </cell>
        </row>
        <row r="342">
          <cell r="A342" t="str">
            <v>BORUTO</v>
          </cell>
          <cell r="B342" t="str">
            <v>3121M530002</v>
          </cell>
          <cell r="C342" t="str">
            <v>E174M230019</v>
          </cell>
          <cell r="D342">
            <v>44431</v>
          </cell>
        </row>
        <row r="343">
          <cell r="A343" t="str">
            <v>FELTON</v>
          </cell>
          <cell r="B343" t="str">
            <v>3121M530527</v>
          </cell>
          <cell r="C343" t="str">
            <v>E175M431276</v>
          </cell>
          <cell r="D343">
            <v>44452</v>
          </cell>
        </row>
        <row r="344">
          <cell r="A344" t="str">
            <v>POTTER</v>
          </cell>
          <cell r="B344" t="str">
            <v>3121M530608</v>
          </cell>
          <cell r="C344" t="str">
            <v>E175M431290</v>
          </cell>
          <cell r="D344">
            <v>44452</v>
          </cell>
        </row>
        <row r="345">
          <cell r="A345" t="str">
            <v>HYDRE</v>
          </cell>
          <cell r="C345" t="str">
            <v>E175M530239</v>
          </cell>
          <cell r="D345" t="str">
            <v>PAS DE LIV</v>
          </cell>
        </row>
        <row r="346">
          <cell r="A346" t="str">
            <v>BETA</v>
          </cell>
          <cell r="B346" t="str">
            <v>3121M530168</v>
          </cell>
          <cell r="C346" t="str">
            <v>PAS DE REPRISE</v>
          </cell>
          <cell r="D346">
            <v>44425</v>
          </cell>
        </row>
        <row r="347">
          <cell r="A347" t="str">
            <v>BRATISLAVA</v>
          </cell>
          <cell r="C347" t="str">
            <v>E216J700024</v>
          </cell>
          <cell r="D347" t="str">
            <v>PAS DE LIV</v>
          </cell>
        </row>
        <row r="348">
          <cell r="A348" t="str">
            <v>KIRIKOU</v>
          </cell>
          <cell r="B348" t="str">
            <v>3141M410205</v>
          </cell>
          <cell r="C348" t="str">
            <v>PAS DE REPRISE</v>
          </cell>
          <cell r="D348">
            <v>44431</v>
          </cell>
        </row>
        <row r="349">
          <cell r="A349" t="str">
            <v>CARREFOUR</v>
          </cell>
          <cell r="B349" t="str">
            <v>3141M410202</v>
          </cell>
          <cell r="C349" t="str">
            <v>PAS DE REPRISE</v>
          </cell>
          <cell r="D349">
            <v>44431</v>
          </cell>
        </row>
        <row r="350">
          <cell r="A350" t="str">
            <v>GAVROCHE</v>
          </cell>
          <cell r="C350" t="str">
            <v>E174M630408</v>
          </cell>
          <cell r="D350" t="str">
            <v>PAS DE LIV</v>
          </cell>
        </row>
        <row r="351">
          <cell r="A351" t="str">
            <v>LEWIS</v>
          </cell>
          <cell r="C351" t="str">
            <v>E174M230023</v>
          </cell>
          <cell r="D351" t="str">
            <v>x</v>
          </cell>
        </row>
        <row r="352">
          <cell r="A352" t="str">
            <v>KENA</v>
          </cell>
          <cell r="B352" t="str">
            <v>3121M630491</v>
          </cell>
          <cell r="C352" t="str">
            <v>W876J300001</v>
          </cell>
          <cell r="D352">
            <v>44461</v>
          </cell>
        </row>
        <row r="353">
          <cell r="A353" t="str">
            <v>FABABY</v>
          </cell>
          <cell r="B353" t="str">
            <v>3141M710095</v>
          </cell>
          <cell r="C353" t="str">
            <v>G666JA00003</v>
          </cell>
          <cell r="D353">
            <v>44505</v>
          </cell>
        </row>
        <row r="354">
          <cell r="A354" t="str">
            <v>JUL</v>
          </cell>
          <cell r="B354" t="str">
            <v>3121M730054</v>
          </cell>
          <cell r="C354" t="str">
            <v>W876J300009</v>
          </cell>
          <cell r="D354">
            <v>44461</v>
          </cell>
        </row>
        <row r="355">
          <cell r="A355" t="str">
            <v>SONO</v>
          </cell>
          <cell r="B355" t="str">
            <v>3141M710477</v>
          </cell>
          <cell r="C355" t="str">
            <v>E176M130471</v>
          </cell>
          <cell r="D355">
            <v>44461</v>
          </cell>
        </row>
        <row r="356">
          <cell r="A356" t="str">
            <v>TUPAC</v>
          </cell>
          <cell r="B356" t="str">
            <v>3121M730052</v>
          </cell>
          <cell r="C356" t="str">
            <v>E176M130502</v>
          </cell>
          <cell r="D356">
            <v>44461</v>
          </cell>
        </row>
        <row r="357">
          <cell r="A357" t="str">
            <v>MASKA</v>
          </cell>
          <cell r="B357" t="str">
            <v>3121M730068</v>
          </cell>
          <cell r="C357" t="str">
            <v>E216J200179</v>
          </cell>
          <cell r="D357">
            <v>44461</v>
          </cell>
        </row>
        <row r="358">
          <cell r="A358" t="str">
            <v>SOLAR</v>
          </cell>
          <cell r="B358" t="str">
            <v>3121M530374</v>
          </cell>
          <cell r="C358" t="str">
            <v>E216J200198</v>
          </cell>
          <cell r="D358">
            <v>44461</v>
          </cell>
        </row>
        <row r="359">
          <cell r="A359" t="str">
            <v>LINA</v>
          </cell>
          <cell r="B359" t="str">
            <v>3141M7102508</v>
          </cell>
          <cell r="C359" t="str">
            <v>C076C930028</v>
          </cell>
        </row>
        <row r="360">
          <cell r="A360" t="str">
            <v>ALONZO</v>
          </cell>
          <cell r="B360" t="str">
            <v>3121M530525</v>
          </cell>
          <cell r="C360" t="str">
            <v>E216J200188</v>
          </cell>
          <cell r="D360">
            <v>44461</v>
          </cell>
        </row>
        <row r="361">
          <cell r="A361" t="str">
            <v>NANTERRE</v>
          </cell>
          <cell r="B361" t="str">
            <v>3090RC10291</v>
          </cell>
          <cell r="C361" t="str">
            <v>E215J100205</v>
          </cell>
          <cell r="D361">
            <v>44448</v>
          </cell>
        </row>
        <row r="362">
          <cell r="A362" t="str">
            <v>VAMPIRO</v>
          </cell>
          <cell r="B362" t="str">
            <v>3091R312386</v>
          </cell>
          <cell r="C362" t="str">
            <v>G756R630147</v>
          </cell>
          <cell r="D362">
            <v>44519</v>
          </cell>
        </row>
        <row r="363">
          <cell r="A363" t="str">
            <v>OISE</v>
          </cell>
          <cell r="B363" t="str">
            <v>3121M630530</v>
          </cell>
          <cell r="C363" t="str">
            <v>E174J400997</v>
          </cell>
          <cell r="D363">
            <v>44491</v>
          </cell>
        </row>
        <row r="364">
          <cell r="A364" t="str">
            <v>YVELINES</v>
          </cell>
          <cell r="B364" t="str">
            <v>3091R310074</v>
          </cell>
          <cell r="C364" t="str">
            <v>E174M930799</v>
          </cell>
          <cell r="D364">
            <v>44431</v>
          </cell>
        </row>
        <row r="365">
          <cell r="A365" t="str">
            <v>BELLIER</v>
          </cell>
          <cell r="B365" t="str">
            <v>3121M630529</v>
          </cell>
          <cell r="C365" t="str">
            <v>E215R460245</v>
          </cell>
          <cell r="D365">
            <v>44487</v>
          </cell>
        </row>
        <row r="366">
          <cell r="A366" t="str">
            <v>MOTEMA</v>
          </cell>
          <cell r="B366" t="str">
            <v>3141M710520</v>
          </cell>
          <cell r="C366" t="str">
            <v>E216J700648</v>
          </cell>
          <cell r="D366">
            <v>44460</v>
          </cell>
        </row>
        <row r="367">
          <cell r="A367" t="str">
            <v>MAROU</v>
          </cell>
          <cell r="B367" t="str">
            <v>3090RA10206</v>
          </cell>
          <cell r="C367" t="str">
            <v>E176M420148</v>
          </cell>
          <cell r="D367">
            <v>44431</v>
          </cell>
        </row>
        <row r="368">
          <cell r="A368" t="str">
            <v>KAMINI</v>
          </cell>
          <cell r="B368" t="str">
            <v>3121M730067</v>
          </cell>
          <cell r="C368" t="str">
            <v>E214K200039</v>
          </cell>
          <cell r="D368">
            <v>44459</v>
          </cell>
        </row>
        <row r="369">
          <cell r="A369" t="str">
            <v>KRISTEN</v>
          </cell>
          <cell r="B369" t="str">
            <v>3121M730065</v>
          </cell>
          <cell r="C369" t="str">
            <v>E214K200042</v>
          </cell>
          <cell r="D369">
            <v>44463</v>
          </cell>
        </row>
        <row r="370">
          <cell r="A370" t="str">
            <v>FOLA</v>
          </cell>
          <cell r="B370" t="str">
            <v>3090RB10186</v>
          </cell>
          <cell r="C370" t="str">
            <v>X</v>
          </cell>
          <cell r="D370">
            <v>44459</v>
          </cell>
        </row>
        <row r="371">
          <cell r="A371" t="str">
            <v>TOYOTA</v>
          </cell>
          <cell r="B371" t="str">
            <v>3121M630740</v>
          </cell>
          <cell r="C371" t="str">
            <v>G716M930005</v>
          </cell>
        </row>
        <row r="372">
          <cell r="A372" t="str">
            <v>BRIGITTE</v>
          </cell>
          <cell r="B372" t="str">
            <v>3121M530542</v>
          </cell>
          <cell r="C372" t="str">
            <v>G676J800110</v>
          </cell>
          <cell r="D372">
            <v>44466</v>
          </cell>
        </row>
        <row r="373">
          <cell r="A373" t="str">
            <v>DANIELLE</v>
          </cell>
          <cell r="B373" t="str">
            <v>3141M710305</v>
          </cell>
          <cell r="C373" t="str">
            <v>G676J800082</v>
          </cell>
          <cell r="D373">
            <v>44466</v>
          </cell>
        </row>
        <row r="374">
          <cell r="A374" t="str">
            <v>BERNADETTE</v>
          </cell>
          <cell r="B374" t="str">
            <v>3121M630861</v>
          </cell>
          <cell r="C374" t="str">
            <v>G716M830702</v>
          </cell>
          <cell r="D374">
            <v>44466</v>
          </cell>
        </row>
        <row r="375">
          <cell r="A375" t="str">
            <v>CARLA</v>
          </cell>
          <cell r="B375" t="str">
            <v>3141M710333</v>
          </cell>
          <cell r="C375" t="str">
            <v>G756R530292</v>
          </cell>
          <cell r="D375">
            <v>44466</v>
          </cell>
        </row>
        <row r="376">
          <cell r="A376" t="str">
            <v>EMINEM</v>
          </cell>
          <cell r="B376" t="str">
            <v>3121M730051</v>
          </cell>
          <cell r="C376" t="str">
            <v>E214K200014 ???? DÉJÀ REPRIS</v>
          </cell>
          <cell r="D376">
            <v>44456</v>
          </cell>
        </row>
        <row r="377">
          <cell r="A377" t="str">
            <v>GAULE</v>
          </cell>
          <cell r="C377" t="str">
            <v>C748JB00107</v>
          </cell>
        </row>
        <row r="378">
          <cell r="A378" t="str">
            <v>NR</v>
          </cell>
          <cell r="C378" t="str">
            <v>FAK25222</v>
          </cell>
          <cell r="D378" t="str">
            <v>X</v>
          </cell>
        </row>
        <row r="379">
          <cell r="A379" t="str">
            <v>NR</v>
          </cell>
          <cell r="C379">
            <v>125408</v>
          </cell>
          <cell r="D379" t="str">
            <v>PAS DE LIV</v>
          </cell>
        </row>
        <row r="380">
          <cell r="A380" t="str">
            <v>NR</v>
          </cell>
          <cell r="C380" t="str">
            <v>A5C4021029986</v>
          </cell>
          <cell r="D380" t="str">
            <v>PAS DE LIV</v>
          </cell>
        </row>
        <row r="381">
          <cell r="A381" t="str">
            <v>BUZZ</v>
          </cell>
          <cell r="B381" t="str">
            <v>3121M530250</v>
          </cell>
          <cell r="C381" t="str">
            <v>E176M230881</v>
          </cell>
          <cell r="D381">
            <v>44438</v>
          </cell>
        </row>
        <row r="382">
          <cell r="A382" t="str">
            <v>ALAIN</v>
          </cell>
          <cell r="B382" t="str">
            <v>3141M710330</v>
          </cell>
          <cell r="C382" t="str">
            <v>JWF77261</v>
          </cell>
          <cell r="D382">
            <v>44461</v>
          </cell>
        </row>
        <row r="383">
          <cell r="A383" t="str">
            <v>PIROLY</v>
          </cell>
          <cell r="C383" t="str">
            <v>G078P400132</v>
          </cell>
          <cell r="D383">
            <v>44426</v>
          </cell>
        </row>
        <row r="384">
          <cell r="A384" t="str">
            <v>ALDRIN</v>
          </cell>
          <cell r="C384" t="str">
            <v>E174M930589</v>
          </cell>
          <cell r="D384" t="str">
            <v>PAS LIV</v>
          </cell>
        </row>
        <row r="385">
          <cell r="A385" t="str">
            <v>OCYGENE</v>
          </cell>
          <cell r="C385" t="str">
            <v>C737J700036</v>
          </cell>
          <cell r="D385" t="str">
            <v>SEPTEMBRE</v>
          </cell>
        </row>
        <row r="386">
          <cell r="A386" t="str">
            <v>NR</v>
          </cell>
          <cell r="C386" t="str">
            <v>FAK06599</v>
          </cell>
          <cell r="D386" t="str">
            <v>X</v>
          </cell>
        </row>
        <row r="387">
          <cell r="A387" t="str">
            <v>NR</v>
          </cell>
          <cell r="C387" t="str">
            <v>A79802101041</v>
          </cell>
          <cell r="D387" t="str">
            <v>X</v>
          </cell>
        </row>
        <row r="388">
          <cell r="A388" t="str">
            <v>NR</v>
          </cell>
          <cell r="C388" t="str">
            <v>DCF599054309</v>
          </cell>
          <cell r="D388" t="str">
            <v>X</v>
          </cell>
        </row>
        <row r="389">
          <cell r="A389" t="str">
            <v>NR</v>
          </cell>
          <cell r="C389" t="str">
            <v>LYK19284</v>
          </cell>
          <cell r="D389" t="str">
            <v>X</v>
          </cell>
        </row>
        <row r="390">
          <cell r="A390" t="str">
            <v>NR</v>
          </cell>
          <cell r="C390" t="str">
            <v>A79802110554</v>
          </cell>
          <cell r="D390" t="str">
            <v>X</v>
          </cell>
        </row>
        <row r="391">
          <cell r="A391" t="str">
            <v>NR</v>
          </cell>
          <cell r="C391" t="str">
            <v>A79802111338</v>
          </cell>
          <cell r="D391" t="str">
            <v>X</v>
          </cell>
        </row>
        <row r="392">
          <cell r="A392" t="str">
            <v>NR</v>
          </cell>
          <cell r="C392" t="str">
            <v>JWF72738</v>
          </cell>
          <cell r="D392" t="str">
            <v>X</v>
          </cell>
        </row>
        <row r="393">
          <cell r="A393" t="str">
            <v>NR</v>
          </cell>
          <cell r="C393" t="str">
            <v>DCF56148</v>
          </cell>
          <cell r="D393" t="str">
            <v>X</v>
          </cell>
        </row>
        <row r="394">
          <cell r="A394" t="str">
            <v>NR</v>
          </cell>
          <cell r="C394" t="str">
            <v>DCF17340</v>
          </cell>
          <cell r="D394" t="str">
            <v>X</v>
          </cell>
        </row>
        <row r="395">
          <cell r="A395" t="str">
            <v>NR</v>
          </cell>
          <cell r="C395" t="str">
            <v>JWF75136</v>
          </cell>
          <cell r="D395" t="str">
            <v>X</v>
          </cell>
        </row>
        <row r="396">
          <cell r="A396" t="str">
            <v>GRECE</v>
          </cell>
          <cell r="B396" t="str">
            <v>3091R310986</v>
          </cell>
          <cell r="C396" t="str">
            <v>W512JC01286</v>
          </cell>
          <cell r="D396">
            <v>44481</v>
          </cell>
        </row>
        <row r="397">
          <cell r="A397" t="str">
            <v>SANGOKU</v>
          </cell>
          <cell r="B397" t="str">
            <v>3121M530597</v>
          </cell>
          <cell r="C397" t="str">
            <v>E174M630233</v>
          </cell>
          <cell r="D397">
            <v>44488</v>
          </cell>
        </row>
        <row r="398">
          <cell r="A398" t="str">
            <v>GOTEN</v>
          </cell>
          <cell r="B398" t="str">
            <v>3121M530358</v>
          </cell>
          <cell r="C398" t="str">
            <v>E174M630164</v>
          </cell>
          <cell r="D398">
            <v>44488</v>
          </cell>
        </row>
        <row r="399">
          <cell r="A399" t="str">
            <v>YAYOU</v>
          </cell>
          <cell r="B399" t="str">
            <v>3121M530540</v>
          </cell>
          <cell r="C399" t="str">
            <v>E174M930550</v>
          </cell>
          <cell r="D399">
            <v>44463</v>
          </cell>
        </row>
        <row r="400">
          <cell r="A400" t="str">
            <v>KIRINA</v>
          </cell>
          <cell r="B400" t="str">
            <v>3090RC10265</v>
          </cell>
          <cell r="C400" t="str">
            <v>E176J100464</v>
          </cell>
          <cell r="D400">
            <v>44474</v>
          </cell>
        </row>
        <row r="401">
          <cell r="A401" t="str">
            <v>ATO</v>
          </cell>
          <cell r="B401" t="str">
            <v>3141M710294</v>
          </cell>
          <cell r="C401" t="str">
            <v>G666J700043</v>
          </cell>
          <cell r="D401">
            <v>44483</v>
          </cell>
        </row>
        <row r="402">
          <cell r="A402" t="str">
            <v>DEMDEM</v>
          </cell>
          <cell r="C402" t="str">
            <v>W493K500996</v>
          </cell>
        </row>
        <row r="403">
          <cell r="A403" t="str">
            <v>YOROBA</v>
          </cell>
          <cell r="B403" t="str">
            <v>3090RB10177</v>
          </cell>
          <cell r="C403" t="str">
            <v>E214R960470</v>
          </cell>
          <cell r="D403">
            <v>44438</v>
          </cell>
        </row>
        <row r="404">
          <cell r="A404" t="str">
            <v>STORE</v>
          </cell>
          <cell r="B404" t="str">
            <v>3090RC10244</v>
          </cell>
          <cell r="C404" t="str">
            <v>E174M930516</v>
          </cell>
          <cell r="D404">
            <v>44477</v>
          </cell>
        </row>
        <row r="405">
          <cell r="A405" t="str">
            <v>VICEN</v>
          </cell>
          <cell r="B405" t="str">
            <v>3091R311731</v>
          </cell>
          <cell r="C405" t="str">
            <v>V1202800468</v>
          </cell>
          <cell r="D405">
            <v>44487</v>
          </cell>
        </row>
        <row r="406">
          <cell r="A406" t="str">
            <v>Italie</v>
          </cell>
          <cell r="B406" t="str">
            <v>3090RB10230</v>
          </cell>
          <cell r="C406" t="str">
            <v>E175J100359</v>
          </cell>
          <cell r="D406">
            <v>44447</v>
          </cell>
        </row>
        <row r="407">
          <cell r="A407" t="str">
            <v>BARIDINA</v>
          </cell>
          <cell r="C407" t="str">
            <v>E175M430683</v>
          </cell>
          <cell r="D407" t="str">
            <v>PAS LIV</v>
          </cell>
        </row>
        <row r="408">
          <cell r="A408" t="str">
            <v xml:space="preserve">KWESI </v>
          </cell>
          <cell r="C408" t="str">
            <v>E174M130431</v>
          </cell>
          <cell r="D408" t="str">
            <v>PAS LIV</v>
          </cell>
        </row>
        <row r="409">
          <cell r="A409" t="str">
            <v>FERARRE</v>
          </cell>
          <cell r="B409" t="str">
            <v>X</v>
          </cell>
          <cell r="C409" t="str">
            <v>E245CA30041</v>
          </cell>
          <cell r="D409" t="str">
            <v>PAS DE LIV</v>
          </cell>
        </row>
        <row r="410">
          <cell r="A410" t="str">
            <v>POUTINE</v>
          </cell>
          <cell r="B410" t="str">
            <v>3141M710251</v>
          </cell>
          <cell r="C410" t="str">
            <v>E176M420194</v>
          </cell>
          <cell r="D410">
            <v>44525</v>
          </cell>
        </row>
        <row r="411">
          <cell r="A411" t="str">
            <v>TRUMP</v>
          </cell>
          <cell r="B411" t="str">
            <v>3121M630486</v>
          </cell>
          <cell r="C411" t="str">
            <v>E173M930507</v>
          </cell>
          <cell r="D411">
            <v>44474</v>
          </cell>
        </row>
        <row r="412">
          <cell r="A412" t="str">
            <v>OBAMA</v>
          </cell>
          <cell r="B412" t="str">
            <v>3141M710115</v>
          </cell>
          <cell r="C412" t="str">
            <v>E175M230896</v>
          </cell>
          <cell r="D412">
            <v>44496</v>
          </cell>
        </row>
        <row r="413">
          <cell r="A413" t="str">
            <v>MITTERAND</v>
          </cell>
          <cell r="B413" t="str">
            <v>3121M630446</v>
          </cell>
          <cell r="C413" t="str">
            <v>E175M430669</v>
          </cell>
          <cell r="D413">
            <v>44482</v>
          </cell>
        </row>
        <row r="414">
          <cell r="A414" t="str">
            <v>KOUROUMA</v>
          </cell>
          <cell r="B414" t="str">
            <v>3121M530611</v>
          </cell>
          <cell r="C414" t="str">
            <v>X</v>
          </cell>
          <cell r="D414">
            <v>44468</v>
          </cell>
        </row>
        <row r="415">
          <cell r="A415" t="str">
            <v>KOUAME</v>
          </cell>
          <cell r="B415" t="str">
            <v>3090RB10093</v>
          </cell>
          <cell r="C415" t="str">
            <v>X</v>
          </cell>
          <cell r="D415">
            <v>44468</v>
          </cell>
        </row>
        <row r="416">
          <cell r="A416" t="str">
            <v>MERCURE</v>
          </cell>
          <cell r="C416" t="str">
            <v>X</v>
          </cell>
          <cell r="D416" t="str">
            <v>ANNULE</v>
          </cell>
        </row>
        <row r="417">
          <cell r="A417" t="str">
            <v>VANILLE</v>
          </cell>
          <cell r="C417" t="str">
            <v>G716JB00248</v>
          </cell>
          <cell r="D417" t="str">
            <v>PAS DE LIV</v>
          </cell>
        </row>
        <row r="418">
          <cell r="A418" t="str">
            <v>NR</v>
          </cell>
          <cell r="C418" t="str">
            <v>WGR12998</v>
          </cell>
          <cell r="D418" t="str">
            <v>PAS LIV</v>
          </cell>
        </row>
        <row r="419">
          <cell r="A419" t="str">
            <v>CLARITA</v>
          </cell>
          <cell r="B419" t="str">
            <v>3121M630675</v>
          </cell>
          <cell r="C419" t="str">
            <v>E175M520428</v>
          </cell>
          <cell r="D419">
            <v>44476</v>
          </cell>
        </row>
        <row r="420">
          <cell r="A420" t="str">
            <v>DORI</v>
          </cell>
          <cell r="C420" t="str">
            <v>W872JC00128</v>
          </cell>
          <cell r="D420" t="str">
            <v>PAS DE LIV</v>
          </cell>
        </row>
        <row r="421">
          <cell r="A421" t="str">
            <v>WORKDAY</v>
          </cell>
          <cell r="B421" t="str">
            <v>3121M630531</v>
          </cell>
          <cell r="C421" t="str">
            <v>X</v>
          </cell>
          <cell r="D421">
            <v>44482</v>
          </cell>
        </row>
        <row r="422">
          <cell r="A422" t="str">
            <v>JUPITER</v>
          </cell>
          <cell r="B422" t="str">
            <v>3121M630196</v>
          </cell>
          <cell r="C422" t="str">
            <v>X</v>
          </cell>
          <cell r="D422">
            <v>44495</v>
          </cell>
        </row>
        <row r="423">
          <cell r="A423" t="str">
            <v>CRAPULE</v>
          </cell>
          <cell r="B423" t="str">
            <v>3121M630872</v>
          </cell>
          <cell r="C423" t="str">
            <v>X</v>
          </cell>
          <cell r="D423">
            <v>44454</v>
          </cell>
        </row>
        <row r="424">
          <cell r="A424" t="str">
            <v>MATI</v>
          </cell>
          <cell r="C424" t="str">
            <v>3120MB30205</v>
          </cell>
          <cell r="D424">
            <v>44475</v>
          </cell>
        </row>
        <row r="425">
          <cell r="A425" t="str">
            <v>NATOU</v>
          </cell>
          <cell r="B425" t="str">
            <v>3091R311199</v>
          </cell>
          <cell r="D425">
            <v>44469</v>
          </cell>
        </row>
        <row r="426">
          <cell r="A426" t="str">
            <v>BLANC</v>
          </cell>
          <cell r="C426" t="str">
            <v>3090RA10466</v>
          </cell>
          <cell r="D426" t="str">
            <v>enl le mans 7/10 - 08/10</v>
          </cell>
        </row>
        <row r="427">
          <cell r="A427" t="str">
            <v>QUASIMODO</v>
          </cell>
          <cell r="B427" t="str">
            <v>3090RC10299</v>
          </cell>
          <cell r="C427" t="str">
            <v>E216J400021</v>
          </cell>
          <cell r="D427">
            <v>44522</v>
          </cell>
        </row>
        <row r="428">
          <cell r="A428" t="str">
            <v>FRATIS</v>
          </cell>
          <cell r="B428" t="str">
            <v>3141M610214</v>
          </cell>
          <cell r="C428" t="str">
            <v>W512J3000079</v>
          </cell>
          <cell r="D428">
            <v>44494</v>
          </cell>
        </row>
        <row r="429">
          <cell r="A429" t="str">
            <v>RIVERO</v>
          </cell>
          <cell r="B429" t="str">
            <v>3121M630335</v>
          </cell>
          <cell r="C429" t="str">
            <v>E174J400840</v>
          </cell>
          <cell r="D429">
            <v>44498</v>
          </cell>
        </row>
        <row r="430">
          <cell r="A430" t="str">
            <v>MACARON</v>
          </cell>
          <cell r="B430" t="str">
            <v>3141M710478</v>
          </cell>
          <cell r="C430" t="str">
            <v>PAS DE REPRISE</v>
          </cell>
          <cell r="D430">
            <v>44494</v>
          </cell>
        </row>
        <row r="431">
          <cell r="A431" t="str">
            <v>CUPRA</v>
          </cell>
          <cell r="B431" t="str">
            <v>3121M630539</v>
          </cell>
          <cell r="C431" t="str">
            <v>G716M930052</v>
          </cell>
          <cell r="D431">
            <v>44525</v>
          </cell>
        </row>
        <row r="432">
          <cell r="A432" t="str">
            <v>SODY</v>
          </cell>
          <cell r="C432" t="str">
            <v>E173J900409</v>
          </cell>
          <cell r="D432" t="str">
            <v>PAS DE LIV</v>
          </cell>
        </row>
        <row r="433">
          <cell r="A433" t="str">
            <v>NR</v>
          </cell>
          <cell r="C433" t="str">
            <v>JWF77261</v>
          </cell>
          <cell r="D433" t="str">
            <v>PAS DE LIV</v>
          </cell>
        </row>
        <row r="434">
          <cell r="A434" t="str">
            <v>VAPIANO</v>
          </cell>
          <cell r="B434" t="str">
            <v>3091R311743</v>
          </cell>
          <cell r="C434" t="str">
            <v>E175M230872</v>
          </cell>
          <cell r="D434">
            <v>44490</v>
          </cell>
        </row>
        <row r="435">
          <cell r="A435" t="str">
            <v>WALAKA</v>
          </cell>
          <cell r="B435" t="str">
            <v>3121M630901</v>
          </cell>
          <cell r="C435" t="str">
            <v>E175M230882</v>
          </cell>
          <cell r="D435">
            <v>44490</v>
          </cell>
        </row>
        <row r="436">
          <cell r="A436" t="str">
            <v>LOUP</v>
          </cell>
          <cell r="B436" t="str">
            <v>3141M610183</v>
          </cell>
          <cell r="C436" t="str">
            <v>W875J300063</v>
          </cell>
          <cell r="D436">
            <v>44490</v>
          </cell>
        </row>
        <row r="437">
          <cell r="A437" t="str">
            <v>BARISTA</v>
          </cell>
          <cell r="B437" t="str">
            <v>3091R311402</v>
          </cell>
          <cell r="C437" t="str">
            <v>E175M230880</v>
          </cell>
          <cell r="D437">
            <v>44490</v>
          </cell>
        </row>
        <row r="438">
          <cell r="A438" t="str">
            <v>YAKOBA</v>
          </cell>
          <cell r="B438" t="str">
            <v>3091R311526</v>
          </cell>
          <cell r="C438" t="str">
            <v>E215R260144</v>
          </cell>
          <cell r="D438">
            <v>44490</v>
          </cell>
        </row>
        <row r="439">
          <cell r="A439" t="str">
            <v>SARDINE</v>
          </cell>
          <cell r="B439" t="str">
            <v>3141M610220</v>
          </cell>
          <cell r="C439" t="str">
            <v>W875J300007</v>
          </cell>
          <cell r="D439">
            <v>44491</v>
          </cell>
        </row>
        <row r="440">
          <cell r="A440" t="str">
            <v>CABILLAUD</v>
          </cell>
          <cell r="B440" t="str">
            <v>3141M710114</v>
          </cell>
          <cell r="C440" t="str">
            <v>W875J300072</v>
          </cell>
          <cell r="D440">
            <v>44491</v>
          </cell>
        </row>
        <row r="441">
          <cell r="A441" t="str">
            <v>DAURADE</v>
          </cell>
          <cell r="B441" t="str">
            <v>3121M630546</v>
          </cell>
          <cell r="C441" t="str">
            <v>E175M230876</v>
          </cell>
          <cell r="D441">
            <v>44491</v>
          </cell>
        </row>
        <row r="442">
          <cell r="A442" t="str">
            <v>CLAUDE</v>
          </cell>
          <cell r="B442" t="str">
            <v>3091R311598</v>
          </cell>
          <cell r="C442" t="str">
            <v>V2203701554</v>
          </cell>
          <cell r="D442">
            <v>44491</v>
          </cell>
        </row>
        <row r="443">
          <cell r="A443" t="str">
            <v>DEFENSE</v>
          </cell>
          <cell r="B443" t="str">
            <v>3091R311225</v>
          </cell>
          <cell r="C443" t="str">
            <v>E216R360866</v>
          </cell>
          <cell r="D443">
            <v>44519</v>
          </cell>
        </row>
        <row r="444">
          <cell r="A444" t="str">
            <v>OCTAVO</v>
          </cell>
          <cell r="B444" t="str">
            <v>3120M730084</v>
          </cell>
          <cell r="D444">
            <v>44110</v>
          </cell>
        </row>
        <row r="445">
          <cell r="A445" t="str">
            <v>ALARIS</v>
          </cell>
          <cell r="B445" t="str">
            <v>3091R312418</v>
          </cell>
          <cell r="C445" t="str">
            <v>E175J700175</v>
          </cell>
          <cell r="D445">
            <v>44523</v>
          </cell>
        </row>
        <row r="446">
          <cell r="A446" t="str">
            <v>KINDER</v>
          </cell>
          <cell r="B446" t="str">
            <v>3121M630762</v>
          </cell>
          <cell r="C446" t="str">
            <v>E175J100364</v>
          </cell>
          <cell r="D446">
            <v>44524</v>
          </cell>
        </row>
        <row r="447">
          <cell r="A447" t="str">
            <v>PETROL</v>
          </cell>
          <cell r="B447" t="str">
            <v>3121M630447</v>
          </cell>
          <cell r="C447" t="str">
            <v>E176M230396</v>
          </cell>
          <cell r="D447">
            <v>44482</v>
          </cell>
        </row>
        <row r="448">
          <cell r="A448" t="str">
            <v>RHONE</v>
          </cell>
          <cell r="B448" t="str">
            <v>3141M810018</v>
          </cell>
          <cell r="C448" t="str">
            <v>pas de reprise</v>
          </cell>
        </row>
        <row r="449">
          <cell r="A449" t="str">
            <v>NR</v>
          </cell>
          <cell r="C449" t="str">
            <v>C518P400358</v>
          </cell>
          <cell r="D449" t="str">
            <v>PAS LIV</v>
          </cell>
        </row>
        <row r="450">
          <cell r="A450" t="str">
            <v>NR</v>
          </cell>
          <cell r="C450" t="str">
            <v>MTW02222</v>
          </cell>
          <cell r="D450" t="str">
            <v>PAS LIV</v>
          </cell>
        </row>
        <row r="451">
          <cell r="A451" t="str">
            <v>COSA</v>
          </cell>
          <cell r="B451" t="str">
            <v>3141M710413</v>
          </cell>
          <cell r="C451" t="str">
            <v>E175M930317</v>
          </cell>
          <cell r="D451">
            <v>44482</v>
          </cell>
        </row>
        <row r="452">
          <cell r="A452" t="str">
            <v>MATOTO</v>
          </cell>
          <cell r="B452" t="str">
            <v>3141M610228</v>
          </cell>
          <cell r="C452" t="str">
            <v>E174MC30108</v>
          </cell>
          <cell r="D452">
            <v>44522</v>
          </cell>
        </row>
        <row r="453">
          <cell r="A453" t="str">
            <v>KIPE</v>
          </cell>
          <cell r="B453" t="str">
            <v>3121M630448</v>
          </cell>
          <cell r="C453" t="str">
            <v>E174M330540</v>
          </cell>
          <cell r="D453">
            <v>44496</v>
          </cell>
        </row>
        <row r="454">
          <cell r="A454" t="str">
            <v>MAZEMBE</v>
          </cell>
          <cell r="B454" t="str">
            <v>3091R312371</v>
          </cell>
          <cell r="C454" t="str">
            <v>E215JA00010</v>
          </cell>
          <cell r="D454">
            <v>44523</v>
          </cell>
        </row>
        <row r="455">
          <cell r="A455" t="str">
            <v>CROQUETTE</v>
          </cell>
          <cell r="B455" t="str">
            <v>3121M530599</v>
          </cell>
          <cell r="C455" t="str">
            <v>E176M230391</v>
          </cell>
          <cell r="D455">
            <v>44481</v>
          </cell>
        </row>
        <row r="456">
          <cell r="A456" t="str">
            <v>POROCYON</v>
          </cell>
          <cell r="B456" t="str">
            <v>C737M520858</v>
          </cell>
          <cell r="C456" t="str">
            <v>C737MM520858</v>
          </cell>
          <cell r="D456">
            <v>44481</v>
          </cell>
        </row>
        <row r="457">
          <cell r="A457" t="str">
            <v>AYA</v>
          </cell>
          <cell r="B457" t="str">
            <v>3121M630403</v>
          </cell>
          <cell r="C457" t="str">
            <v>G716M530682</v>
          </cell>
          <cell r="D457">
            <v>44496</v>
          </cell>
        </row>
        <row r="458">
          <cell r="A458" t="str">
            <v>MONROVIA</v>
          </cell>
          <cell r="C458" t="str">
            <v>W886J500154</v>
          </cell>
          <cell r="D458" t="str">
            <v>PAS LIV</v>
          </cell>
        </row>
        <row r="459">
          <cell r="A459" t="str">
            <v>DJOP</v>
          </cell>
          <cell r="B459" t="str">
            <v>3141M710071</v>
          </cell>
          <cell r="C459" t="str">
            <v>G716J900259</v>
          </cell>
          <cell r="D459">
            <v>44519</v>
          </cell>
        </row>
        <row r="460">
          <cell r="A460" t="str">
            <v>QIOU</v>
          </cell>
          <cell r="C460" t="str">
            <v>W886J300116</v>
          </cell>
          <cell r="D460" t="str">
            <v>PAS LIV</v>
          </cell>
        </row>
        <row r="461">
          <cell r="A461" t="str">
            <v>MALUMA</v>
          </cell>
          <cell r="C461" t="str">
            <v>3121M330717</v>
          </cell>
          <cell r="D461">
            <v>44508</v>
          </cell>
        </row>
        <row r="462">
          <cell r="A462" t="str">
            <v>AUBER</v>
          </cell>
          <cell r="B462" t="str">
            <v>3121M630560</v>
          </cell>
          <cell r="C462" t="str">
            <v>E153MA30186</v>
          </cell>
          <cell r="D462">
            <v>44525</v>
          </cell>
        </row>
        <row r="463">
          <cell r="A463" t="str">
            <v>ATLANTA</v>
          </cell>
          <cell r="B463" t="str">
            <v>3141M710202</v>
          </cell>
          <cell r="C463" t="str">
            <v>PAS DE REPRISE</v>
          </cell>
          <cell r="D463">
            <v>44508</v>
          </cell>
        </row>
        <row r="464">
          <cell r="A464" t="str">
            <v>SENEGAL</v>
          </cell>
          <cell r="B464" t="str">
            <v>3121M630525</v>
          </cell>
          <cell r="C464" t="str">
            <v>PAS DE REPRISE</v>
          </cell>
          <cell r="D464">
            <v>44487</v>
          </cell>
        </row>
        <row r="465">
          <cell r="A465" t="str">
            <v>GAMBIE</v>
          </cell>
          <cell r="B465" t="str">
            <v>3121M630741</v>
          </cell>
          <cell r="C465" t="str">
            <v xml:space="preserve">PAS DE REPRISE </v>
          </cell>
          <cell r="D465">
            <v>44490</v>
          </cell>
        </row>
        <row r="466">
          <cell r="A466" t="str">
            <v>OUBANGUI</v>
          </cell>
          <cell r="B466" t="str">
            <v>3091R311409</v>
          </cell>
          <cell r="C466" t="str">
            <v xml:space="preserve">PAS DE REPRISE </v>
          </cell>
          <cell r="D466">
            <v>44495</v>
          </cell>
        </row>
        <row r="467">
          <cell r="A467" t="str">
            <v>GRESO</v>
          </cell>
          <cell r="B467" t="str">
            <v>3121M630757</v>
          </cell>
          <cell r="C467" t="str">
            <v>V9834200295</v>
          </cell>
          <cell r="D467">
            <v>44495</v>
          </cell>
        </row>
        <row r="468">
          <cell r="A468" t="str">
            <v>LOMBARDI</v>
          </cell>
          <cell r="B468" t="str">
            <v>3091R311079</v>
          </cell>
          <cell r="C468" t="str">
            <v>G716M630603</v>
          </cell>
        </row>
        <row r="469">
          <cell r="A469" t="str">
            <v>BIANCHI</v>
          </cell>
          <cell r="B469" t="str">
            <v>3091R310977</v>
          </cell>
          <cell r="C469" t="str">
            <v>E214RB60196</v>
          </cell>
          <cell r="D469">
            <v>44510</v>
          </cell>
        </row>
        <row r="470">
          <cell r="A470" t="str">
            <v>TCHAD</v>
          </cell>
          <cell r="B470" t="str">
            <v>3121M630561</v>
          </cell>
          <cell r="C470" t="str">
            <v xml:space="preserve">PAS DE REPRISE </v>
          </cell>
          <cell r="D470">
            <v>44494</v>
          </cell>
        </row>
        <row r="471">
          <cell r="A471" t="str">
            <v>SOMALIE</v>
          </cell>
          <cell r="B471" t="str">
            <v>3121M630758</v>
          </cell>
          <cell r="C471" t="str">
            <v xml:space="preserve">PAS DE REPRISE </v>
          </cell>
          <cell r="D471">
            <v>44496</v>
          </cell>
        </row>
        <row r="472">
          <cell r="A472" t="str">
            <v>KAGERA</v>
          </cell>
          <cell r="B472" t="str">
            <v>3121M630847</v>
          </cell>
          <cell r="C472" t="str">
            <v>PAS DE REPRISE</v>
          </cell>
          <cell r="D472">
            <v>44504</v>
          </cell>
        </row>
        <row r="473">
          <cell r="A473" t="str">
            <v>NR</v>
          </cell>
          <cell r="C473" t="str">
            <v>GNM63460</v>
          </cell>
          <cell r="D473" t="str">
            <v>PAS DE LIV</v>
          </cell>
        </row>
        <row r="474">
          <cell r="A474" t="str">
            <v>ALESIA</v>
          </cell>
          <cell r="C474" t="str">
            <v>3090R910375</v>
          </cell>
        </row>
        <row r="475">
          <cell r="A475" t="str">
            <v>JANEIRO</v>
          </cell>
          <cell r="B475" t="str">
            <v>3121M630745</v>
          </cell>
          <cell r="C475" t="str">
            <v>E214J700232</v>
          </cell>
        </row>
        <row r="476">
          <cell r="A476" t="str">
            <v>MORETTI</v>
          </cell>
          <cell r="B476" t="str">
            <v>3121M630369</v>
          </cell>
          <cell r="C476" t="str">
            <v>E175M230898</v>
          </cell>
          <cell r="D476">
            <v>44505</v>
          </cell>
        </row>
        <row r="477">
          <cell r="A477" t="str">
            <v>GIORDANO</v>
          </cell>
          <cell r="C477" t="str">
            <v>E175M230985</v>
          </cell>
        </row>
        <row r="478">
          <cell r="A478" t="str">
            <v>OBEDIENCE</v>
          </cell>
          <cell r="C478" t="str">
            <v>G756RB3082</v>
          </cell>
          <cell r="D478" t="str">
            <v>PAS LIV</v>
          </cell>
        </row>
        <row r="479">
          <cell r="A479" t="str">
            <v>ALESIA</v>
          </cell>
          <cell r="C479" t="str">
            <v>3090R910375</v>
          </cell>
          <cell r="D479" t="str">
            <v>PAS LIV</v>
          </cell>
        </row>
        <row r="480">
          <cell r="A480" t="str">
            <v>NECTAR</v>
          </cell>
          <cell r="B480" t="str">
            <v>ANNULE</v>
          </cell>
          <cell r="C480" t="str">
            <v>G716M530810</v>
          </cell>
          <cell r="D480" t="str">
            <v>PAS LIV</v>
          </cell>
        </row>
        <row r="481">
          <cell r="C481" t="str">
            <v>E174M630196</v>
          </cell>
          <cell r="D481" t="str">
            <v>PAS LIV</v>
          </cell>
        </row>
        <row r="482">
          <cell r="A482" t="str">
            <v>ETAY</v>
          </cell>
          <cell r="C482" t="str">
            <v>C757J600179</v>
          </cell>
        </row>
        <row r="483">
          <cell r="C483" t="str">
            <v>E214J700229</v>
          </cell>
          <cell r="D483" t="str">
            <v>PAS LIV</v>
          </cell>
        </row>
        <row r="484">
          <cell r="A484" t="str">
            <v>RIO</v>
          </cell>
          <cell r="B484" t="str">
            <v>3091R310869</v>
          </cell>
          <cell r="C484" t="str">
            <v>E251R360186</v>
          </cell>
        </row>
        <row r="485">
          <cell r="A485" t="str">
            <v>GROSEILLE</v>
          </cell>
          <cell r="C485" t="str">
            <v>W875J100002</v>
          </cell>
          <cell r="D485" t="str">
            <v>PAS LIV</v>
          </cell>
        </row>
        <row r="486">
          <cell r="A486" t="str">
            <v>ARGENT</v>
          </cell>
          <cell r="C486" t="str">
            <v>C737M800146</v>
          </cell>
        </row>
        <row r="487">
          <cell r="A487" t="str">
            <v>ESPOSITO</v>
          </cell>
          <cell r="B487" t="str">
            <v>3141M610223</v>
          </cell>
          <cell r="C487" t="str">
            <v>E174J400689</v>
          </cell>
          <cell r="D487">
            <v>44530</v>
          </cell>
        </row>
        <row r="488">
          <cell r="A488" t="str">
            <v>AVERYON</v>
          </cell>
          <cell r="C488" t="str">
            <v>E175M230883</v>
          </cell>
        </row>
        <row r="489">
          <cell r="A489" t="str">
            <v>GALIFORMES</v>
          </cell>
          <cell r="C489" t="str">
            <v>C737MC05156</v>
          </cell>
          <cell r="D489">
            <v>44530</v>
          </cell>
        </row>
        <row r="490">
          <cell r="A490" t="str">
            <v>NAMI</v>
          </cell>
          <cell r="C490" t="str">
            <v>C738J200440</v>
          </cell>
          <cell r="D490">
            <v>44530</v>
          </cell>
        </row>
        <row r="491">
          <cell r="A491" t="str">
            <v>NOEZ</v>
          </cell>
          <cell r="C491" t="str">
            <v>E174J400953</v>
          </cell>
          <cell r="D491" t="str">
            <v>PAS LIV</v>
          </cell>
        </row>
        <row r="492">
          <cell r="A492" t="str">
            <v>OGGY</v>
          </cell>
          <cell r="C492" t="str">
            <v>E175M420015</v>
          </cell>
          <cell r="D492" t="str">
            <v>PAS LIV</v>
          </cell>
        </row>
        <row r="493">
          <cell r="A493" t="str">
            <v>VESCE</v>
          </cell>
          <cell r="C493" t="str">
            <v>C777RC20111</v>
          </cell>
        </row>
        <row r="494">
          <cell r="A494" t="str">
            <v>VICIA</v>
          </cell>
          <cell r="C494" t="str">
            <v>C777RC20147</v>
          </cell>
        </row>
        <row r="495">
          <cell r="A495" t="str">
            <v>AKIYAMA</v>
          </cell>
          <cell r="C495" t="str">
            <v>W875J100021</v>
          </cell>
          <cell r="D495" t="str">
            <v>PAS LIV</v>
          </cell>
        </row>
        <row r="496">
          <cell r="A496" t="str">
            <v>AFANASSIEV</v>
          </cell>
          <cell r="C496" t="str">
            <v>W875J100028</v>
          </cell>
          <cell r="D496" t="str">
            <v>PAS LIV</v>
          </cell>
        </row>
        <row r="497">
          <cell r="A497" t="str">
            <v>MOSCOVIUM</v>
          </cell>
          <cell r="C497" t="str">
            <v>G077P600108</v>
          </cell>
          <cell r="D497" t="str">
            <v>PAS LIV</v>
          </cell>
        </row>
        <row r="498">
          <cell r="A498" t="str">
            <v>VALINOR</v>
          </cell>
          <cell r="C498" t="str">
            <v>C777R920042</v>
          </cell>
        </row>
        <row r="499">
          <cell r="A499" t="str">
            <v>KILIMANJARO</v>
          </cell>
          <cell r="C499" t="str">
            <v>W512J601314</v>
          </cell>
        </row>
        <row r="500">
          <cell r="A500" t="str">
            <v>AIGUILLE</v>
          </cell>
          <cell r="C500" t="str">
            <v>W512J601311</v>
          </cell>
        </row>
        <row r="501">
          <cell r="A501" t="str">
            <v>SEATTLE</v>
          </cell>
          <cell r="B501" t="str">
            <v>3091R311099</v>
          </cell>
          <cell r="C501" t="str">
            <v>E173MC30180</v>
          </cell>
          <cell r="D501">
            <v>44522</v>
          </cell>
        </row>
        <row r="502">
          <cell r="A502" t="str">
            <v>GALLO</v>
          </cell>
          <cell r="B502" t="str">
            <v>3091R311081</v>
          </cell>
          <cell r="C502" t="str">
            <v>E173MC30178</v>
          </cell>
          <cell r="D502">
            <v>44525</v>
          </cell>
        </row>
        <row r="503">
          <cell r="A503" t="str">
            <v>CHICAGO</v>
          </cell>
          <cell r="C503" t="str">
            <v>E174MC30316</v>
          </cell>
        </row>
        <row r="504">
          <cell r="A504" t="str">
            <v>DETROIT</v>
          </cell>
          <cell r="B504" t="str">
            <v>3091R311154</v>
          </cell>
          <cell r="C504" t="str">
            <v>E176M420136</v>
          </cell>
          <cell r="D504">
            <v>44525</v>
          </cell>
        </row>
        <row r="505">
          <cell r="A505" t="str">
            <v>MANCINI</v>
          </cell>
          <cell r="C505" t="str">
            <v>E175MA30630</v>
          </cell>
        </row>
        <row r="506">
          <cell r="A506" t="str">
            <v>LAPIS</v>
          </cell>
          <cell r="C506" t="str">
            <v>E175MA30451</v>
          </cell>
          <cell r="D506" t="str">
            <v>PAS LIV</v>
          </cell>
        </row>
        <row r="507">
          <cell r="A507" t="str">
            <v>NEMINI</v>
          </cell>
          <cell r="C507" t="str">
            <v>E174M630196</v>
          </cell>
          <cell r="D507" t="str">
            <v>PAS LIV</v>
          </cell>
        </row>
        <row r="508">
          <cell r="A508" t="str">
            <v>LASVEGAS</v>
          </cell>
          <cell r="B508" t="str">
            <v>3091R311070</v>
          </cell>
          <cell r="C508" t="str">
            <v>V9834700438</v>
          </cell>
          <cell r="D508">
            <v>44523</v>
          </cell>
        </row>
        <row r="509">
          <cell r="A509" t="str">
            <v>NR</v>
          </cell>
          <cell r="C509" t="str">
            <v>E214R760378</v>
          </cell>
          <cell r="D509" t="str">
            <v>PAS LIV</v>
          </cell>
        </row>
        <row r="510">
          <cell r="A510" t="str">
            <v>HAPPY</v>
          </cell>
          <cell r="C510" t="str">
            <v>E214K300099</v>
          </cell>
        </row>
        <row r="511">
          <cell r="A511" t="str">
            <v>SMILE</v>
          </cell>
          <cell r="C511" t="str">
            <v>E173MC30933</v>
          </cell>
        </row>
        <row r="512">
          <cell r="A512" t="str">
            <v>DALTON</v>
          </cell>
          <cell r="B512" t="str">
            <v>ANNULE</v>
          </cell>
          <cell r="C512" t="str">
            <v>X</v>
          </cell>
        </row>
        <row r="513">
          <cell r="A513" t="str">
            <v>FEVE</v>
          </cell>
          <cell r="B513" t="str">
            <v>3121M530315</v>
          </cell>
          <cell r="C513" t="str">
            <v>X</v>
          </cell>
          <cell r="D513">
            <v>44525</v>
          </cell>
        </row>
        <row r="514">
          <cell r="A514" t="str">
            <v>POMELO</v>
          </cell>
          <cell r="B514" t="str">
            <v>3091R311829</v>
          </cell>
          <cell r="C514" t="str">
            <v>X</v>
          </cell>
        </row>
        <row r="515">
          <cell r="A515" t="str">
            <v>CARLONI</v>
          </cell>
          <cell r="C515" t="str">
            <v>G756R930322</v>
          </cell>
          <cell r="D515" t="str">
            <v>PAS LIV</v>
          </cell>
        </row>
        <row r="516">
          <cell r="A516" t="str">
            <v>ADOFO</v>
          </cell>
          <cell r="C516" t="str">
            <v>E175M430663</v>
          </cell>
          <cell r="D516" t="str">
            <v>PAS LIV</v>
          </cell>
        </row>
        <row r="517">
          <cell r="A517" t="str">
            <v>FARCO</v>
          </cell>
          <cell r="C517" t="str">
            <v>W875J500086</v>
          </cell>
          <cell r="D517" t="str">
            <v>PAS LIV</v>
          </cell>
        </row>
        <row r="518">
          <cell r="A518" t="str">
            <v>PANGOLIN</v>
          </cell>
          <cell r="C518" t="str">
            <v>W875J500042</v>
          </cell>
          <cell r="D518" t="str">
            <v>PAS LIV</v>
          </cell>
        </row>
        <row r="519">
          <cell r="A519" t="str">
            <v>ASTATE</v>
          </cell>
          <cell r="C519" t="str">
            <v>C737MC05196</v>
          </cell>
        </row>
        <row r="520">
          <cell r="A520" t="str">
            <v>HEIGAN</v>
          </cell>
          <cell r="C520" t="str">
            <v>V9834200441</v>
          </cell>
          <cell r="D520" t="str">
            <v>PAS LIV</v>
          </cell>
        </row>
        <row r="521">
          <cell r="A521" t="str">
            <v>TURDIDAE</v>
          </cell>
          <cell r="C521" t="str">
            <v>G077PC00552</v>
          </cell>
          <cell r="D521" t="str">
            <v>PAS LIV</v>
          </cell>
        </row>
        <row r="522">
          <cell r="A522" t="str">
            <v>SANKURU</v>
          </cell>
          <cell r="C522" t="str">
            <v>E174MC30020</v>
          </cell>
        </row>
        <row r="523">
          <cell r="A523" t="str">
            <v>DONALDE</v>
          </cell>
          <cell r="C523" t="str">
            <v>E215R360116</v>
          </cell>
        </row>
        <row r="524">
          <cell r="A524" t="str">
            <v>PARAPOYNX</v>
          </cell>
          <cell r="C524" t="str">
            <v>W873JC00018</v>
          </cell>
          <cell r="D524" t="str">
            <v>PAS LIV</v>
          </cell>
        </row>
        <row r="525">
          <cell r="A525" t="str">
            <v>PARULINE</v>
          </cell>
          <cell r="C525" t="str">
            <v>E173JB00224</v>
          </cell>
          <cell r="D525" t="str">
            <v>PAS LIV</v>
          </cell>
        </row>
        <row r="526">
          <cell r="A526" t="str">
            <v>ORS</v>
          </cell>
          <cell r="C526" t="str">
            <v>C737MC05206</v>
          </cell>
        </row>
        <row r="527">
          <cell r="A527" t="str">
            <v>AKRAB</v>
          </cell>
          <cell r="C527" t="str">
            <v>G667J600077</v>
          </cell>
        </row>
        <row r="528">
          <cell r="A528" t="str">
            <v>AKRUKS</v>
          </cell>
          <cell r="C528" t="str">
            <v>C757J800240</v>
          </cell>
        </row>
        <row r="529">
          <cell r="A529" t="str">
            <v>MERCURE</v>
          </cell>
          <cell r="C529" t="str">
            <v>C737MC05205</v>
          </cell>
        </row>
        <row r="530">
          <cell r="A530" t="str">
            <v>AKUBENS</v>
          </cell>
          <cell r="C530" t="str">
            <v>C737J800011</v>
          </cell>
        </row>
        <row r="531">
          <cell r="A531" t="str">
            <v>NILO</v>
          </cell>
          <cell r="B531" t="str">
            <v>3091R311036</v>
          </cell>
          <cell r="C531" t="str">
            <v>E216R360716</v>
          </cell>
        </row>
        <row r="532">
          <cell r="A532" t="str">
            <v>MAWENKI</v>
          </cell>
          <cell r="B532" t="str">
            <v>3141M710187</v>
          </cell>
          <cell r="C532" t="str">
            <v>W875J600118</v>
          </cell>
        </row>
        <row r="533">
          <cell r="A533" t="str">
            <v>LIMPOPO</v>
          </cell>
          <cell r="C533" t="str">
            <v>E175M630079</v>
          </cell>
        </row>
        <row r="534">
          <cell r="A534" t="str">
            <v>MINNEAPOLIS</v>
          </cell>
          <cell r="C534" t="str">
            <v>G716M530810</v>
          </cell>
        </row>
        <row r="535">
          <cell r="A535" t="str">
            <v>WORLD</v>
          </cell>
          <cell r="C535" t="str">
            <v>E175M230875</v>
          </cell>
        </row>
        <row r="536">
          <cell r="A536" t="str">
            <v>MERU</v>
          </cell>
          <cell r="C536" t="str">
            <v>E215R560160</v>
          </cell>
        </row>
        <row r="537">
          <cell r="A537" t="str">
            <v>SHAKIRA</v>
          </cell>
          <cell r="B537" t="str">
            <v>3091R311868</v>
          </cell>
          <cell r="C537" t="str">
            <v>E215R560215</v>
          </cell>
        </row>
        <row r="538">
          <cell r="A538" t="str">
            <v>KENYA</v>
          </cell>
          <cell r="B538" t="str">
            <v>3141M710026</v>
          </cell>
          <cell r="C538" t="str">
            <v>W875J600115</v>
          </cell>
        </row>
        <row r="539">
          <cell r="A539" t="str">
            <v>CONGO</v>
          </cell>
          <cell r="C539" t="str">
            <v>E175M630069</v>
          </cell>
        </row>
        <row r="540">
          <cell r="A540" t="str">
            <v>X</v>
          </cell>
          <cell r="C540">
            <v>33834886</v>
          </cell>
        </row>
        <row r="541">
          <cell r="A541" t="str">
            <v>EDORAS</v>
          </cell>
          <cell r="C541" t="str">
            <v>E215R260129</v>
          </cell>
        </row>
        <row r="542">
          <cell r="A542" t="str">
            <v>FIESTA</v>
          </cell>
          <cell r="B542" t="str">
            <v>3091R311156</v>
          </cell>
          <cell r="C542" t="str">
            <v>E214R260413</v>
          </cell>
        </row>
        <row r="543">
          <cell r="A543" t="str">
            <v>KEBER</v>
          </cell>
          <cell r="C543" t="str">
            <v>E175M130797</v>
          </cell>
        </row>
        <row r="544">
          <cell r="A544" t="str">
            <v>BANDAMA</v>
          </cell>
          <cell r="B544" t="str">
            <v>3091R311151</v>
          </cell>
          <cell r="C544" t="str">
            <v>E215R560241</v>
          </cell>
        </row>
        <row r="545">
          <cell r="A545" t="str">
            <v>ATLANTICO</v>
          </cell>
          <cell r="C545" t="str">
            <v>X</v>
          </cell>
        </row>
        <row r="546">
          <cell r="A546" t="str">
            <v>OKAVANGO</v>
          </cell>
          <cell r="B546" t="str">
            <v>3091R310818</v>
          </cell>
          <cell r="C546" t="str">
            <v>E175J700168</v>
          </cell>
        </row>
        <row r="547">
          <cell r="A547" t="str">
            <v>ZAMBEZE</v>
          </cell>
          <cell r="B547" t="str">
            <v>3091R311076</v>
          </cell>
          <cell r="C547" t="str">
            <v>E215R560238</v>
          </cell>
        </row>
        <row r="548">
          <cell r="A548" t="str">
            <v>BEARDY</v>
          </cell>
          <cell r="C548" t="str">
            <v>E175J700169</v>
          </cell>
        </row>
        <row r="549">
          <cell r="A549" t="str">
            <v>CANTABRIQUE</v>
          </cell>
          <cell r="B549" t="str">
            <v>3091R311832</v>
          </cell>
          <cell r="C549" t="str">
            <v>X</v>
          </cell>
        </row>
        <row r="550">
          <cell r="A550" t="str">
            <v>MARMARA</v>
          </cell>
          <cell r="C550" t="str">
            <v>X</v>
          </cell>
          <cell r="D550">
            <v>44547</v>
          </cell>
        </row>
        <row r="551">
          <cell r="A551" t="str">
            <v>ALESIA</v>
          </cell>
          <cell r="B551" t="str">
            <v>3090R910375</v>
          </cell>
          <cell r="C551" t="str">
            <v>X</v>
          </cell>
        </row>
        <row r="552">
          <cell r="A552" t="str">
            <v>ELOHA</v>
          </cell>
          <cell r="C552" t="str">
            <v>E175M230996</v>
          </cell>
        </row>
        <row r="553">
          <cell r="A553" t="str">
            <v>BLETTE</v>
          </cell>
          <cell r="C553" t="str">
            <v>E175M230997</v>
          </cell>
        </row>
        <row r="554">
          <cell r="A554" t="str">
            <v>MARKO</v>
          </cell>
          <cell r="B554" t="str">
            <v>3141M710382</v>
          </cell>
          <cell r="C554" t="str">
            <v>W875J100040</v>
          </cell>
        </row>
        <row r="555">
          <cell r="A555" t="str">
            <v>BYANKA</v>
          </cell>
          <cell r="C555" t="str">
            <v>E175M230963</v>
          </cell>
        </row>
        <row r="556">
          <cell r="A556" t="str">
            <v>CINTO</v>
          </cell>
          <cell r="C556" t="str">
            <v>E175M430678</v>
          </cell>
        </row>
        <row r="557">
          <cell r="A557" t="str">
            <v>PEPITE</v>
          </cell>
          <cell r="C557" t="str">
            <v>E175M430821</v>
          </cell>
        </row>
        <row r="558">
          <cell r="A558" t="str">
            <v>MONT BLANC</v>
          </cell>
          <cell r="C558" t="str">
            <v>E215J400259</v>
          </cell>
        </row>
      </sheetData>
      <sheetData sheetId="4"/>
      <sheetData sheetId="5">
        <row r="1">
          <cell r="A1" t="str">
            <v>Référence</v>
          </cell>
          <cell r="B1" t="str">
            <v>Date de paiement</v>
          </cell>
          <cell r="C1" t="str">
            <v>Numèro pièce</v>
          </cell>
          <cell r="D1" t="str">
            <v>Libellé</v>
          </cell>
          <cell r="E1" t="str">
            <v>Montant HT</v>
          </cell>
        </row>
        <row r="2">
          <cell r="A2" t="str">
            <v>IF10225</v>
          </cell>
          <cell r="B2">
            <v>44292</v>
          </cell>
          <cell r="C2" t="str">
            <v>G21020395</v>
          </cell>
          <cell r="D2" t="str">
            <v>TECH-WAY</v>
          </cell>
          <cell r="E2">
            <v>2404</v>
          </cell>
        </row>
        <row r="3">
          <cell r="A3" t="str">
            <v>IF10241</v>
          </cell>
          <cell r="B3">
            <v>44292</v>
          </cell>
          <cell r="C3" t="str">
            <v>G21020396</v>
          </cell>
          <cell r="D3" t="str">
            <v>FONCIA PARIS EST</v>
          </cell>
          <cell r="E3">
            <v>3478</v>
          </cell>
        </row>
        <row r="4">
          <cell r="A4" t="str">
            <v>IF10269</v>
          </cell>
          <cell r="B4">
            <v>44263</v>
          </cell>
          <cell r="C4" t="str">
            <v>G21030360</v>
          </cell>
          <cell r="D4" t="str">
            <v>FONCIA IMMOBILIAS</v>
          </cell>
          <cell r="E4">
            <v>3478</v>
          </cell>
        </row>
        <row r="5">
          <cell r="A5" t="str">
            <v>IF10227</v>
          </cell>
          <cell r="B5">
            <v>44263</v>
          </cell>
          <cell r="C5" t="str">
            <v>G21030354</v>
          </cell>
          <cell r="D5" t="str">
            <v>FONCIA TRANSACTION FRANCE</v>
          </cell>
          <cell r="E5">
            <v>3478</v>
          </cell>
        </row>
        <row r="6">
          <cell r="A6" t="str">
            <v>IF10228</v>
          </cell>
          <cell r="B6">
            <v>44263</v>
          </cell>
          <cell r="C6" t="str">
            <v>G21030355</v>
          </cell>
          <cell r="D6" t="str">
            <v>FONCIA TRANSACTION FRANCE</v>
          </cell>
          <cell r="E6">
            <v>2404</v>
          </cell>
        </row>
        <row r="7">
          <cell r="A7" t="str">
            <v>IF10246</v>
          </cell>
          <cell r="B7">
            <v>44263</v>
          </cell>
          <cell r="C7" t="str">
            <v>G21030356</v>
          </cell>
          <cell r="D7" t="str">
            <v>FONCIA TRANSACTION FRANCE</v>
          </cell>
          <cell r="E7">
            <v>2404</v>
          </cell>
        </row>
        <row r="8">
          <cell r="A8" t="str">
            <v>IF10247</v>
          </cell>
          <cell r="B8">
            <v>44263</v>
          </cell>
          <cell r="C8" t="str">
            <v>G21030357</v>
          </cell>
          <cell r="D8" t="str">
            <v>FONCIA TRANSACTION FRANCE</v>
          </cell>
          <cell r="E8">
            <v>2404</v>
          </cell>
        </row>
        <row r="9">
          <cell r="A9" t="str">
            <v>IF10264</v>
          </cell>
          <cell r="B9">
            <v>44263</v>
          </cell>
          <cell r="C9" t="str">
            <v>G21030358</v>
          </cell>
          <cell r="D9" t="str">
            <v>FONCIA MARSEILLE</v>
          </cell>
          <cell r="E9">
            <v>4937</v>
          </cell>
        </row>
        <row r="10">
          <cell r="A10" t="str">
            <v>IF10265</v>
          </cell>
          <cell r="B10">
            <v>44263</v>
          </cell>
          <cell r="C10" t="str">
            <v>G21030359</v>
          </cell>
          <cell r="D10" t="str">
            <v>FONCIA IMMOBILIAS</v>
          </cell>
          <cell r="E10">
            <v>2404</v>
          </cell>
        </row>
        <row r="11">
          <cell r="A11" t="str">
            <v>IF10270</v>
          </cell>
          <cell r="B11">
            <v>44274</v>
          </cell>
          <cell r="C11" t="str">
            <v>G21030361</v>
          </cell>
          <cell r="D11" t="str">
            <v>FONCIA IMMOBILIAS</v>
          </cell>
          <cell r="E11">
            <v>4937</v>
          </cell>
        </row>
        <row r="12">
          <cell r="A12" t="str">
            <v>IF10271</v>
          </cell>
          <cell r="B12">
            <v>44263</v>
          </cell>
          <cell r="C12" t="str">
            <v>G21030362</v>
          </cell>
          <cell r="D12" t="str">
            <v>FONCIA PARIS RIVE GAUCHE</v>
          </cell>
          <cell r="E12">
            <v>3478</v>
          </cell>
        </row>
        <row r="13">
          <cell r="A13" t="str">
            <v>IF10272</v>
          </cell>
          <cell r="B13">
            <v>44263</v>
          </cell>
          <cell r="C13" t="str">
            <v>G21030363</v>
          </cell>
          <cell r="D13" t="str">
            <v>FONCIA PARIS RIVE GAUCHE</v>
          </cell>
          <cell r="E13">
            <v>3478</v>
          </cell>
        </row>
        <row r="14">
          <cell r="A14" t="str">
            <v>IF10285</v>
          </cell>
          <cell r="B14">
            <v>44263</v>
          </cell>
          <cell r="C14" t="str">
            <v>G21030364</v>
          </cell>
          <cell r="D14" t="str">
            <v>FONCIA VENDEE</v>
          </cell>
          <cell r="E14">
            <v>3478</v>
          </cell>
        </row>
        <row r="15">
          <cell r="A15" t="str">
            <v>IF10286</v>
          </cell>
          <cell r="B15">
            <v>44263</v>
          </cell>
          <cell r="C15" t="str">
            <v>G21030365</v>
          </cell>
          <cell r="D15" t="str">
            <v>FONCIA VENDEE</v>
          </cell>
          <cell r="E15">
            <v>4937</v>
          </cell>
        </row>
        <row r="16">
          <cell r="A16" t="str">
            <v>IF10298</v>
          </cell>
          <cell r="B16">
            <v>44263</v>
          </cell>
          <cell r="C16" t="str">
            <v>G21030366</v>
          </cell>
          <cell r="D16" t="str">
            <v>FONCIA TRANSACTION FRANCE</v>
          </cell>
          <cell r="E16">
            <v>2404</v>
          </cell>
        </row>
        <row r="17">
          <cell r="A17" t="str">
            <v>IF10299</v>
          </cell>
          <cell r="B17">
            <v>44263</v>
          </cell>
          <cell r="C17" t="str">
            <v>G21030367</v>
          </cell>
          <cell r="D17" t="str">
            <v>FONCIA TRANSACTION FRANCE</v>
          </cell>
          <cell r="E17">
            <v>2404</v>
          </cell>
        </row>
        <row r="18">
          <cell r="A18" t="str">
            <v>IF10300</v>
          </cell>
          <cell r="B18">
            <v>44263</v>
          </cell>
          <cell r="C18" t="str">
            <v>G21030368</v>
          </cell>
          <cell r="D18" t="str">
            <v>FONCIA TRANSACTION FRANCE</v>
          </cell>
          <cell r="E18">
            <v>2404</v>
          </cell>
        </row>
        <row r="19">
          <cell r="A19" t="str">
            <v>IF10301</v>
          </cell>
          <cell r="B19">
            <v>44263</v>
          </cell>
          <cell r="C19" t="str">
            <v>G21030369</v>
          </cell>
          <cell r="D19" t="str">
            <v>FONCIA TRANSACTION FRANCE</v>
          </cell>
          <cell r="E19">
            <v>2404</v>
          </cell>
        </row>
        <row r="20">
          <cell r="A20" t="str">
            <v>IF10302</v>
          </cell>
          <cell r="B20">
            <v>44263</v>
          </cell>
          <cell r="C20" t="str">
            <v>G21030370</v>
          </cell>
          <cell r="D20" t="str">
            <v>FONCIA TRANSACTION FRANCE</v>
          </cell>
          <cell r="E20">
            <v>2404</v>
          </cell>
        </row>
        <row r="21">
          <cell r="A21" t="str">
            <v>IF10304</v>
          </cell>
          <cell r="B21">
            <v>44263</v>
          </cell>
          <cell r="C21" t="str">
            <v>G21030371</v>
          </cell>
          <cell r="D21" t="str">
            <v>FONCIA TRANSACTION FRANCE</v>
          </cell>
          <cell r="E21">
            <v>2404</v>
          </cell>
        </row>
        <row r="22">
          <cell r="A22" t="str">
            <v>PC10033</v>
          </cell>
          <cell r="B22">
            <v>44263</v>
          </cell>
          <cell r="C22" t="str">
            <v>G21030372</v>
          </cell>
          <cell r="D22" t="str">
            <v>FONCIA MONT BLANC</v>
          </cell>
          <cell r="E22">
            <v>3478</v>
          </cell>
        </row>
        <row r="23">
          <cell r="A23" t="str">
            <v>PC10068</v>
          </cell>
          <cell r="B23">
            <v>44263</v>
          </cell>
          <cell r="C23" t="str">
            <v>G21030374</v>
          </cell>
          <cell r="D23" t="str">
            <v>FONCIA TRANSACTION FRANCE</v>
          </cell>
          <cell r="E23">
            <v>2404</v>
          </cell>
        </row>
        <row r="24">
          <cell r="A24" t="str">
            <v>PC10047</v>
          </cell>
          <cell r="B24">
            <v>44263</v>
          </cell>
          <cell r="C24" t="str">
            <v>G21030373</v>
          </cell>
          <cell r="D24" t="str">
            <v>FONCIA TRANSACTION FRANCE</v>
          </cell>
          <cell r="E24">
            <v>2404</v>
          </cell>
        </row>
        <row r="25">
          <cell r="A25" t="str">
            <v>PC10071</v>
          </cell>
          <cell r="B25">
            <v>44263</v>
          </cell>
          <cell r="C25" t="str">
            <v>G21030375</v>
          </cell>
          <cell r="D25" t="str">
            <v>FONCIA TRANSACTION FRANCE</v>
          </cell>
          <cell r="E25">
            <v>2404</v>
          </cell>
        </row>
        <row r="26">
          <cell r="A26" t="str">
            <v>IF10342</v>
          </cell>
          <cell r="B26">
            <v>44286</v>
          </cell>
          <cell r="C26" t="str">
            <v>G21030855</v>
          </cell>
          <cell r="D26" t="str">
            <v>FONCIA SENART-GATINAIS</v>
          </cell>
          <cell r="E26">
            <v>2404</v>
          </cell>
        </row>
        <row r="27">
          <cell r="A27" t="str">
            <v>IF10267</v>
          </cell>
          <cell r="B27">
            <v>44305</v>
          </cell>
          <cell r="C27" t="str">
            <v>G21040471</v>
          </cell>
          <cell r="D27" t="str">
            <v>FONCIA IMMOBILIAS</v>
          </cell>
          <cell r="E27">
            <v>2404</v>
          </cell>
        </row>
        <row r="28">
          <cell r="A28" t="str">
            <v>IF10283</v>
          </cell>
          <cell r="B28">
            <v>44305</v>
          </cell>
          <cell r="C28" t="str">
            <v>G21040474</v>
          </cell>
          <cell r="D28" t="str">
            <v>FONCIA TRANSACTION FRANCE</v>
          </cell>
          <cell r="E28">
            <v>2404</v>
          </cell>
        </row>
        <row r="29">
          <cell r="A29" t="str">
            <v>IF10284</v>
          </cell>
          <cell r="B29">
            <v>44305</v>
          </cell>
          <cell r="C29" t="str">
            <v>G21040478</v>
          </cell>
          <cell r="D29" t="str">
            <v>FONCIA VENDEE</v>
          </cell>
          <cell r="E29">
            <v>2404</v>
          </cell>
        </row>
        <row r="30">
          <cell r="A30" t="str">
            <v>IF10291</v>
          </cell>
          <cell r="B30">
            <v>44305</v>
          </cell>
          <cell r="C30" t="str">
            <v>G21040483</v>
          </cell>
          <cell r="D30" t="str">
            <v>FONCIA LYON</v>
          </cell>
          <cell r="E30">
            <v>3478</v>
          </cell>
        </row>
        <row r="31">
          <cell r="A31" t="str">
            <v>IF10292</v>
          </cell>
          <cell r="B31">
            <v>44305</v>
          </cell>
          <cell r="C31" t="str">
            <v>G21040484</v>
          </cell>
          <cell r="D31" t="str">
            <v>FONCIA LYON</v>
          </cell>
          <cell r="E31">
            <v>3478</v>
          </cell>
        </row>
        <row r="32">
          <cell r="A32" t="str">
            <v>IF10295</v>
          </cell>
          <cell r="B32">
            <v>44305</v>
          </cell>
          <cell r="C32" t="str">
            <v>G21040495</v>
          </cell>
          <cell r="D32" t="str">
            <v>FONCIA TRANSACTION FRANCE</v>
          </cell>
          <cell r="E32">
            <v>2404</v>
          </cell>
        </row>
        <row r="33">
          <cell r="A33" t="str">
            <v>IF10296</v>
          </cell>
          <cell r="B33">
            <v>44305</v>
          </cell>
          <cell r="C33" t="str">
            <v>G21040496</v>
          </cell>
          <cell r="D33" t="str">
            <v>FONCIA TRANSACTION FRANCE</v>
          </cell>
          <cell r="E33">
            <v>2404</v>
          </cell>
        </row>
        <row r="34">
          <cell r="A34" t="str">
            <v>IF10297</v>
          </cell>
          <cell r="B34">
            <v>44305</v>
          </cell>
          <cell r="C34" t="str">
            <v>G21040497</v>
          </cell>
          <cell r="D34" t="str">
            <v>FONCIA TRANSACTION FRANCE</v>
          </cell>
          <cell r="E34">
            <v>2404</v>
          </cell>
        </row>
        <row r="35">
          <cell r="A35" t="str">
            <v>IF10306</v>
          </cell>
          <cell r="B35">
            <v>44305</v>
          </cell>
          <cell r="C35" t="str">
            <v>G21040499</v>
          </cell>
          <cell r="D35" t="str">
            <v>FONCIA VENDEE</v>
          </cell>
          <cell r="E35">
            <v>3478</v>
          </cell>
        </row>
        <row r="36">
          <cell r="A36" t="str">
            <v>IF10311</v>
          </cell>
          <cell r="B36">
            <v>44305</v>
          </cell>
          <cell r="C36" t="str">
            <v>G21040500</v>
          </cell>
          <cell r="D36" t="str">
            <v>FONCIA LEMANIQUE</v>
          </cell>
          <cell r="E36">
            <v>2404</v>
          </cell>
        </row>
        <row r="37">
          <cell r="A37" t="str">
            <v>IF10334</v>
          </cell>
          <cell r="B37">
            <v>44305</v>
          </cell>
          <cell r="C37" t="str">
            <v>G21040501</v>
          </cell>
          <cell r="D37" t="str">
            <v>FONCIA TRANSACTION FRANCE</v>
          </cell>
          <cell r="E37">
            <v>2404</v>
          </cell>
        </row>
        <row r="38">
          <cell r="A38" t="str">
            <v>IF10393</v>
          </cell>
          <cell r="B38">
            <v>44305</v>
          </cell>
          <cell r="C38" t="str">
            <v>G21040502</v>
          </cell>
          <cell r="D38" t="str">
            <v>FONCIA TERRES DE PROVENCE</v>
          </cell>
          <cell r="E38">
            <v>3478</v>
          </cell>
        </row>
        <row r="39">
          <cell r="A39" t="str">
            <v>IF10394</v>
          </cell>
          <cell r="B39">
            <v>44305</v>
          </cell>
          <cell r="C39" t="str">
            <v>G21040503</v>
          </cell>
          <cell r="D39" t="str">
            <v>FONCIA TERRES DE PROVENCE</v>
          </cell>
          <cell r="E39">
            <v>3478</v>
          </cell>
        </row>
        <row r="40">
          <cell r="A40" t="str">
            <v>IF10395</v>
          </cell>
          <cell r="B40">
            <v>44305</v>
          </cell>
          <cell r="C40" t="str">
            <v>G21040504</v>
          </cell>
          <cell r="D40" t="str">
            <v>FONCIA TERRES DE PROVENCE</v>
          </cell>
          <cell r="E40">
            <v>3478</v>
          </cell>
        </row>
        <row r="41">
          <cell r="A41" t="str">
            <v>IF10396</v>
          </cell>
          <cell r="B41">
            <v>44305</v>
          </cell>
          <cell r="C41" t="str">
            <v>G21040505</v>
          </cell>
          <cell r="D41" t="str">
            <v>FONCIA TRANSACTION FRANCE</v>
          </cell>
          <cell r="E41">
            <v>2404</v>
          </cell>
        </row>
        <row r="42">
          <cell r="A42" t="str">
            <v>IF10397</v>
          </cell>
          <cell r="B42">
            <v>44305</v>
          </cell>
          <cell r="C42" t="str">
            <v>G21040506</v>
          </cell>
          <cell r="D42" t="str">
            <v>FONCIA TRANSACTION FRANCE</v>
          </cell>
          <cell r="E42">
            <v>2404</v>
          </cell>
        </row>
        <row r="43">
          <cell r="A43" t="str">
            <v>IF10401</v>
          </cell>
          <cell r="B43">
            <v>44305</v>
          </cell>
          <cell r="C43" t="str">
            <v>G21040508</v>
          </cell>
          <cell r="D43" t="str">
            <v>FONCIA LEMANIQUE</v>
          </cell>
          <cell r="E43">
            <v>2404</v>
          </cell>
        </row>
        <row r="44">
          <cell r="A44" t="str">
            <v>IF10414</v>
          </cell>
          <cell r="B44">
            <v>44305</v>
          </cell>
          <cell r="C44" t="str">
            <v>G21040509</v>
          </cell>
          <cell r="D44" t="str">
            <v>FONCIA MONT BLANC</v>
          </cell>
          <cell r="E44">
            <v>3478</v>
          </cell>
        </row>
        <row r="45">
          <cell r="A45" t="str">
            <v>IF10426</v>
          </cell>
          <cell r="B45">
            <v>44305</v>
          </cell>
          <cell r="C45" t="str">
            <v>G21040512</v>
          </cell>
          <cell r="D45" t="str">
            <v>FONCIA MARNE LA VALLÉE</v>
          </cell>
          <cell r="E45">
            <v>3478</v>
          </cell>
        </row>
        <row r="46">
          <cell r="A46" t="str">
            <v>IF10325</v>
          </cell>
          <cell r="B46">
            <v>44314</v>
          </cell>
          <cell r="C46" t="str">
            <v>G21040681</v>
          </cell>
          <cell r="D46" t="str">
            <v>FONCIA TRANSACTION FRANCE</v>
          </cell>
          <cell r="E46">
            <v>2404</v>
          </cell>
        </row>
        <row r="47">
          <cell r="A47" t="str">
            <v>IF10335</v>
          </cell>
          <cell r="B47">
            <v>44314</v>
          </cell>
          <cell r="C47" t="str">
            <v>G21040682</v>
          </cell>
          <cell r="D47" t="str">
            <v>FONCIA TRANSACTION FRANCE</v>
          </cell>
          <cell r="E47">
            <v>2404</v>
          </cell>
        </row>
        <row r="48">
          <cell r="A48" t="str">
            <v>IF10343</v>
          </cell>
          <cell r="B48">
            <v>44314</v>
          </cell>
          <cell r="C48" t="str">
            <v>G21040684</v>
          </cell>
          <cell r="D48" t="str">
            <v>FONCIA BREIZH</v>
          </cell>
          <cell r="E48">
            <v>2404</v>
          </cell>
        </row>
        <row r="49">
          <cell r="A49" t="str">
            <v>IF10383</v>
          </cell>
          <cell r="B49">
            <v>44314</v>
          </cell>
          <cell r="C49" t="str">
            <v>G21040688</v>
          </cell>
          <cell r="D49" t="str">
            <v>FONCIA LOFT ONE</v>
          </cell>
          <cell r="E49">
            <v>3478</v>
          </cell>
        </row>
        <row r="50">
          <cell r="A50" t="str">
            <v>IF10294</v>
          </cell>
          <cell r="B50">
            <v>44305</v>
          </cell>
          <cell r="C50" t="str">
            <v>G21040494</v>
          </cell>
          <cell r="D50" t="str">
            <v>FONCIA TRANSACTION FRANCE</v>
          </cell>
          <cell r="E50">
            <v>2404</v>
          </cell>
        </row>
        <row r="51">
          <cell r="A51" t="str">
            <v>IF10423</v>
          </cell>
          <cell r="B51">
            <v>44305</v>
          </cell>
          <cell r="C51" t="str">
            <v>G21040511</v>
          </cell>
          <cell r="D51" t="str">
            <v>FONCIA VALLEE DU RHONE</v>
          </cell>
          <cell r="E51">
            <v>2404</v>
          </cell>
        </row>
        <row r="52">
          <cell r="A52" t="str">
            <v>IF10441</v>
          </cell>
          <cell r="B52">
            <v>44305</v>
          </cell>
          <cell r="C52" t="str">
            <v>G21040515</v>
          </cell>
          <cell r="D52" t="str">
            <v>FONCIA TERRES DE PROVENCE</v>
          </cell>
          <cell r="E52">
            <v>2404</v>
          </cell>
        </row>
        <row r="53">
          <cell r="A53" t="str">
            <v>IF10443</v>
          </cell>
          <cell r="B53">
            <v>44305</v>
          </cell>
          <cell r="C53" t="str">
            <v>G21040516</v>
          </cell>
          <cell r="D53" t="str">
            <v>FONCIA LEMANIQUE</v>
          </cell>
          <cell r="E53">
            <v>2404</v>
          </cell>
        </row>
        <row r="54">
          <cell r="A54" t="str">
            <v>IF10459</v>
          </cell>
          <cell r="B54">
            <v>44311</v>
          </cell>
          <cell r="C54" t="str">
            <v>G21040517</v>
          </cell>
          <cell r="D54" t="str">
            <v>FONCIA GRAND BLEU</v>
          </cell>
          <cell r="E54">
            <v>3478</v>
          </cell>
        </row>
        <row r="55">
          <cell r="A55" t="str">
            <v>IF10437</v>
          </cell>
          <cell r="B55">
            <v>44316</v>
          </cell>
          <cell r="C55" t="str">
            <v>G21040780</v>
          </cell>
          <cell r="D55" t="str">
            <v>FONCIA VALLEE DU RHONE</v>
          </cell>
          <cell r="E55">
            <v>3478</v>
          </cell>
        </row>
        <row r="56">
          <cell r="A56" t="str">
            <v>IF10436</v>
          </cell>
          <cell r="B56">
            <v>44316</v>
          </cell>
          <cell r="C56" t="str">
            <v>G21040781</v>
          </cell>
          <cell r="D56" t="str">
            <v>FONCIA VALLEE DU RHONE</v>
          </cell>
          <cell r="E56">
            <v>3478</v>
          </cell>
        </row>
        <row r="57">
          <cell r="A57" t="str">
            <v>IF10439</v>
          </cell>
          <cell r="B57">
            <v>44316</v>
          </cell>
          <cell r="C57" t="str">
            <v>G21040782</v>
          </cell>
          <cell r="D57" t="str">
            <v>FONCIA VALLEE DU RHONE</v>
          </cell>
          <cell r="E57">
            <v>3478</v>
          </cell>
        </row>
        <row r="58">
          <cell r="A58" t="str">
            <v>IF10424</v>
          </cell>
          <cell r="B58">
            <v>44316</v>
          </cell>
          <cell r="C58" t="str">
            <v>G21040783</v>
          </cell>
          <cell r="D58" t="str">
            <v>FONCIA VALLEE DU RHONE</v>
          </cell>
          <cell r="E58">
            <v>3478</v>
          </cell>
        </row>
        <row r="59">
          <cell r="A59" t="str">
            <v>IF10425</v>
          </cell>
          <cell r="B59">
            <v>44316</v>
          </cell>
          <cell r="C59" t="str">
            <v>G21040784</v>
          </cell>
          <cell r="D59" t="str">
            <v>FONCIA VALLEE DU RHONE</v>
          </cell>
          <cell r="E59">
            <v>3478</v>
          </cell>
        </row>
        <row r="60">
          <cell r="A60" t="str">
            <v>IF10490</v>
          </cell>
          <cell r="B60">
            <v>44316</v>
          </cell>
          <cell r="C60" t="str">
            <v>G21040805</v>
          </cell>
          <cell r="D60" t="str">
            <v>FONCIA GRAND BLEU</v>
          </cell>
          <cell r="E60">
            <v>3478</v>
          </cell>
        </row>
        <row r="61">
          <cell r="A61" t="str">
            <v>IF10471</v>
          </cell>
          <cell r="B61">
            <v>44305</v>
          </cell>
          <cell r="C61" t="str">
            <v>G21040518</v>
          </cell>
          <cell r="D61" t="str">
            <v>FONCIA LEMANIQUE</v>
          </cell>
          <cell r="E61">
            <v>3478</v>
          </cell>
        </row>
        <row r="62">
          <cell r="A62" t="str">
            <v>IF10350</v>
          </cell>
          <cell r="B62">
            <v>44314</v>
          </cell>
          <cell r="C62" t="str">
            <v>G21040685</v>
          </cell>
          <cell r="D62" t="str">
            <v>FONCIA TRANSACTION FRANCE</v>
          </cell>
          <cell r="E62">
            <v>2404</v>
          </cell>
        </row>
        <row r="63">
          <cell r="A63" t="str">
            <v>IF10427</v>
          </cell>
          <cell r="B63">
            <v>44347</v>
          </cell>
          <cell r="C63" t="str">
            <v>G21050405</v>
          </cell>
          <cell r="D63" t="str">
            <v>FONCIA ANJOU MAINE</v>
          </cell>
          <cell r="E63">
            <v>2404</v>
          </cell>
        </row>
        <row r="64">
          <cell r="A64" t="str">
            <v>IF10428</v>
          </cell>
          <cell r="B64">
            <v>44347</v>
          </cell>
          <cell r="C64" t="str">
            <v>G21050412</v>
          </cell>
          <cell r="D64" t="str">
            <v>FONCIA NORMANDIE</v>
          </cell>
          <cell r="E64">
            <v>4937</v>
          </cell>
        </row>
        <row r="65">
          <cell r="A65" t="str">
            <v>IF10463</v>
          </cell>
          <cell r="B65">
            <v>44335</v>
          </cell>
          <cell r="C65" t="str">
            <v>G21050443</v>
          </cell>
          <cell r="D65" t="str">
            <v>FONCIA ARMOR</v>
          </cell>
          <cell r="E65">
            <v>3478</v>
          </cell>
        </row>
        <row r="66">
          <cell r="A66" t="str">
            <v>IF10480</v>
          </cell>
          <cell r="B66">
            <v>44335</v>
          </cell>
          <cell r="C66" t="str">
            <v>G21050444</v>
          </cell>
          <cell r="D66" t="str">
            <v>FONCIA CHARENTE MARITIME</v>
          </cell>
          <cell r="E66">
            <v>3478</v>
          </cell>
        </row>
        <row r="67">
          <cell r="A67" t="str">
            <v>IF10489</v>
          </cell>
          <cell r="B67">
            <v>44335</v>
          </cell>
          <cell r="C67" t="str">
            <v>G21050445</v>
          </cell>
          <cell r="D67" t="str">
            <v>FONCIA GRAND BLEU</v>
          </cell>
          <cell r="E67">
            <v>3478</v>
          </cell>
        </row>
        <row r="68">
          <cell r="A68" t="str">
            <v>IF10492</v>
          </cell>
          <cell r="B68">
            <v>44335</v>
          </cell>
          <cell r="C68" t="str">
            <v>G21050446</v>
          </cell>
          <cell r="D68" t="str">
            <v>FONCIA GRAND BLEU</v>
          </cell>
          <cell r="E68">
            <v>4937</v>
          </cell>
        </row>
        <row r="69">
          <cell r="A69" t="str">
            <v>IF10527</v>
          </cell>
          <cell r="B69">
            <v>44347</v>
          </cell>
          <cell r="C69" t="str">
            <v>G21050753</v>
          </cell>
          <cell r="D69" t="str">
            <v>FONCIA TRANSACTION FRANCE</v>
          </cell>
          <cell r="E69">
            <v>2404</v>
          </cell>
        </row>
        <row r="70">
          <cell r="A70" t="str">
            <v>IF10543</v>
          </cell>
          <cell r="B70">
            <v>44347</v>
          </cell>
          <cell r="C70" t="str">
            <v>G21050757</v>
          </cell>
          <cell r="D70" t="str">
            <v>FONCIA LYON</v>
          </cell>
          <cell r="E70">
            <v>3478</v>
          </cell>
        </row>
        <row r="71">
          <cell r="A71" t="str">
            <v>IF10326</v>
          </cell>
          <cell r="B71">
            <v>44286</v>
          </cell>
          <cell r="C71" t="str">
            <v>G21030853</v>
          </cell>
          <cell r="D71" t="str">
            <v>FONCIA TRANSACTION FRANCE</v>
          </cell>
          <cell r="E71">
            <v>3478</v>
          </cell>
        </row>
        <row r="72">
          <cell r="A72" t="str">
            <v>IF10332</v>
          </cell>
          <cell r="B72">
            <v>44286</v>
          </cell>
          <cell r="C72" t="str">
            <v>G21030852</v>
          </cell>
          <cell r="D72" t="str">
            <v>FONCIA CHARENTE MARITIME</v>
          </cell>
          <cell r="E72">
            <v>3478</v>
          </cell>
        </row>
        <row r="73">
          <cell r="A73" t="str">
            <v>IF10333</v>
          </cell>
          <cell r="B73">
            <v>44286</v>
          </cell>
          <cell r="C73" t="str">
            <v>G21030851</v>
          </cell>
          <cell r="D73" t="str">
            <v>FONCIA CHARENTE MARITIME</v>
          </cell>
          <cell r="E73">
            <v>2404</v>
          </cell>
        </row>
        <row r="74">
          <cell r="A74" t="str">
            <v>IF10438</v>
          </cell>
          <cell r="B74">
            <v>44316</v>
          </cell>
          <cell r="C74" t="str">
            <v>G21040779</v>
          </cell>
          <cell r="D74" t="str">
            <v>FONCIA VALLEE DU RHONE</v>
          </cell>
          <cell r="E74">
            <v>3478</v>
          </cell>
        </row>
        <row r="75">
          <cell r="A75" t="str">
            <v>IF10336</v>
          </cell>
          <cell r="B75">
            <v>44316</v>
          </cell>
          <cell r="C75" t="str">
            <v>G21040818</v>
          </cell>
          <cell r="D75" t="str">
            <v>FONCIA TRANSACTION FRANCE</v>
          </cell>
          <cell r="E75">
            <v>2404</v>
          </cell>
        </row>
        <row r="76">
          <cell r="A76" t="str">
            <v>IF10312</v>
          </cell>
          <cell r="B76">
            <v>44333</v>
          </cell>
          <cell r="C76" t="str">
            <v>G21050410</v>
          </cell>
          <cell r="D76" t="str">
            <v>FONCIA LYON</v>
          </cell>
          <cell r="E76">
            <v>4937</v>
          </cell>
        </row>
        <row r="77">
          <cell r="A77" t="str">
            <v>IF10353</v>
          </cell>
          <cell r="B77">
            <v>44333</v>
          </cell>
          <cell r="C77" t="str">
            <v>G21050411</v>
          </cell>
          <cell r="D77" t="str">
            <v>FONCIA VAL DE VIENNE</v>
          </cell>
          <cell r="E77">
            <v>4937</v>
          </cell>
        </row>
        <row r="78">
          <cell r="A78" t="str">
            <v>IF10305</v>
          </cell>
          <cell r="B78">
            <v>44305</v>
          </cell>
          <cell r="C78" t="str">
            <v>G21040498</v>
          </cell>
          <cell r="D78" t="str">
            <v>FONCIA TRANSACTION FRANCE</v>
          </cell>
          <cell r="E78">
            <v>2404</v>
          </cell>
        </row>
        <row r="79">
          <cell r="A79" t="str">
            <v>IF10461</v>
          </cell>
          <cell r="B79">
            <v>44343</v>
          </cell>
          <cell r="C79" t="str">
            <v>G21050497</v>
          </cell>
          <cell r="D79" t="str">
            <v>FONCIA TRANSACTION FRANCE</v>
          </cell>
          <cell r="E79">
            <v>2404</v>
          </cell>
        </row>
        <row r="80">
          <cell r="A80" t="str">
            <v>IF10467</v>
          </cell>
          <cell r="B80">
            <v>44343</v>
          </cell>
          <cell r="C80" t="str">
            <v>G21050498</v>
          </cell>
          <cell r="D80" t="str">
            <v>FONCIA LEMANIQUE</v>
          </cell>
          <cell r="E80">
            <v>2404</v>
          </cell>
        </row>
        <row r="81">
          <cell r="A81" t="str">
            <v>IF10476</v>
          </cell>
          <cell r="B81">
            <v>44343</v>
          </cell>
          <cell r="C81" t="str">
            <v>G21050501</v>
          </cell>
          <cell r="D81" t="str">
            <v>FONCIA LEMANIQUE</v>
          </cell>
          <cell r="E81">
            <v>3478</v>
          </cell>
        </row>
        <row r="82">
          <cell r="A82" t="str">
            <v>IF10419</v>
          </cell>
          <cell r="B82">
            <v>44347</v>
          </cell>
          <cell r="C82" t="str">
            <v>G21050741</v>
          </cell>
          <cell r="D82" t="str">
            <v>FONCIA BREIZH</v>
          </cell>
          <cell r="E82">
            <v>4937</v>
          </cell>
        </row>
        <row r="83">
          <cell r="A83" t="str">
            <v>IF10420</v>
          </cell>
          <cell r="B83">
            <v>44347</v>
          </cell>
          <cell r="C83" t="str">
            <v>G21050743</v>
          </cell>
          <cell r="D83" t="str">
            <v>FONCIA BREIZH</v>
          </cell>
          <cell r="E83">
            <v>3478</v>
          </cell>
        </row>
        <row r="84">
          <cell r="A84" t="str">
            <v>IF10502</v>
          </cell>
          <cell r="B84">
            <v>44347</v>
          </cell>
          <cell r="C84" t="str">
            <v>G21050740</v>
          </cell>
          <cell r="D84" t="str">
            <v>FONCIA ARMOR</v>
          </cell>
          <cell r="E84">
            <v>2404</v>
          </cell>
        </row>
        <row r="85">
          <cell r="A85" t="str">
            <v>IF10477</v>
          </cell>
          <cell r="B85">
            <v>44347</v>
          </cell>
          <cell r="C85" t="str">
            <v>G21050744</v>
          </cell>
          <cell r="D85" t="str">
            <v>FONCIA LEMANIQUE</v>
          </cell>
          <cell r="E85">
            <v>3478</v>
          </cell>
        </row>
        <row r="86">
          <cell r="A86" t="str">
            <v>IF10483</v>
          </cell>
          <cell r="B86">
            <v>44347</v>
          </cell>
          <cell r="C86" t="str">
            <v>G21050745</v>
          </cell>
          <cell r="D86" t="str">
            <v>FONCIA BREIZH</v>
          </cell>
          <cell r="E86">
            <v>3478</v>
          </cell>
        </row>
        <row r="87">
          <cell r="A87" t="str">
            <v>IF10511</v>
          </cell>
          <cell r="B87">
            <v>44347</v>
          </cell>
          <cell r="C87" t="str">
            <v>G21050746</v>
          </cell>
          <cell r="D87" t="str">
            <v>FONCIA FABRE GIBERT</v>
          </cell>
          <cell r="E87">
            <v>4937</v>
          </cell>
        </row>
        <row r="88">
          <cell r="A88" t="str">
            <v>IF10539</v>
          </cell>
          <cell r="B88">
            <v>44347</v>
          </cell>
          <cell r="C88" t="str">
            <v>G21050754</v>
          </cell>
          <cell r="D88" t="str">
            <v>FONCIA LYON</v>
          </cell>
          <cell r="E88">
            <v>3478</v>
          </cell>
        </row>
        <row r="89">
          <cell r="A89" t="str">
            <v>IF10540</v>
          </cell>
          <cell r="B89">
            <v>44347</v>
          </cell>
          <cell r="C89" t="str">
            <v>G21050755</v>
          </cell>
          <cell r="D89" t="str">
            <v>FONCIA LYON</v>
          </cell>
          <cell r="E89">
            <v>3478</v>
          </cell>
        </row>
        <row r="90">
          <cell r="A90" t="str">
            <v>IF10542</v>
          </cell>
          <cell r="B90">
            <v>44347</v>
          </cell>
          <cell r="C90" t="str">
            <v>G21050756</v>
          </cell>
          <cell r="D90" t="str">
            <v>FONCIA LYON</v>
          </cell>
          <cell r="E90">
            <v>3478</v>
          </cell>
        </row>
        <row r="91">
          <cell r="A91" t="str">
            <v>IF10544</v>
          </cell>
          <cell r="B91">
            <v>44347</v>
          </cell>
          <cell r="C91" t="str">
            <v>G21050758</v>
          </cell>
          <cell r="D91" t="str">
            <v>FONCIA ALPES DAUPHINE</v>
          </cell>
          <cell r="E91">
            <v>3478</v>
          </cell>
        </row>
        <row r="92">
          <cell r="A92" t="str">
            <v>IF10547</v>
          </cell>
          <cell r="B92">
            <v>44347</v>
          </cell>
          <cell r="C92" t="str">
            <v>G21050759</v>
          </cell>
          <cell r="D92" t="str">
            <v>FONCIA TRANSACTION FRANCE</v>
          </cell>
          <cell r="E92">
            <v>2404</v>
          </cell>
        </row>
        <row r="93">
          <cell r="A93" t="str">
            <v>IF10557</v>
          </cell>
          <cell r="B93">
            <v>44347</v>
          </cell>
          <cell r="C93" t="str">
            <v>G21050760</v>
          </cell>
          <cell r="D93" t="str">
            <v>FONCIA TRANSACTION FRANCE</v>
          </cell>
          <cell r="E93">
            <v>2404</v>
          </cell>
        </row>
        <row r="94">
          <cell r="A94" t="str">
            <v>IF10475</v>
          </cell>
          <cell r="B94">
            <v>44358</v>
          </cell>
          <cell r="C94" t="str">
            <v>G21060361</v>
          </cell>
          <cell r="D94" t="str">
            <v>FONCIA MONT BLANC</v>
          </cell>
          <cell r="E94">
            <v>2404</v>
          </cell>
        </row>
        <row r="95">
          <cell r="A95" t="str">
            <v>IF10555</v>
          </cell>
          <cell r="B95">
            <v>44358</v>
          </cell>
          <cell r="C95" t="str">
            <v>G21060362</v>
          </cell>
          <cell r="D95" t="str">
            <v>FONCIA BORDEAUX</v>
          </cell>
          <cell r="E95">
            <v>3478</v>
          </cell>
        </row>
        <row r="96">
          <cell r="A96" t="str">
            <v>IF10560</v>
          </cell>
          <cell r="B96">
            <v>44358</v>
          </cell>
          <cell r="C96" t="str">
            <v>G21060363</v>
          </cell>
          <cell r="D96" t="str">
            <v>FONCIA AGENCE CENTRALE</v>
          </cell>
          <cell r="E96">
            <v>3478</v>
          </cell>
        </row>
        <row r="97">
          <cell r="A97" t="str">
            <v>IF10465</v>
          </cell>
          <cell r="B97">
            <v>44361</v>
          </cell>
          <cell r="C97" t="str">
            <v>G21060369</v>
          </cell>
          <cell r="D97" t="str">
            <v>FONCIA LEMANIQUE</v>
          </cell>
          <cell r="E97">
            <v>2404</v>
          </cell>
        </row>
        <row r="98">
          <cell r="A98" t="str">
            <v>IF10460</v>
          </cell>
          <cell r="B98">
            <v>44343</v>
          </cell>
          <cell r="C98" t="str">
            <v>G21050496</v>
          </cell>
          <cell r="D98" t="str">
            <v>FONCIA PYRENEES GASCOGNE</v>
          </cell>
          <cell r="E98">
            <v>4937</v>
          </cell>
        </row>
        <row r="99">
          <cell r="A99" t="str">
            <v>IF10515</v>
          </cell>
          <cell r="B99">
            <v>44347</v>
          </cell>
          <cell r="C99" t="str">
            <v>G21050748</v>
          </cell>
          <cell r="D99" t="str">
            <v>FONCIA MANAGO</v>
          </cell>
          <cell r="E99">
            <v>3478</v>
          </cell>
        </row>
        <row r="100">
          <cell r="A100" t="str">
            <v>IF10516</v>
          </cell>
          <cell r="B100">
            <v>44347</v>
          </cell>
          <cell r="C100" t="str">
            <v>G21050750</v>
          </cell>
          <cell r="D100" t="str">
            <v>FONCIA MANAGO</v>
          </cell>
          <cell r="E100">
            <v>3478</v>
          </cell>
        </row>
        <row r="101">
          <cell r="A101" t="str">
            <v>IF10519</v>
          </cell>
          <cell r="B101">
            <v>44347</v>
          </cell>
          <cell r="C101" t="str">
            <v>G21050752</v>
          </cell>
          <cell r="D101" t="str">
            <v>FONCIA TRANSACTION FRANCE</v>
          </cell>
          <cell r="E101">
            <v>3478</v>
          </cell>
        </row>
        <row r="102">
          <cell r="A102" t="str">
            <v>IF10469</v>
          </cell>
          <cell r="B102">
            <v>44343</v>
          </cell>
          <cell r="C102" t="str">
            <v>G21050499</v>
          </cell>
          <cell r="D102" t="str">
            <v>FONCIA LEMANIQUE</v>
          </cell>
          <cell r="E102">
            <v>3478</v>
          </cell>
        </row>
        <row r="103">
          <cell r="A103" t="str">
            <v>PC10072</v>
          </cell>
          <cell r="B103">
            <v>44263</v>
          </cell>
          <cell r="C103" t="str">
            <v>G21030376</v>
          </cell>
          <cell r="D103" t="str">
            <v>FONCIA ALSACE BOURGOGNE FRANCHE-COMTE</v>
          </cell>
          <cell r="E103">
            <v>2404</v>
          </cell>
        </row>
        <row r="104">
          <cell r="A104" t="str">
            <v>IF10341</v>
          </cell>
          <cell r="B104">
            <v>44333</v>
          </cell>
          <cell r="C104" t="str">
            <v>G21050414</v>
          </cell>
          <cell r="D104" t="str">
            <v>FONCIA MORBIHAN</v>
          </cell>
          <cell r="E104">
            <v>4937</v>
          </cell>
        </row>
        <row r="105">
          <cell r="A105" t="str">
            <v>IF10382</v>
          </cell>
          <cell r="B105">
            <v>44333</v>
          </cell>
          <cell r="C105" t="str">
            <v>G21050415</v>
          </cell>
          <cell r="D105" t="str">
            <v>FONCIA LOFT ONE</v>
          </cell>
          <cell r="E105">
            <v>4937</v>
          </cell>
        </row>
        <row r="106">
          <cell r="A106" t="str">
            <v>IF10473</v>
          </cell>
          <cell r="B106">
            <v>44347</v>
          </cell>
          <cell r="C106" t="str">
            <v>G21050762</v>
          </cell>
          <cell r="D106" t="str">
            <v>FONCIA LEMANIQUE</v>
          </cell>
          <cell r="E106">
            <v>3478</v>
          </cell>
        </row>
        <row r="107">
          <cell r="A107" t="str">
            <v>IF10478</v>
          </cell>
          <cell r="B107">
            <v>44347</v>
          </cell>
          <cell r="C107" t="str">
            <v>G21050768</v>
          </cell>
          <cell r="D107" t="str">
            <v>FONCIA LEMANIQUE</v>
          </cell>
          <cell r="E107">
            <v>3478</v>
          </cell>
        </row>
        <row r="108">
          <cell r="A108" t="str">
            <v>IF10474</v>
          </cell>
          <cell r="B108">
            <v>44358</v>
          </cell>
          <cell r="C108" t="str">
            <v>G21060360</v>
          </cell>
          <cell r="D108" t="str">
            <v>FONCIA LEMANIQUE</v>
          </cell>
          <cell r="E108">
            <v>2404</v>
          </cell>
        </row>
        <row r="109">
          <cell r="A109" t="str">
            <v>IF10561</v>
          </cell>
          <cell r="B109">
            <v>44439</v>
          </cell>
          <cell r="C109" t="str">
            <v>G21060423</v>
          </cell>
          <cell r="E109">
            <v>3478</v>
          </cell>
        </row>
        <row r="110">
          <cell r="A110" t="str">
            <v>IF10562</v>
          </cell>
          <cell r="B110">
            <v>44439</v>
          </cell>
          <cell r="C110" t="str">
            <v>G21060425</v>
          </cell>
          <cell r="E110">
            <v>3478</v>
          </cell>
        </row>
        <row r="111">
          <cell r="A111" t="str">
            <v>IF10572</v>
          </cell>
          <cell r="B111">
            <v>44469</v>
          </cell>
          <cell r="C111" t="str">
            <v>G21070496</v>
          </cell>
          <cell r="E111">
            <v>3478</v>
          </cell>
        </row>
        <row r="112">
          <cell r="A112" t="str">
            <v>IF10573</v>
          </cell>
          <cell r="B112">
            <v>44469</v>
          </cell>
          <cell r="C112" t="str">
            <v>G21070497</v>
          </cell>
          <cell r="E112">
            <v>4937</v>
          </cell>
        </row>
        <row r="113">
          <cell r="A113" t="str">
            <v>IF10596</v>
          </cell>
          <cell r="B113">
            <v>44435</v>
          </cell>
          <cell r="C113" t="str">
            <v>G21070503</v>
          </cell>
          <cell r="D113" t="str">
            <v>Fact FONCIA PAYS D'AIX</v>
          </cell>
          <cell r="E113">
            <v>3478</v>
          </cell>
        </row>
        <row r="114">
          <cell r="A114" t="str">
            <v>IF10464</v>
          </cell>
          <cell r="B114">
            <v>44434</v>
          </cell>
          <cell r="C114" t="str">
            <v>G21040785</v>
          </cell>
          <cell r="D114" t="str">
            <v>Fact FONCIA TRANSACTION FRANCE</v>
          </cell>
          <cell r="E114">
            <v>2404</v>
          </cell>
        </row>
        <row r="115">
          <cell r="A115" t="str">
            <v>IF10462</v>
          </cell>
          <cell r="B115">
            <v>44434</v>
          </cell>
          <cell r="C115" t="str">
            <v>G21040786</v>
          </cell>
          <cell r="D115" t="str">
            <v>Fact FONCIA TRANSACTION FRANCE</v>
          </cell>
          <cell r="E115">
            <v>2404</v>
          </cell>
        </row>
        <row r="116">
          <cell r="A116" t="str">
            <v>IF10488</v>
          </cell>
          <cell r="B116">
            <v>44434</v>
          </cell>
          <cell r="C116" t="str">
            <v>G21040804</v>
          </cell>
          <cell r="D116" t="str">
            <v>Fact FONCIA GRAND BLEU</v>
          </cell>
          <cell r="E116">
            <v>3478</v>
          </cell>
        </row>
        <row r="117">
          <cell r="A117" t="str">
            <v>IF10491</v>
          </cell>
          <cell r="B117">
            <v>44434</v>
          </cell>
          <cell r="C117" t="str">
            <v>G21040806</v>
          </cell>
          <cell r="D117" t="str">
            <v>Fact FONCIA GRAND BLEU PHISEGIM</v>
          </cell>
          <cell r="E117">
            <v>3478</v>
          </cell>
        </row>
        <row r="118">
          <cell r="A118" t="str">
            <v>IF10472</v>
          </cell>
          <cell r="B118">
            <v>44434</v>
          </cell>
          <cell r="C118" t="str">
            <v>G21060358</v>
          </cell>
          <cell r="D118" t="str">
            <v>Fact FONCIA LEMANIQUE LEGER</v>
          </cell>
          <cell r="E118">
            <v>2404</v>
          </cell>
        </row>
        <row r="119">
          <cell r="A119" t="str">
            <v>IF10513</v>
          </cell>
          <cell r="B119">
            <v>44434</v>
          </cell>
          <cell r="C119" t="str">
            <v>G21060370</v>
          </cell>
          <cell r="D119" t="str">
            <v>Fact FONCIA FABRE GIBERT</v>
          </cell>
          <cell r="E119">
            <v>3478</v>
          </cell>
        </row>
        <row r="120">
          <cell r="A120" t="str">
            <v>IF10520</v>
          </cell>
          <cell r="B120">
            <v>44434</v>
          </cell>
          <cell r="C120" t="str">
            <v>G21060371</v>
          </cell>
          <cell r="D120" t="str">
            <v>Fact FONCIA ALPES DAUPHINE LES 2 ALPES</v>
          </cell>
          <cell r="E120">
            <v>3478</v>
          </cell>
        </row>
        <row r="121">
          <cell r="A121" t="str">
            <v>IF10523</v>
          </cell>
          <cell r="B121">
            <v>44434</v>
          </cell>
          <cell r="C121" t="str">
            <v>G21060372</v>
          </cell>
          <cell r="D121" t="str">
            <v>Fact FONCIA ALPES DAUPHINE</v>
          </cell>
          <cell r="E121">
            <v>3478</v>
          </cell>
        </row>
        <row r="122">
          <cell r="A122" t="str">
            <v>IF10552</v>
          </cell>
          <cell r="B122">
            <v>44434</v>
          </cell>
          <cell r="C122" t="str">
            <v>G21060374</v>
          </cell>
          <cell r="D122" t="str">
            <v>Fact FONCIA BORDEAUX</v>
          </cell>
          <cell r="E122">
            <v>4937</v>
          </cell>
        </row>
        <row r="123">
          <cell r="A123" t="str">
            <v>IF10595</v>
          </cell>
          <cell r="B123">
            <v>44434</v>
          </cell>
          <cell r="C123" t="str">
            <v>G21060375</v>
          </cell>
          <cell r="D123" t="str">
            <v>Fact FONCIA TRANSACTION FRANCE-BIGANOS</v>
          </cell>
          <cell r="E123">
            <v>2404</v>
          </cell>
        </row>
        <row r="124">
          <cell r="A124" t="str">
            <v>IF10580</v>
          </cell>
          <cell r="B124">
            <v>44434</v>
          </cell>
          <cell r="C124" t="str">
            <v>G21060415</v>
          </cell>
          <cell r="D124" t="str">
            <v>Fact FONCIA ZAMBONI</v>
          </cell>
          <cell r="E124">
            <v>3478</v>
          </cell>
        </row>
        <row r="125">
          <cell r="A125" t="str">
            <v>IF10579</v>
          </cell>
          <cell r="B125">
            <v>44434</v>
          </cell>
          <cell r="C125" t="str">
            <v>G21060416</v>
          </cell>
          <cell r="D125" t="str">
            <v>Fact FONCIA ZAMBONI</v>
          </cell>
          <cell r="E125">
            <v>3478</v>
          </cell>
        </row>
        <row r="126">
          <cell r="A126" t="str">
            <v>IF10485</v>
          </cell>
          <cell r="B126">
            <v>44434</v>
          </cell>
          <cell r="C126" t="str">
            <v>G21060417</v>
          </cell>
          <cell r="D126" t="str">
            <v>Fact FONCIA GUIRRIEC IMMOBILIER</v>
          </cell>
          <cell r="E126">
            <v>3478</v>
          </cell>
        </row>
        <row r="127">
          <cell r="A127" t="str">
            <v>IF10484</v>
          </cell>
          <cell r="B127">
            <v>44434</v>
          </cell>
          <cell r="C127" t="str">
            <v>G21060419</v>
          </cell>
          <cell r="D127" t="str">
            <v>Fact FONCIA GUIRRIEC IMMOBILIER</v>
          </cell>
          <cell r="E127">
            <v>3478</v>
          </cell>
        </row>
        <row r="128">
          <cell r="A128" t="str">
            <v>IF10594</v>
          </cell>
          <cell r="B128">
            <v>44434</v>
          </cell>
          <cell r="C128" t="str">
            <v>G21060420</v>
          </cell>
          <cell r="D128" t="str">
            <v>Fact  FONCIA BOLLING LE BATIMENT</v>
          </cell>
          <cell r="E128">
            <v>3478</v>
          </cell>
        </row>
        <row r="129">
          <cell r="A129" t="str">
            <v>IF10493</v>
          </cell>
          <cell r="B129">
            <v>44434</v>
          </cell>
          <cell r="C129" t="str">
            <v>G21060428</v>
          </cell>
          <cell r="D129" t="str">
            <v>Fact FONCIA GRAND BLEU</v>
          </cell>
          <cell r="E129">
            <v>3478</v>
          </cell>
        </row>
        <row r="130">
          <cell r="A130" t="str">
            <v>IF10501</v>
          </cell>
          <cell r="B130">
            <v>44434</v>
          </cell>
          <cell r="C130" t="str">
            <v>G21060429</v>
          </cell>
          <cell r="D130" t="str">
            <v>Fact FONCIA TRANSACTION FRANCE-FT</v>
          </cell>
          <cell r="E130">
            <v>2404</v>
          </cell>
        </row>
        <row r="131">
          <cell r="A131" t="str">
            <v>IF10541</v>
          </cell>
          <cell r="B131">
            <v>44434</v>
          </cell>
          <cell r="C131" t="str">
            <v>G21060430</v>
          </cell>
          <cell r="D131" t="str">
            <v>Fact FONCIA LYON</v>
          </cell>
          <cell r="E131">
            <v>3478</v>
          </cell>
        </row>
        <row r="132">
          <cell r="A132" t="str">
            <v>IF10538</v>
          </cell>
          <cell r="B132">
            <v>44434</v>
          </cell>
          <cell r="C132" t="str">
            <v>G21060431</v>
          </cell>
          <cell r="D132" t="str">
            <v>Fact FONCIA LYON</v>
          </cell>
          <cell r="E132">
            <v>4937</v>
          </cell>
        </row>
        <row r="133">
          <cell r="A133" t="str">
            <v>IF10537</v>
          </cell>
          <cell r="B133">
            <v>44434</v>
          </cell>
          <cell r="C133" t="str">
            <v>G21060433</v>
          </cell>
          <cell r="D133" t="str">
            <v>Fact FONCIA LYON - 2E CHARLEMAGNE</v>
          </cell>
          <cell r="E133">
            <v>3478</v>
          </cell>
        </row>
        <row r="134">
          <cell r="A134" t="str">
            <v>IF10535</v>
          </cell>
          <cell r="B134">
            <v>44434</v>
          </cell>
          <cell r="C134" t="str">
            <v>G21060434</v>
          </cell>
          <cell r="D134" t="str">
            <v>Fact FONCIA TRANSAC LYON EST COURTOIS LU</v>
          </cell>
          <cell r="E134">
            <v>2404</v>
          </cell>
        </row>
        <row r="135">
          <cell r="A135" t="str">
            <v>IF10534</v>
          </cell>
          <cell r="B135">
            <v>44434</v>
          </cell>
          <cell r="C135" t="str">
            <v>G21060435</v>
          </cell>
          <cell r="D135" t="str">
            <v>Fact FONCIA TRANSACTION LYON CHEVREUL</v>
          </cell>
          <cell r="E135">
            <v>2404</v>
          </cell>
        </row>
        <row r="136">
          <cell r="A136" t="str">
            <v>IF10532</v>
          </cell>
          <cell r="B136">
            <v>44434</v>
          </cell>
          <cell r="C136" t="str">
            <v>G21060436</v>
          </cell>
          <cell r="D136" t="str">
            <v>Fact FONCIA TRANS LYON EST</v>
          </cell>
          <cell r="E136">
            <v>2404</v>
          </cell>
        </row>
        <row r="137">
          <cell r="A137" t="str">
            <v>IF10597</v>
          </cell>
          <cell r="B137">
            <v>44434</v>
          </cell>
          <cell r="C137" t="str">
            <v>G21060474</v>
          </cell>
          <cell r="D137" t="str">
            <v>Fact FONCIA TRANSACATION FRANCE</v>
          </cell>
          <cell r="E137">
            <v>2404</v>
          </cell>
        </row>
        <row r="138">
          <cell r="A138" t="str">
            <v>IF10496</v>
          </cell>
          <cell r="B138">
            <v>44434</v>
          </cell>
          <cell r="C138" t="str">
            <v>G21060483</v>
          </cell>
          <cell r="D138" t="str">
            <v>Fact FONCIA LEMANIQUE</v>
          </cell>
          <cell r="E138">
            <v>3478</v>
          </cell>
        </row>
        <row r="139">
          <cell r="A139" t="str">
            <v>IF10458</v>
          </cell>
          <cell r="B139">
            <v>44434</v>
          </cell>
          <cell r="C139" t="str">
            <v>G21060484</v>
          </cell>
          <cell r="D139" t="str">
            <v>Fact FONCIA IMMOBILIAS</v>
          </cell>
          <cell r="E139">
            <v>2404</v>
          </cell>
        </row>
        <row r="140">
          <cell r="A140" t="str">
            <v>IF10565</v>
          </cell>
          <cell r="B140">
            <v>44434</v>
          </cell>
          <cell r="C140" t="str">
            <v>G210600485</v>
          </cell>
          <cell r="D140" t="str">
            <v>Fact FONCIA VAL DE LOIRE</v>
          </cell>
          <cell r="E140">
            <v>4937</v>
          </cell>
        </row>
        <row r="141">
          <cell r="A141" t="str">
            <v>IF10618</v>
          </cell>
          <cell r="B141">
            <v>44434</v>
          </cell>
          <cell r="C141" t="str">
            <v>G21060486</v>
          </cell>
          <cell r="D141" t="str">
            <v>Fact FONCIA BOLLING LE BATIMENT</v>
          </cell>
          <cell r="E141">
            <v>3478</v>
          </cell>
        </row>
        <row r="142">
          <cell r="A142" t="str">
            <v>IF10494</v>
          </cell>
          <cell r="B142">
            <v>44434</v>
          </cell>
          <cell r="C142" t="str">
            <v>G21060487</v>
          </cell>
          <cell r="D142" t="str">
            <v>Fact FONCIA TIRABASSI</v>
          </cell>
          <cell r="E142">
            <v>3478</v>
          </cell>
        </row>
        <row r="143">
          <cell r="A143" t="str">
            <v>IF10578</v>
          </cell>
          <cell r="B143">
            <v>44434</v>
          </cell>
          <cell r="C143" t="str">
            <v>G21060488</v>
          </cell>
          <cell r="D143" t="str">
            <v>Fact FONCIA TIMBAL</v>
          </cell>
          <cell r="E143">
            <v>3478</v>
          </cell>
        </row>
        <row r="144">
          <cell r="A144" t="str">
            <v>IF10577</v>
          </cell>
          <cell r="B144">
            <v>44434</v>
          </cell>
          <cell r="C144" t="str">
            <v>G21060489</v>
          </cell>
          <cell r="D144" t="str">
            <v>Fact FONCIA TIMBAL</v>
          </cell>
          <cell r="E144">
            <v>3478</v>
          </cell>
        </row>
        <row r="145">
          <cell r="A145" t="str">
            <v>IF10601</v>
          </cell>
          <cell r="B145">
            <v>44434</v>
          </cell>
          <cell r="C145" t="str">
            <v>G21060475</v>
          </cell>
          <cell r="D145" t="str">
            <v>Fact FONCIA TRANSACTION BORDEAUX</v>
          </cell>
          <cell r="E145">
            <v>3478</v>
          </cell>
        </row>
        <row r="146">
          <cell r="A146" t="str">
            <v>IF10495</v>
          </cell>
          <cell r="B146">
            <v>44434</v>
          </cell>
          <cell r="C146" t="str">
            <v>G21060477</v>
          </cell>
          <cell r="D146" t="str">
            <v>Fact FONCIA LEMANIQUE</v>
          </cell>
          <cell r="E146">
            <v>2404</v>
          </cell>
        </row>
        <row r="147">
          <cell r="A147" t="str">
            <v>IF10521</v>
          </cell>
          <cell r="B147">
            <v>44434</v>
          </cell>
          <cell r="C147" t="str">
            <v>G21060478</v>
          </cell>
          <cell r="D147" t="str">
            <v>Fact FONCIA ALPES DAUPHINE</v>
          </cell>
          <cell r="E147">
            <v>3478</v>
          </cell>
        </row>
        <row r="148">
          <cell r="A148" t="str">
            <v>IF10522</v>
          </cell>
          <cell r="B148">
            <v>44434</v>
          </cell>
          <cell r="C148" t="str">
            <v>G21060479</v>
          </cell>
          <cell r="D148" t="str">
            <v>Fact FONCIA ALPES DAUPHINE</v>
          </cell>
          <cell r="E148">
            <v>3478</v>
          </cell>
        </row>
        <row r="149">
          <cell r="A149" t="str">
            <v>IF10533</v>
          </cell>
          <cell r="B149">
            <v>44434</v>
          </cell>
          <cell r="C149" t="str">
            <v>G21060480</v>
          </cell>
          <cell r="D149" t="str">
            <v>Fact FONCIA TRANS LYON EST 3E DUGUESCLIN</v>
          </cell>
          <cell r="E149">
            <v>2404</v>
          </cell>
        </row>
        <row r="150">
          <cell r="A150" t="str">
            <v>IF10559</v>
          </cell>
          <cell r="B150">
            <v>44434</v>
          </cell>
          <cell r="C150" t="str">
            <v>G21060481</v>
          </cell>
          <cell r="D150" t="str">
            <v>Fact FONCIA AGENCE CENTRALE - VAILLANT</v>
          </cell>
          <cell r="E150">
            <v>3478</v>
          </cell>
        </row>
        <row r="151">
          <cell r="A151" t="str">
            <v>IF10558</v>
          </cell>
          <cell r="B151">
            <v>44434</v>
          </cell>
          <cell r="C151" t="str">
            <v>G21060482</v>
          </cell>
          <cell r="D151" t="str">
            <v>Fact FONCIA AGENCE CENTRALE - VAILLANT</v>
          </cell>
          <cell r="E151">
            <v>3478</v>
          </cell>
        </row>
        <row r="152">
          <cell r="A152" t="str">
            <v>IF10503</v>
          </cell>
          <cell r="B152">
            <v>44434</v>
          </cell>
          <cell r="C152" t="str">
            <v>G21070472</v>
          </cell>
          <cell r="D152" t="str">
            <v>Fact FONCIA SAGE BELLIER COULET</v>
          </cell>
          <cell r="E152">
            <v>3478</v>
          </cell>
        </row>
        <row r="153">
          <cell r="A153" t="str">
            <v>IF10556</v>
          </cell>
          <cell r="B153">
            <v>44434</v>
          </cell>
          <cell r="C153" t="str">
            <v>G21070495</v>
          </cell>
          <cell r="D153" t="str">
            <v>Fact FONCIA ALPES DAUPHINE - VOIRON</v>
          </cell>
          <cell r="E153">
            <v>3478</v>
          </cell>
        </row>
        <row r="154">
          <cell r="A154" t="str">
            <v>IF10587</v>
          </cell>
          <cell r="B154">
            <v>44434</v>
          </cell>
          <cell r="C154" t="str">
            <v>G21070498</v>
          </cell>
          <cell r="D154" t="str">
            <v>Fact FONCIA MARSEILLE</v>
          </cell>
          <cell r="E154">
            <v>2404</v>
          </cell>
        </row>
        <row r="155">
          <cell r="A155" t="str">
            <v>IF10588</v>
          </cell>
          <cell r="B155">
            <v>44434</v>
          </cell>
          <cell r="C155" t="str">
            <v>G21070499</v>
          </cell>
          <cell r="D155" t="str">
            <v>Fact FONCIA TRANSACTION FRANCE</v>
          </cell>
          <cell r="E155">
            <v>2404</v>
          </cell>
        </row>
        <row r="156">
          <cell r="A156" t="str">
            <v>IF10633</v>
          </cell>
          <cell r="B156">
            <v>44434</v>
          </cell>
          <cell r="C156" t="str">
            <v>G21070500</v>
          </cell>
          <cell r="D156" t="str">
            <v>Fact FONCIA TOULOUSE-JAURES</v>
          </cell>
          <cell r="E156">
            <v>2404</v>
          </cell>
        </row>
        <row r="157">
          <cell r="A157" t="str">
            <v>IF10660</v>
          </cell>
          <cell r="B157">
            <v>44434</v>
          </cell>
          <cell r="C157" t="str">
            <v>G21070501</v>
          </cell>
          <cell r="D157" t="str">
            <v>Fact FONCIA ALPES DAUPHINE</v>
          </cell>
          <cell r="E157">
            <v>3478</v>
          </cell>
        </row>
        <row r="158">
          <cell r="A158" t="str">
            <v>IF10611</v>
          </cell>
          <cell r="B158">
            <v>44434</v>
          </cell>
          <cell r="C158" t="str">
            <v>G21070504</v>
          </cell>
          <cell r="D158" t="str">
            <v>Fact FONCIA FT SEINE OUEST</v>
          </cell>
          <cell r="E158">
            <v>2404</v>
          </cell>
        </row>
        <row r="159">
          <cell r="A159" t="str">
            <v>IF10657</v>
          </cell>
          <cell r="B159">
            <v>44434</v>
          </cell>
          <cell r="C159" t="str">
            <v>G21070505</v>
          </cell>
          <cell r="D159" t="str">
            <v>Fact FONCIA TRANSACTION FRANCE</v>
          </cell>
          <cell r="E159">
            <v>2404</v>
          </cell>
        </row>
        <row r="160">
          <cell r="A160" t="str">
            <v>IF10548</v>
          </cell>
          <cell r="B160">
            <v>44434</v>
          </cell>
          <cell r="C160" t="str">
            <v>G21070726</v>
          </cell>
          <cell r="D160" t="str">
            <v>Fact FONCIA ALPES DAUPHINE</v>
          </cell>
          <cell r="E160">
            <v>2404</v>
          </cell>
        </row>
        <row r="161">
          <cell r="A161" t="str">
            <v>IF10583</v>
          </cell>
          <cell r="B161">
            <v>44434</v>
          </cell>
          <cell r="C161" t="str">
            <v>G21070727</v>
          </cell>
          <cell r="D161" t="str">
            <v>Fact FONCIA JULIA ROCA</v>
          </cell>
          <cell r="E161">
            <v>3478</v>
          </cell>
        </row>
        <row r="162">
          <cell r="A162" t="str">
            <v>IF10655</v>
          </cell>
          <cell r="B162">
            <v>44434</v>
          </cell>
          <cell r="C162" t="str">
            <v>G21070729</v>
          </cell>
          <cell r="D162" t="str">
            <v>Fact FONCIA VAL D'ESSONNE</v>
          </cell>
          <cell r="E162">
            <v>3478</v>
          </cell>
        </row>
        <row r="163">
          <cell r="A163" t="str">
            <v>IF10654</v>
          </cell>
          <cell r="B163">
            <v>44434</v>
          </cell>
          <cell r="C163" t="str">
            <v>G21070730</v>
          </cell>
          <cell r="D163" t="str">
            <v>Fact FONCIA VAL D'ESSONNE</v>
          </cell>
          <cell r="E163">
            <v>3478</v>
          </cell>
        </row>
        <row r="164">
          <cell r="A164" t="str">
            <v>IF10663</v>
          </cell>
          <cell r="B164">
            <v>44434</v>
          </cell>
          <cell r="C164" t="str">
            <v>G21070733</v>
          </cell>
          <cell r="D164" t="str">
            <v>Fact FONCIA TRANSACTION ALPES DAUPHINE</v>
          </cell>
          <cell r="E164">
            <v>4937</v>
          </cell>
        </row>
        <row r="165">
          <cell r="A165" t="str">
            <v>IF10553</v>
          </cell>
          <cell r="B165">
            <v>44434</v>
          </cell>
          <cell r="C165" t="str">
            <v>G21070734</v>
          </cell>
          <cell r="D165" t="str">
            <v>Fact FONCIA BORDEAUX</v>
          </cell>
          <cell r="E165">
            <v>3478</v>
          </cell>
        </row>
        <row r="166">
          <cell r="A166" t="str">
            <v>IF10551</v>
          </cell>
          <cell r="B166">
            <v>44434</v>
          </cell>
          <cell r="C166" t="str">
            <v>G21070735</v>
          </cell>
          <cell r="D166" t="str">
            <v>Fact FONCIA BORDEAUX</v>
          </cell>
          <cell r="E166">
            <v>4937</v>
          </cell>
        </row>
        <row r="167">
          <cell r="A167" t="str">
            <v>IF10554</v>
          </cell>
          <cell r="B167">
            <v>44434</v>
          </cell>
          <cell r="C167" t="str">
            <v>G21070736</v>
          </cell>
          <cell r="D167" t="str">
            <v>Fact FONCIA BORDEAUX</v>
          </cell>
          <cell r="E167">
            <v>3478</v>
          </cell>
        </row>
        <row r="168">
          <cell r="A168" t="str">
            <v>IF10550</v>
          </cell>
          <cell r="B168">
            <v>44434</v>
          </cell>
          <cell r="C168" t="str">
            <v>G21070737</v>
          </cell>
          <cell r="D168" t="str">
            <v>Fact FONCIA BORDEAUX</v>
          </cell>
          <cell r="E168">
            <v>3478</v>
          </cell>
        </row>
        <row r="169">
          <cell r="A169" t="str">
            <v>IF10684</v>
          </cell>
          <cell r="B169">
            <v>44434</v>
          </cell>
          <cell r="C169" t="str">
            <v>G21070738</v>
          </cell>
          <cell r="D169" t="str">
            <v>Fact FONCIA TERRE OCCITANE</v>
          </cell>
          <cell r="E169">
            <v>3478</v>
          </cell>
        </row>
        <row r="170">
          <cell r="A170" t="str">
            <v>IF10545</v>
          </cell>
          <cell r="B170">
            <v>44434</v>
          </cell>
          <cell r="C170" t="str">
            <v>G21070739</v>
          </cell>
          <cell r="D170" t="str">
            <v>Fact FONCIA LYON</v>
          </cell>
          <cell r="E170">
            <v>3478</v>
          </cell>
        </row>
        <row r="171">
          <cell r="A171" t="str">
            <v>IF10536</v>
          </cell>
          <cell r="B171">
            <v>44434</v>
          </cell>
          <cell r="C171" t="str">
            <v>G21070740</v>
          </cell>
          <cell r="D171" t="str">
            <v>Fact FONCIA TRANSACTION FRANCE LYON</v>
          </cell>
          <cell r="E171">
            <v>3478</v>
          </cell>
        </row>
        <row r="172">
          <cell r="A172" t="str">
            <v>IF10704</v>
          </cell>
          <cell r="B172">
            <v>44434</v>
          </cell>
          <cell r="C172" t="str">
            <v>G21070741</v>
          </cell>
          <cell r="D172" t="str">
            <v>Fact FONCIA SEILLON MARTIN</v>
          </cell>
          <cell r="E172">
            <v>3478</v>
          </cell>
        </row>
        <row r="173">
          <cell r="A173" t="str">
            <v>IF10470</v>
          </cell>
          <cell r="B173">
            <v>44434</v>
          </cell>
          <cell r="C173" t="str">
            <v>G21070742</v>
          </cell>
          <cell r="D173" t="str">
            <v>Fact FONCIA ANJOU MAINE</v>
          </cell>
          <cell r="E173">
            <v>4937</v>
          </cell>
        </row>
        <row r="174">
          <cell r="A174" t="str">
            <v>IF10524</v>
          </cell>
          <cell r="B174">
            <v>44434</v>
          </cell>
          <cell r="C174" t="str">
            <v>G21070743</v>
          </cell>
          <cell r="D174" t="str">
            <v>Fact FONCIA ALPES DAUPHINE</v>
          </cell>
          <cell r="E174">
            <v>3478</v>
          </cell>
        </row>
        <row r="175">
          <cell r="A175" t="str">
            <v>IF10687</v>
          </cell>
          <cell r="B175">
            <v>44434</v>
          </cell>
          <cell r="C175" t="str">
            <v>G21070744</v>
          </cell>
          <cell r="D175" t="str">
            <v>Fact FONCIA TRANSACTION FRANCE</v>
          </cell>
          <cell r="E175">
            <v>3478</v>
          </cell>
        </row>
        <row r="176">
          <cell r="A176" t="str">
            <v>IF10733</v>
          </cell>
          <cell r="B176">
            <v>44434</v>
          </cell>
          <cell r="C176" t="str">
            <v>G21070752</v>
          </cell>
          <cell r="D176" t="str">
            <v>Fact FONCIA TRANSACTION FRANCE CHATILLON</v>
          </cell>
          <cell r="E176">
            <v>2404</v>
          </cell>
        </row>
        <row r="177">
          <cell r="A177" t="str">
            <v>IF10659</v>
          </cell>
          <cell r="B177">
            <v>44434</v>
          </cell>
          <cell r="C177" t="str">
            <v>G21070731</v>
          </cell>
          <cell r="D177" t="str">
            <v>Fact FONCIA TRANSACTION ALPES DAUPHINE</v>
          </cell>
          <cell r="E177">
            <v>4937</v>
          </cell>
        </row>
        <row r="178">
          <cell r="A178" t="str">
            <v>IF10662</v>
          </cell>
          <cell r="B178">
            <v>44434</v>
          </cell>
          <cell r="C178" t="str">
            <v>G21070732</v>
          </cell>
          <cell r="D178" t="str">
            <v>Fact FONCIA TRANSACTION ALPES DAUPHINE</v>
          </cell>
          <cell r="E178">
            <v>3478</v>
          </cell>
        </row>
        <row r="179">
          <cell r="A179" t="str">
            <v>IF10268</v>
          </cell>
          <cell r="B179">
            <v>44433</v>
          </cell>
          <cell r="C179" t="str">
            <v>G21040472</v>
          </cell>
          <cell r="D179" t="str">
            <v>Fact FONCIA LIBERTE</v>
          </cell>
          <cell r="E179">
            <v>3478</v>
          </cell>
        </row>
        <row r="180">
          <cell r="A180" t="str">
            <v>IF10282</v>
          </cell>
          <cell r="B180">
            <v>44433</v>
          </cell>
          <cell r="C180" t="str">
            <v>G21040473</v>
          </cell>
          <cell r="D180" t="str">
            <v>Fact FONCIA VENDEE</v>
          </cell>
          <cell r="E180">
            <v>2404</v>
          </cell>
        </row>
        <row r="181">
          <cell r="A181" t="str">
            <v>IF10293</v>
          </cell>
          <cell r="B181">
            <v>44433</v>
          </cell>
          <cell r="C181" t="str">
            <v>G21040487</v>
          </cell>
          <cell r="D181" t="str">
            <v>Fact FONCIA FT ILLE ET MAINE</v>
          </cell>
          <cell r="E181">
            <v>2404</v>
          </cell>
        </row>
        <row r="182">
          <cell r="A182" t="str">
            <v>IF10417</v>
          </cell>
          <cell r="B182">
            <v>44433</v>
          </cell>
          <cell r="C182" t="str">
            <v>G21040510</v>
          </cell>
          <cell r="D182" t="str">
            <v>Fact FONCIA FT IDF NORD</v>
          </cell>
          <cell r="E182">
            <v>2404</v>
          </cell>
        </row>
        <row r="183">
          <cell r="A183" t="str">
            <v>IF10457</v>
          </cell>
          <cell r="B183">
            <v>44433</v>
          </cell>
          <cell r="C183" t="str">
            <v>G21040690</v>
          </cell>
          <cell r="D183" t="str">
            <v>Fact FONCIA FABRE GIBERT</v>
          </cell>
          <cell r="E183">
            <v>3478</v>
          </cell>
        </row>
        <row r="184">
          <cell r="A184" t="str">
            <v>IF10452</v>
          </cell>
          <cell r="B184">
            <v>44433</v>
          </cell>
          <cell r="C184" t="str">
            <v>G21050493</v>
          </cell>
          <cell r="D184" t="str">
            <v>Fact FONCIA TRANSACTION RIVIERA</v>
          </cell>
          <cell r="E184">
            <v>2404</v>
          </cell>
        </row>
        <row r="185">
          <cell r="A185" t="str">
            <v>IF10398</v>
          </cell>
          <cell r="B185">
            <v>44433</v>
          </cell>
          <cell r="C185" t="str">
            <v>G21040507</v>
          </cell>
          <cell r="D185" t="str">
            <v>Fact FONCIA TRANSACTION FRANCE</v>
          </cell>
          <cell r="E185">
            <v>2404</v>
          </cell>
        </row>
        <row r="186">
          <cell r="A186" t="str">
            <v>IF10375</v>
          </cell>
          <cell r="B186">
            <v>44433</v>
          </cell>
          <cell r="C186" t="str">
            <v>G21040686</v>
          </cell>
          <cell r="D186" t="str">
            <v>Fact LOFT ONE DIRECTION REGIONALE</v>
          </cell>
          <cell r="E186">
            <v>3478</v>
          </cell>
        </row>
        <row r="187">
          <cell r="A187" t="str">
            <v>IF10487</v>
          </cell>
          <cell r="B187">
            <v>44447</v>
          </cell>
          <cell r="C187" t="str">
            <v>G21080381</v>
          </cell>
          <cell r="D187" t="str">
            <v>Fact FONCIA NORMANDIE DEAUVILLE DECAENS</v>
          </cell>
          <cell r="E187">
            <v>3478</v>
          </cell>
        </row>
        <row r="188">
          <cell r="A188" t="str">
            <v>IF10585</v>
          </cell>
          <cell r="B188">
            <v>44447</v>
          </cell>
          <cell r="C188" t="str">
            <v>G21080383</v>
          </cell>
          <cell r="D188" t="str">
            <v>Fact FONCIA TRANSACTION FRANCE-LIMOGES</v>
          </cell>
          <cell r="E188">
            <v>2404</v>
          </cell>
        </row>
        <row r="189">
          <cell r="A189" t="str">
            <v>IF10735</v>
          </cell>
          <cell r="B189">
            <v>44447</v>
          </cell>
          <cell r="C189" t="str">
            <v>G21080387</v>
          </cell>
          <cell r="D189" t="str">
            <v>Fact FONCIA TERRES DE PROVENCE</v>
          </cell>
          <cell r="E189">
            <v>2404</v>
          </cell>
        </row>
        <row r="190">
          <cell r="A190" t="str">
            <v>IF10497</v>
          </cell>
          <cell r="B190">
            <v>44448</v>
          </cell>
          <cell r="C190" t="str">
            <v>G21060476</v>
          </cell>
          <cell r="D190" t="str">
            <v>Fact FONCIA LEMANIQUE</v>
          </cell>
          <cell r="E190">
            <v>3478</v>
          </cell>
        </row>
        <row r="191">
          <cell r="A191" t="str">
            <v>IF10667</v>
          </cell>
          <cell r="B191">
            <v>44448</v>
          </cell>
          <cell r="C191" t="str">
            <v>G21080384</v>
          </cell>
          <cell r="D191" t="str">
            <v>Fact FONCIA NIMES - CASTELLUM</v>
          </cell>
          <cell r="E191">
            <v>3478</v>
          </cell>
        </row>
        <row r="192">
          <cell r="A192" t="str">
            <v>IF10668</v>
          </cell>
          <cell r="B192">
            <v>44448</v>
          </cell>
          <cell r="C192" t="str">
            <v>G21080385</v>
          </cell>
          <cell r="D192" t="str">
            <v>Fact FONCIA NIMES - CASTELLUM</v>
          </cell>
          <cell r="E192">
            <v>4937</v>
          </cell>
        </row>
        <row r="193">
          <cell r="A193" t="str">
            <v>IF10703</v>
          </cell>
          <cell r="B193">
            <v>44448</v>
          </cell>
          <cell r="C193" t="str">
            <v>G21080386</v>
          </cell>
          <cell r="D193" t="str">
            <v>Fact FONCIA VAL DE VIENNE</v>
          </cell>
          <cell r="E193">
            <v>4937</v>
          </cell>
        </row>
        <row r="194">
          <cell r="A194" t="str">
            <v>IF10720</v>
          </cell>
          <cell r="B194">
            <v>44448</v>
          </cell>
          <cell r="C194" t="str">
            <v>G21080679</v>
          </cell>
          <cell r="D194" t="str">
            <v>Fact FONCIA PARIS RIVE GAUCHE</v>
          </cell>
          <cell r="E194">
            <v>2404</v>
          </cell>
        </row>
        <row r="195">
          <cell r="A195" t="str">
            <v>IF10750</v>
          </cell>
          <cell r="B195">
            <v>44448</v>
          </cell>
          <cell r="C195" t="str">
            <v>G21080682</v>
          </cell>
          <cell r="D195" t="str">
            <v>Fact FONCIA TERRES DE PROVENCE</v>
          </cell>
          <cell r="E195">
            <v>4937</v>
          </cell>
        </row>
        <row r="196">
          <cell r="A196" t="str">
            <v>IF10671</v>
          </cell>
          <cell r="B196">
            <v>44448</v>
          </cell>
          <cell r="C196" t="str">
            <v>G21080683</v>
          </cell>
          <cell r="D196" t="str">
            <v>Fact FONCIA CUILLE</v>
          </cell>
          <cell r="E196">
            <v>3478</v>
          </cell>
        </row>
        <row r="197">
          <cell r="A197" t="str">
            <v>IF10800</v>
          </cell>
          <cell r="B197">
            <v>44448</v>
          </cell>
          <cell r="C197" t="str">
            <v>G21080684</v>
          </cell>
          <cell r="D197" t="str">
            <v>Fact FONCIA TRANSACTION LYON EST</v>
          </cell>
          <cell r="E197">
            <v>2404</v>
          </cell>
        </row>
        <row r="198">
          <cell r="A198" t="str">
            <v>IF10628</v>
          </cell>
          <cell r="B198">
            <v>44448</v>
          </cell>
          <cell r="C198" t="str">
            <v>G21080685</v>
          </cell>
          <cell r="D198" t="str">
            <v>Fact FONCIA VAL D'ESSONNE</v>
          </cell>
          <cell r="E198">
            <v>4937</v>
          </cell>
        </row>
        <row r="199">
          <cell r="A199" t="str">
            <v>IF10629</v>
          </cell>
          <cell r="B199">
            <v>44448</v>
          </cell>
          <cell r="C199" t="str">
            <v>G21080686</v>
          </cell>
          <cell r="D199" t="str">
            <v>Fact FONCIA VAL D'ESSONNE</v>
          </cell>
          <cell r="E199">
            <v>3478</v>
          </cell>
        </row>
        <row r="200">
          <cell r="A200" t="str">
            <v>IF10797</v>
          </cell>
          <cell r="B200">
            <v>44448</v>
          </cell>
          <cell r="C200" t="str">
            <v>G21080687</v>
          </cell>
          <cell r="D200" t="str">
            <v>Fact FONCIA TRANSACTION FRANCE</v>
          </cell>
          <cell r="E200">
            <v>2404</v>
          </cell>
        </row>
        <row r="201">
          <cell r="A201" t="str">
            <v>IF10504</v>
          </cell>
          <cell r="B201">
            <v>44449</v>
          </cell>
          <cell r="C201" t="str">
            <v>G21080379</v>
          </cell>
          <cell r="D201" t="str">
            <v>Fact FONCIA VALLEE DU RHONE</v>
          </cell>
          <cell r="E201">
            <v>2404</v>
          </cell>
        </row>
        <row r="202">
          <cell r="A202" t="str">
            <v>IF10744</v>
          </cell>
          <cell r="B202">
            <v>44449</v>
          </cell>
          <cell r="C202" t="str">
            <v>G21080680</v>
          </cell>
          <cell r="D202" t="str">
            <v>Fact FONCIA TERRES DE PROVENCE</v>
          </cell>
          <cell r="E202">
            <v>3478</v>
          </cell>
        </row>
        <row r="203">
          <cell r="A203" t="str">
            <v>IF10656</v>
          </cell>
          <cell r="B203">
            <v>44449</v>
          </cell>
          <cell r="C203" t="str">
            <v>G21080681</v>
          </cell>
          <cell r="D203" t="str">
            <v>Fact FONCIA TRANSACTION ST-JEAN DE MONTS</v>
          </cell>
          <cell r="E203">
            <v>2404</v>
          </cell>
        </row>
        <row r="204">
          <cell r="A204" t="str">
            <v>IF10741</v>
          </cell>
          <cell r="B204">
            <v>44449</v>
          </cell>
          <cell r="C204" t="str">
            <v>G21080696</v>
          </cell>
          <cell r="D204" t="str">
            <v>Fact FONCIA MONTPELLIER-PORT MARIANNE</v>
          </cell>
          <cell r="E204">
            <v>3478</v>
          </cell>
        </row>
        <row r="205">
          <cell r="A205" t="str">
            <v>IF10749</v>
          </cell>
          <cell r="B205">
            <v>44449</v>
          </cell>
          <cell r="C205" t="str">
            <v>G21080697</v>
          </cell>
          <cell r="D205" t="str">
            <v>Fact FONCIA MONTPELLIER</v>
          </cell>
          <cell r="E205">
            <v>3478</v>
          </cell>
        </row>
        <row r="206">
          <cell r="A206" t="str">
            <v>IF10731</v>
          </cell>
          <cell r="B206">
            <v>44449</v>
          </cell>
          <cell r="C206" t="str">
            <v>G21080694</v>
          </cell>
          <cell r="D206" t="str">
            <v>Fact FONCIA BRETTE SA</v>
          </cell>
          <cell r="E206">
            <v>3478</v>
          </cell>
        </row>
        <row r="207">
          <cell r="A207" t="str">
            <v>IF10736</v>
          </cell>
          <cell r="B207">
            <v>44449</v>
          </cell>
          <cell r="C207" t="str">
            <v>G21080695</v>
          </cell>
          <cell r="D207" t="str">
            <v>Fact FONCIA MARNE LAVALLEE</v>
          </cell>
          <cell r="E207">
            <v>3478</v>
          </cell>
        </row>
        <row r="208">
          <cell r="A208" t="str">
            <v>IF10450</v>
          </cell>
          <cell r="B208">
            <v>44454</v>
          </cell>
          <cell r="C208" t="str">
            <v>G21050413</v>
          </cell>
          <cell r="D208" t="str">
            <v>Fact FONCIA LCA</v>
          </cell>
          <cell r="E208">
            <v>4937</v>
          </cell>
        </row>
        <row r="209">
          <cell r="A209" t="str">
            <v>IF10525</v>
          </cell>
          <cell r="B209">
            <v>44454</v>
          </cell>
          <cell r="C209" t="str">
            <v>G21050447</v>
          </cell>
          <cell r="D209" t="str">
            <v>Fact FONCIA AMI</v>
          </cell>
          <cell r="E209">
            <v>3478</v>
          </cell>
        </row>
        <row r="210">
          <cell r="A210" t="str">
            <v>IF10526</v>
          </cell>
          <cell r="B210">
            <v>44454</v>
          </cell>
          <cell r="C210" t="str">
            <v>G21050448</v>
          </cell>
          <cell r="D210" t="str">
            <v>Fact FONCIA AMI</v>
          </cell>
          <cell r="E210">
            <v>2404</v>
          </cell>
        </row>
        <row r="211">
          <cell r="A211" t="str">
            <v>IF10779</v>
          </cell>
          <cell r="B211">
            <v>44454</v>
          </cell>
          <cell r="C211" t="str">
            <v>G21080698</v>
          </cell>
          <cell r="D211" t="str">
            <v>Fact FONCIA MONTPELLIER</v>
          </cell>
          <cell r="E211">
            <v>3478</v>
          </cell>
        </row>
        <row r="212">
          <cell r="A212" t="str">
            <v>IF10782</v>
          </cell>
          <cell r="B212">
            <v>44454</v>
          </cell>
          <cell r="C212" t="str">
            <v>G21080699</v>
          </cell>
          <cell r="D212" t="str">
            <v>Fact FONCIA TERRES DE PROVENCE</v>
          </cell>
          <cell r="E212">
            <v>3478</v>
          </cell>
        </row>
        <row r="213">
          <cell r="A213" t="str">
            <v>IF10814</v>
          </cell>
          <cell r="B213">
            <v>44456</v>
          </cell>
          <cell r="C213" t="str">
            <v>G21080688</v>
          </cell>
          <cell r="D213" t="str">
            <v>Fact FONCIA GROUPE</v>
          </cell>
          <cell r="E213">
            <v>3478</v>
          </cell>
        </row>
        <row r="214">
          <cell r="A214" t="str">
            <v>IF10708</v>
          </cell>
          <cell r="B214">
            <v>44456</v>
          </cell>
          <cell r="C214" t="str">
            <v>G21090342</v>
          </cell>
          <cell r="D214" t="str">
            <v>Fact FONCIA ALSACE BOURGOGNE COMTE</v>
          </cell>
          <cell r="E214">
            <v>3478</v>
          </cell>
        </row>
        <row r="215">
          <cell r="A215" t="str">
            <v>IF10715</v>
          </cell>
          <cell r="B215">
            <v>44456</v>
          </cell>
          <cell r="C215" t="str">
            <v>G21090343</v>
          </cell>
          <cell r="D215" t="str">
            <v>Fact FONCIA HAUTS DE FRANCE</v>
          </cell>
          <cell r="E215">
            <v>4937</v>
          </cell>
        </row>
        <row r="216">
          <cell r="A216" t="str">
            <v>IF10737</v>
          </cell>
          <cell r="B216">
            <v>44456</v>
          </cell>
          <cell r="C216" t="str">
            <v>G21090344</v>
          </cell>
          <cell r="D216" t="str">
            <v>Fact FONCIA MARNE LA VALLEE</v>
          </cell>
          <cell r="E216">
            <v>3478</v>
          </cell>
        </row>
        <row r="217">
          <cell r="A217" t="str">
            <v>IF10738</v>
          </cell>
          <cell r="B217">
            <v>44456</v>
          </cell>
          <cell r="C217" t="str">
            <v>G21090345</v>
          </cell>
          <cell r="D217" t="str">
            <v>Fact FONCIA MARNE LA VALLEE</v>
          </cell>
          <cell r="E217">
            <v>3478</v>
          </cell>
        </row>
        <row r="218">
          <cell r="A218" t="str">
            <v>IF10739</v>
          </cell>
          <cell r="B218">
            <v>44456</v>
          </cell>
          <cell r="C218" t="str">
            <v>G21090346</v>
          </cell>
          <cell r="D218" t="str">
            <v>Fact FONCIA ALSACE BOURGOGNE</v>
          </cell>
          <cell r="E218">
            <v>4937</v>
          </cell>
        </row>
        <row r="219">
          <cell r="A219" t="str">
            <v>IF10740</v>
          </cell>
          <cell r="B219">
            <v>44456</v>
          </cell>
          <cell r="C219" t="str">
            <v>G21090347</v>
          </cell>
          <cell r="D219" t="str">
            <v>Fact FONCIA MARNE LA VALLEE</v>
          </cell>
          <cell r="E219">
            <v>3478</v>
          </cell>
        </row>
        <row r="220">
          <cell r="A220" t="str">
            <v>IF10774</v>
          </cell>
          <cell r="B220">
            <v>44456</v>
          </cell>
          <cell r="C220" t="str">
            <v>G21090349</v>
          </cell>
          <cell r="D220" t="str">
            <v>Fact FONCIA LILLE</v>
          </cell>
          <cell r="E220">
            <v>4937</v>
          </cell>
        </row>
        <row r="221">
          <cell r="A221" t="str">
            <v>IF10784</v>
          </cell>
          <cell r="B221">
            <v>44456</v>
          </cell>
          <cell r="C221" t="str">
            <v>G21090353</v>
          </cell>
          <cell r="D221" t="str">
            <v>Fact FONCIA NICE</v>
          </cell>
          <cell r="E221">
            <v>4937</v>
          </cell>
        </row>
        <row r="222">
          <cell r="A222" t="str">
            <v>IF10823</v>
          </cell>
          <cell r="B222">
            <v>44456</v>
          </cell>
          <cell r="C222" t="str">
            <v>G21090355</v>
          </cell>
          <cell r="D222" t="str">
            <v>Fact FONCIA TRANSACTION</v>
          </cell>
          <cell r="E222">
            <v>2404</v>
          </cell>
        </row>
        <row r="223">
          <cell r="A223" t="str">
            <v>IF10466</v>
          </cell>
          <cell r="B223">
            <v>44466</v>
          </cell>
          <cell r="C223" t="str">
            <v>G21050761</v>
          </cell>
          <cell r="D223" t="str">
            <v>Fact FONCIA ANJOU MAINE</v>
          </cell>
          <cell r="E223">
            <v>3478</v>
          </cell>
        </row>
        <row r="224">
          <cell r="A224" t="str">
            <v>IF10599</v>
          </cell>
          <cell r="B224">
            <v>44466</v>
          </cell>
          <cell r="C224" t="str">
            <v>G21090365</v>
          </cell>
          <cell r="D224" t="str">
            <v>Fact FONCIA TRANSACTION MIDI PYR MONTAUB</v>
          </cell>
          <cell r="E224">
            <v>3478</v>
          </cell>
        </row>
        <row r="225">
          <cell r="A225" t="str">
            <v>IF10576</v>
          </cell>
          <cell r="B225">
            <v>44466</v>
          </cell>
          <cell r="C225" t="str">
            <v>G21090364</v>
          </cell>
          <cell r="D225" t="str">
            <v>Fact FONCIA GROC ZAMBONI</v>
          </cell>
          <cell r="E225">
            <v>3478</v>
          </cell>
        </row>
        <row r="226">
          <cell r="A226" t="str">
            <v>IF10575</v>
          </cell>
          <cell r="B226">
            <v>44466</v>
          </cell>
          <cell r="C226" t="str">
            <v>G21090363</v>
          </cell>
          <cell r="D226" t="str">
            <v>Fact FONCIA GROC ZAMBONI</v>
          </cell>
          <cell r="E226">
            <v>4937</v>
          </cell>
        </row>
        <row r="227">
          <cell r="A227" t="str">
            <v>IF10600</v>
          </cell>
          <cell r="B227">
            <v>44466</v>
          </cell>
          <cell r="C227" t="str">
            <v>G21070728</v>
          </cell>
          <cell r="D227" t="str">
            <v>Fact FONCIA TRANSACTION FRANCE BORDEAUX</v>
          </cell>
          <cell r="E227">
            <v>2404</v>
          </cell>
        </row>
        <row r="228">
          <cell r="A228" t="str">
            <v>IF10705</v>
          </cell>
          <cell r="B228">
            <v>44466</v>
          </cell>
          <cell r="C228" t="str">
            <v>G21090412</v>
          </cell>
          <cell r="D228" t="str">
            <v>Fact FONCIA FT ATLANTIQUE VENDEE</v>
          </cell>
          <cell r="E228">
            <v>2404</v>
          </cell>
        </row>
        <row r="229">
          <cell r="A229" t="str">
            <v>IF10783</v>
          </cell>
          <cell r="B229">
            <v>44477</v>
          </cell>
          <cell r="C229" t="str">
            <v>G21090351</v>
          </cell>
          <cell r="D229" t="str">
            <v>Fact FONCIA NICE</v>
          </cell>
          <cell r="E229">
            <v>4937</v>
          </cell>
        </row>
        <row r="230">
          <cell r="A230" t="str">
            <v>IF10803</v>
          </cell>
          <cell r="B230">
            <v>44477</v>
          </cell>
          <cell r="C230" t="str">
            <v>G21090397</v>
          </cell>
          <cell r="D230" t="str">
            <v>Fact FONCIA TOULOUSE</v>
          </cell>
          <cell r="E230">
            <v>2404</v>
          </cell>
        </row>
        <row r="231">
          <cell r="A231" t="str">
            <v>IF10799</v>
          </cell>
          <cell r="B231">
            <v>44477</v>
          </cell>
          <cell r="C231" t="str">
            <v>G21090398</v>
          </cell>
          <cell r="D231" t="str">
            <v>Fact FONCIA TERRES DE PROVENCE</v>
          </cell>
          <cell r="E231">
            <v>4937</v>
          </cell>
        </row>
        <row r="232">
          <cell r="A232" t="str">
            <v>IF10714</v>
          </cell>
          <cell r="B232">
            <v>44477</v>
          </cell>
          <cell r="C232" t="str">
            <v>G21090400</v>
          </cell>
          <cell r="D232" t="str">
            <v>Fact FONCIA HAUTS DE FRANCE</v>
          </cell>
          <cell r="E232">
            <v>4937</v>
          </cell>
        </row>
        <row r="233">
          <cell r="A233" t="str">
            <v>IF10644</v>
          </cell>
          <cell r="B233">
            <v>44477</v>
          </cell>
          <cell r="C233" t="str">
            <v>G21090406</v>
          </cell>
          <cell r="D233" t="str">
            <v>Fact FONCIA TRANSACTION FRANCE -TARBES</v>
          </cell>
          <cell r="E233">
            <v>2404</v>
          </cell>
        </row>
        <row r="234">
          <cell r="A234" t="str">
            <v>IF10689</v>
          </cell>
          <cell r="B234">
            <v>44477</v>
          </cell>
          <cell r="C234" t="str">
            <v>G21090408</v>
          </cell>
          <cell r="D234" t="str">
            <v>Fact FONCIA LOIRET</v>
          </cell>
          <cell r="E234">
            <v>4937</v>
          </cell>
        </row>
        <row r="235">
          <cell r="A235" t="str">
            <v>IF10745</v>
          </cell>
          <cell r="B235">
            <v>44477</v>
          </cell>
          <cell r="C235" t="str">
            <v>G21090410</v>
          </cell>
          <cell r="D235" t="str">
            <v>Fact FONCIA TOULOUSE</v>
          </cell>
          <cell r="E235">
            <v>2404</v>
          </cell>
        </row>
        <row r="236">
          <cell r="A236" t="str">
            <v>IF10770</v>
          </cell>
          <cell r="B236">
            <v>44477</v>
          </cell>
          <cell r="C236" t="str">
            <v>G21090414</v>
          </cell>
          <cell r="D236" t="str">
            <v>Fact FONCIA TOULOUSE</v>
          </cell>
          <cell r="E236">
            <v>3478</v>
          </cell>
        </row>
        <row r="237">
          <cell r="A237" t="str">
            <v>IF10802</v>
          </cell>
          <cell r="B237">
            <v>44477</v>
          </cell>
          <cell r="C237" t="str">
            <v>G21090417</v>
          </cell>
          <cell r="D237" t="str">
            <v>Fact FONCIA TOULOUSE- BILLIERES</v>
          </cell>
          <cell r="E237">
            <v>3478</v>
          </cell>
        </row>
        <row r="238">
          <cell r="A238" t="str">
            <v>IF10819</v>
          </cell>
          <cell r="B238">
            <v>44477</v>
          </cell>
          <cell r="C238" t="str">
            <v>G21090418</v>
          </cell>
          <cell r="D238" t="str">
            <v>Fact FONCIA PASCAL</v>
          </cell>
          <cell r="E238">
            <v>3478</v>
          </cell>
        </row>
        <row r="239">
          <cell r="A239" t="str">
            <v>IF10598</v>
          </cell>
          <cell r="B239">
            <v>44480</v>
          </cell>
          <cell r="C239" t="str">
            <v>G21080341</v>
          </cell>
          <cell r="D239" t="str">
            <v>Fact FONCIA TRANSACT BORDEAUX FONDAUDEGE</v>
          </cell>
          <cell r="E239">
            <v>2404</v>
          </cell>
        </row>
        <row r="240">
          <cell r="A240" t="str">
            <v>IF10742</v>
          </cell>
          <cell r="B240">
            <v>44480</v>
          </cell>
          <cell r="C240" t="str">
            <v xml:space="preserve">G21090348 </v>
          </cell>
          <cell r="D240" t="str">
            <v>Fact FONCIA MARNE LA VALLEE</v>
          </cell>
          <cell r="E240">
            <v>4937</v>
          </cell>
        </row>
        <row r="241">
          <cell r="A241" t="str">
            <v>IF10827</v>
          </cell>
          <cell r="B241">
            <v>44480</v>
          </cell>
          <cell r="C241" t="str">
            <v>G21090356</v>
          </cell>
          <cell r="D241" t="str">
            <v>Fact FONCIA TRANSACTION VAR EST</v>
          </cell>
          <cell r="E241">
            <v>2404</v>
          </cell>
        </row>
        <row r="242">
          <cell r="A242" t="str">
            <v>IF10794</v>
          </cell>
          <cell r="B242">
            <v>44480</v>
          </cell>
          <cell r="C242" t="str">
            <v>G21090405</v>
          </cell>
          <cell r="D242" t="str">
            <v>Fact FONCIA TRANSACTION FRANCE</v>
          </cell>
          <cell r="E242">
            <v>2404</v>
          </cell>
        </row>
        <row r="243">
          <cell r="A243" t="str">
            <v>IF10690</v>
          </cell>
          <cell r="B243">
            <v>44480</v>
          </cell>
          <cell r="C243" t="str">
            <v>G21090407</v>
          </cell>
          <cell r="D243" t="str">
            <v>Fact FONCIA LOIRET</v>
          </cell>
          <cell r="E243">
            <v>4937</v>
          </cell>
        </row>
        <row r="244">
          <cell r="A244" t="str">
            <v>IF10688</v>
          </cell>
          <cell r="B244">
            <v>44480</v>
          </cell>
          <cell r="C244" t="str">
            <v>G21090409</v>
          </cell>
          <cell r="D244" t="str">
            <v>Fact FONCIA LOIRET</v>
          </cell>
          <cell r="E244">
            <v>3478</v>
          </cell>
        </row>
        <row r="245">
          <cell r="A245" t="str">
            <v>IF10771</v>
          </cell>
          <cell r="B245">
            <v>44480</v>
          </cell>
          <cell r="C245" t="str">
            <v>G21090413</v>
          </cell>
          <cell r="D245" t="str">
            <v>Fact FONCIA TOULOUSE</v>
          </cell>
          <cell r="E245">
            <v>3478</v>
          </cell>
        </row>
        <row r="246">
          <cell r="A246" t="str">
            <v>IF10713</v>
          </cell>
          <cell r="B246">
            <v>44480</v>
          </cell>
          <cell r="C246" t="str">
            <v>G21090415</v>
          </cell>
          <cell r="D246" t="str">
            <v>Fact FONCIA TRANSACTION FRANCE EFIMO</v>
          </cell>
          <cell r="E246">
            <v>2404</v>
          </cell>
        </row>
        <row r="247">
          <cell r="A247" t="str">
            <v>IF10801</v>
          </cell>
          <cell r="B247">
            <v>44480</v>
          </cell>
          <cell r="C247" t="str">
            <v>G21090416</v>
          </cell>
          <cell r="D247" t="str">
            <v>Fact FONCIA TOULOUSE MINIMES</v>
          </cell>
          <cell r="E247">
            <v>3478</v>
          </cell>
        </row>
        <row r="248">
          <cell r="A248" t="str">
            <v>IF10785</v>
          </cell>
          <cell r="B248">
            <v>44480</v>
          </cell>
          <cell r="C248" t="str">
            <v>G21090644</v>
          </cell>
          <cell r="D248" t="str">
            <v>Fact FONCIA TOULOUSE</v>
          </cell>
          <cell r="E248">
            <v>3478</v>
          </cell>
        </row>
        <row r="249">
          <cell r="A249" t="str">
            <v>IF10788</v>
          </cell>
          <cell r="B249">
            <v>44480</v>
          </cell>
          <cell r="C249" t="str">
            <v>G21090645</v>
          </cell>
          <cell r="D249" t="str">
            <v>Fact FONCIA TOULOUSE</v>
          </cell>
          <cell r="E249">
            <v>4937</v>
          </cell>
        </row>
        <row r="250">
          <cell r="A250" t="str">
            <v>IF10787</v>
          </cell>
          <cell r="B250">
            <v>44480</v>
          </cell>
          <cell r="C250" t="str">
            <v>G21090646</v>
          </cell>
          <cell r="D250" t="str">
            <v>Fact FONCIA TOULOUSE</v>
          </cell>
          <cell r="E250">
            <v>3478</v>
          </cell>
        </row>
        <row r="251">
          <cell r="A251" t="str">
            <v>IF10789</v>
          </cell>
          <cell r="B251">
            <v>44480</v>
          </cell>
          <cell r="C251" t="str">
            <v>G21090647</v>
          </cell>
          <cell r="D251" t="str">
            <v>Fact FONCIA TOULOUSE</v>
          </cell>
          <cell r="E251">
            <v>3478</v>
          </cell>
        </row>
        <row r="252">
          <cell r="A252" t="str">
            <v>IF10790</v>
          </cell>
          <cell r="B252">
            <v>44480</v>
          </cell>
          <cell r="C252" t="str">
            <v>G21090648</v>
          </cell>
          <cell r="D252" t="str">
            <v>Fact FONCIA TOULOUSE</v>
          </cell>
          <cell r="E252">
            <v>3478</v>
          </cell>
        </row>
        <row r="253">
          <cell r="A253" t="str">
            <v>IF10791</v>
          </cell>
          <cell r="B253">
            <v>44480</v>
          </cell>
          <cell r="C253" t="str">
            <v>G21090649</v>
          </cell>
          <cell r="D253" t="str">
            <v>Fact FONCIA TOULOUSE</v>
          </cell>
          <cell r="E253">
            <v>3478</v>
          </cell>
        </row>
        <row r="254">
          <cell r="A254" t="str">
            <v>IF10793</v>
          </cell>
          <cell r="B254">
            <v>44480</v>
          </cell>
          <cell r="C254" t="str">
            <v>G21090650</v>
          </cell>
          <cell r="D254" t="str">
            <v>Fact FONCIA TOULOUSE</v>
          </cell>
          <cell r="E254">
            <v>3478</v>
          </cell>
        </row>
        <row r="255">
          <cell r="A255" t="str">
            <v>IF10746</v>
          </cell>
          <cell r="B255">
            <v>44480</v>
          </cell>
          <cell r="C255" t="str">
            <v>G21090652</v>
          </cell>
          <cell r="D255" t="str">
            <v>Fact FONCIA MONTPELLIER</v>
          </cell>
          <cell r="E255">
            <v>3478</v>
          </cell>
        </row>
        <row r="256">
          <cell r="A256" t="str">
            <v>IF10808</v>
          </cell>
          <cell r="B256">
            <v>44480</v>
          </cell>
          <cell r="C256" t="str">
            <v>G21090653</v>
          </cell>
          <cell r="D256" t="str">
            <v>Fact FONCIA PARIS RIVE GAUCHE</v>
          </cell>
          <cell r="E256">
            <v>4937</v>
          </cell>
        </row>
        <row r="257">
          <cell r="A257" t="str">
            <v>IF10805</v>
          </cell>
          <cell r="B257">
            <v>44480</v>
          </cell>
          <cell r="C257" t="str">
            <v>G21050654</v>
          </cell>
          <cell r="D257" t="str">
            <v>Fact FONCIA PARIS RIVE GAUCHE</v>
          </cell>
          <cell r="E257">
            <v>3478</v>
          </cell>
        </row>
        <row r="258">
          <cell r="A258" t="str">
            <v>IF10806</v>
          </cell>
          <cell r="B258">
            <v>44480</v>
          </cell>
          <cell r="C258" t="str">
            <v>G21090655</v>
          </cell>
          <cell r="D258" t="str">
            <v>Fact FONCIA PARIS RIVE GAUCHE</v>
          </cell>
          <cell r="E258">
            <v>4937</v>
          </cell>
        </row>
        <row r="259">
          <cell r="A259" t="str">
            <v>IF10807</v>
          </cell>
          <cell r="B259">
            <v>44480</v>
          </cell>
          <cell r="C259" t="str">
            <v>G21090656</v>
          </cell>
          <cell r="D259" t="str">
            <v>Fact FONCIA PARIS RIVE GAUCHE</v>
          </cell>
          <cell r="E259">
            <v>3478</v>
          </cell>
        </row>
        <row r="260">
          <cell r="A260" t="str">
            <v>IF10512</v>
          </cell>
          <cell r="B260">
            <v>44480</v>
          </cell>
          <cell r="C260" t="str">
            <v>G21090657</v>
          </cell>
          <cell r="D260" t="str">
            <v>Fact FONCIA FABRE GIBERT</v>
          </cell>
          <cell r="E260">
            <v>3478</v>
          </cell>
        </row>
        <row r="261">
          <cell r="A261" t="str">
            <v>IF10747</v>
          </cell>
          <cell r="B261">
            <v>44480</v>
          </cell>
          <cell r="C261" t="str">
            <v>G21090668</v>
          </cell>
          <cell r="D261" t="str">
            <v>Fact FONCIA MONTPELLIER</v>
          </cell>
          <cell r="E261">
            <v>3478</v>
          </cell>
        </row>
        <row r="262">
          <cell r="A262" t="str">
            <v>IF10748</v>
          </cell>
          <cell r="B262">
            <v>44480</v>
          </cell>
          <cell r="C262" t="str">
            <v>G21090669</v>
          </cell>
          <cell r="D262" t="str">
            <v>Fact FONCIA MONTPELLIER</v>
          </cell>
          <cell r="E262">
            <v>3478</v>
          </cell>
        </row>
        <row r="263">
          <cell r="A263" t="str">
            <v>IF10751</v>
          </cell>
          <cell r="B263">
            <v>44480</v>
          </cell>
          <cell r="C263" t="str">
            <v>G21090670</v>
          </cell>
          <cell r="D263" t="str">
            <v>Fact FONCIA MONTPELLIER</v>
          </cell>
          <cell r="E263">
            <v>3478</v>
          </cell>
        </row>
        <row r="264">
          <cell r="A264" t="str">
            <v>IF10752</v>
          </cell>
          <cell r="B264">
            <v>44480</v>
          </cell>
          <cell r="C264" t="str">
            <v>G21090671</v>
          </cell>
          <cell r="D264" t="str">
            <v>Fact FONCIA MONTPELLIER</v>
          </cell>
          <cell r="E264">
            <v>3478</v>
          </cell>
        </row>
        <row r="265">
          <cell r="A265" t="str">
            <v>IF10815</v>
          </cell>
          <cell r="B265">
            <v>44480</v>
          </cell>
          <cell r="C265" t="str">
            <v>G21090672</v>
          </cell>
          <cell r="D265" t="str">
            <v>Fact FONCIA TOULOUSE</v>
          </cell>
          <cell r="E265">
            <v>4937</v>
          </cell>
        </row>
        <row r="266">
          <cell r="A266" t="str">
            <v>IF10842</v>
          </cell>
          <cell r="B266">
            <v>44480</v>
          </cell>
          <cell r="C266" t="str">
            <v>G21090674</v>
          </cell>
          <cell r="D266" t="str">
            <v>Fact FONCIA CHADEFAUX LECOQ</v>
          </cell>
          <cell r="E266">
            <v>2404</v>
          </cell>
        </row>
        <row r="267">
          <cell r="A267" t="str">
            <v>IF10841</v>
          </cell>
          <cell r="B267">
            <v>44480</v>
          </cell>
          <cell r="C267" t="str">
            <v>G21090675</v>
          </cell>
          <cell r="D267" t="str">
            <v>Fact FONCIA CHADEFAUX LECOQ</v>
          </cell>
          <cell r="E267">
            <v>3478</v>
          </cell>
        </row>
        <row r="268">
          <cell r="A268" t="str">
            <v>IF10852</v>
          </cell>
          <cell r="B268">
            <v>44491</v>
          </cell>
          <cell r="C268" t="str">
            <v>G21100427</v>
          </cell>
          <cell r="D268" t="str">
            <v>Fact FONCIA MANAGO</v>
          </cell>
          <cell r="E268">
            <v>2404</v>
          </cell>
        </row>
        <row r="269">
          <cell r="A269" t="str">
            <v>IF10835</v>
          </cell>
          <cell r="B269">
            <v>44491</v>
          </cell>
          <cell r="C269" t="str">
            <v>G21100435</v>
          </cell>
          <cell r="D269" t="str">
            <v>Fact FONCIA AMYOT GILLET</v>
          </cell>
          <cell r="E269">
            <v>3478</v>
          </cell>
        </row>
        <row r="270">
          <cell r="A270" t="str">
            <v>IF10479</v>
          </cell>
          <cell r="B270">
            <v>44491</v>
          </cell>
          <cell r="C270" t="str">
            <v>G21100438</v>
          </cell>
          <cell r="D270" t="str">
            <v>Fact FONCIA LEMANIQUE</v>
          </cell>
          <cell r="E270">
            <v>3478</v>
          </cell>
        </row>
        <row r="271">
          <cell r="A271" t="str">
            <v>IF10845</v>
          </cell>
          <cell r="B271">
            <v>44491</v>
          </cell>
          <cell r="C271" t="str">
            <v>G21100439</v>
          </cell>
          <cell r="D271" t="str">
            <v>Fact FONCIA DUPONT DELAL</v>
          </cell>
          <cell r="E271">
            <v>3478</v>
          </cell>
        </row>
        <row r="272">
          <cell r="A272" t="str">
            <v>IF10824</v>
          </cell>
          <cell r="B272">
            <v>44491</v>
          </cell>
          <cell r="C272" t="str">
            <v>G21100440</v>
          </cell>
          <cell r="D272" t="str">
            <v>Fact FONCIA TRANS IDF EST NOISY-LE-GRAND</v>
          </cell>
          <cell r="E272">
            <v>2404</v>
          </cell>
        </row>
        <row r="273">
          <cell r="A273" t="str">
            <v>IF10872</v>
          </cell>
          <cell r="B273">
            <v>44491</v>
          </cell>
          <cell r="C273" t="str">
            <v>G21100441</v>
          </cell>
          <cell r="D273" t="str">
            <v>Fact FONCIA GROUPE</v>
          </cell>
          <cell r="E273">
            <v>3478</v>
          </cell>
        </row>
        <row r="274">
          <cell r="A274" t="str">
            <v>IF10921</v>
          </cell>
          <cell r="B274">
            <v>44491</v>
          </cell>
          <cell r="C274" t="str">
            <v>G21100445</v>
          </cell>
          <cell r="D274" t="str">
            <v>Fact FONCIA PARIS RIVE DROITE- LA TOUR</v>
          </cell>
          <cell r="E274">
            <v>3478</v>
          </cell>
        </row>
        <row r="275">
          <cell r="A275" t="str">
            <v>IF10877</v>
          </cell>
          <cell r="B275">
            <v>44491</v>
          </cell>
          <cell r="C275" t="str">
            <v>G21100446</v>
          </cell>
          <cell r="D275" t="str">
            <v>Fact FONCIA PARIS RIVE DROITE</v>
          </cell>
          <cell r="E275">
            <v>3478</v>
          </cell>
        </row>
        <row r="276">
          <cell r="A276" t="str">
            <v>IF10848</v>
          </cell>
          <cell r="B276">
            <v>44496</v>
          </cell>
          <cell r="C276" t="str">
            <v>G21090673</v>
          </cell>
          <cell r="D276" t="str">
            <v>Fact FONCIA IGD LOIRE AUVERGNE</v>
          </cell>
          <cell r="E276">
            <v>3478</v>
          </cell>
        </row>
        <row r="277">
          <cell r="A277" t="str">
            <v>IF10809</v>
          </cell>
          <cell r="B277">
            <v>44502</v>
          </cell>
          <cell r="C277" t="str">
            <v>G21100517</v>
          </cell>
          <cell r="D277" t="str">
            <v>Fact FONCIA TOULOUSE -COLOMIERS</v>
          </cell>
          <cell r="E277">
            <v>3478</v>
          </cell>
        </row>
        <row r="278">
          <cell r="A278" t="str">
            <v>IF10816</v>
          </cell>
          <cell r="B278">
            <v>44502</v>
          </cell>
          <cell r="C278" t="str">
            <v>G21100518</v>
          </cell>
          <cell r="D278" t="str">
            <v>Fact FONCIA TRANSACTION FRANCE ORLEANS BANNIER</v>
          </cell>
          <cell r="E278">
            <v>2404</v>
          </cell>
        </row>
        <row r="279">
          <cell r="A279" t="str">
            <v>IF10780</v>
          </cell>
          <cell r="B279">
            <v>44512</v>
          </cell>
          <cell r="C279" t="str">
            <v>G21090396</v>
          </cell>
          <cell r="D279" t="str">
            <v>Fact FONCIA MONTPELLIER</v>
          </cell>
          <cell r="E279">
            <v>3478</v>
          </cell>
        </row>
        <row r="280">
          <cell r="A280" t="str">
            <v>IF10781</v>
          </cell>
          <cell r="B280">
            <v>44512</v>
          </cell>
          <cell r="C280" t="str">
            <v>G21090651</v>
          </cell>
          <cell r="D280" t="str">
            <v>Fact FONCIA MONTPELLIER</v>
          </cell>
          <cell r="E280">
            <v>3478</v>
          </cell>
        </row>
        <row r="281">
          <cell r="A281" t="str">
            <v>IF10820</v>
          </cell>
          <cell r="B281">
            <v>44512</v>
          </cell>
          <cell r="C281" t="str">
            <v>G21100432</v>
          </cell>
          <cell r="D281" t="str">
            <v>Fact FONCIA BOUCLES DE SEINE</v>
          </cell>
          <cell r="E281">
            <v>2404</v>
          </cell>
        </row>
        <row r="282">
          <cell r="A282" t="str">
            <v>IF10846</v>
          </cell>
          <cell r="B282">
            <v>44512</v>
          </cell>
          <cell r="C282" t="str">
            <v>G21100443</v>
          </cell>
          <cell r="D282" t="str">
            <v>Fact FONCIA PARIS RIVE DROITE</v>
          </cell>
          <cell r="E282">
            <v>3478</v>
          </cell>
        </row>
        <row r="283">
          <cell r="A283" t="str">
            <v>IF10891</v>
          </cell>
          <cell r="B283">
            <v>44512</v>
          </cell>
          <cell r="C283" t="str">
            <v>G21100444</v>
          </cell>
          <cell r="D283" t="str">
            <v>Fact FONCIA VAL DE VIENNE LIMOGES PRADET</v>
          </cell>
          <cell r="E283">
            <v>4937</v>
          </cell>
        </row>
        <row r="284">
          <cell r="A284" t="str">
            <v>IF10818</v>
          </cell>
          <cell r="B284">
            <v>44512</v>
          </cell>
          <cell r="C284" t="str">
            <v>G21100539</v>
          </cell>
          <cell r="D284" t="str">
            <v>Fact FONCIA SAINT JAMES</v>
          </cell>
          <cell r="E284">
            <v>3478</v>
          </cell>
        </row>
        <row r="285">
          <cell r="A285" t="str">
            <v>IF10796</v>
          </cell>
          <cell r="B285">
            <v>44512</v>
          </cell>
          <cell r="C285" t="str">
            <v>G21100519</v>
          </cell>
          <cell r="D285" t="str">
            <v>Fact FONCIA TRANSACTION AGENCE CENTRALE CRESP</v>
          </cell>
          <cell r="E285">
            <v>3478</v>
          </cell>
        </row>
        <row r="286">
          <cell r="A286" t="str">
            <v>IF10817</v>
          </cell>
          <cell r="B286">
            <v>44512</v>
          </cell>
          <cell r="C286" t="str">
            <v>G21100538</v>
          </cell>
          <cell r="D286" t="str">
            <v>Fact FONCIA SAINT JAMES</v>
          </cell>
          <cell r="E286">
            <v>3478</v>
          </cell>
        </row>
        <row r="287">
          <cell r="A287" t="str">
            <v>IF10821</v>
          </cell>
          <cell r="B287">
            <v>44512</v>
          </cell>
          <cell r="C287" t="str">
            <v>G21100540</v>
          </cell>
          <cell r="D287" t="str">
            <v>Fact FONCIA BOUCLES DE SEINE</v>
          </cell>
          <cell r="E287">
            <v>4937</v>
          </cell>
        </row>
        <row r="288">
          <cell r="A288" t="str">
            <v>IF10825</v>
          </cell>
          <cell r="B288">
            <v>44512</v>
          </cell>
          <cell r="C288" t="str">
            <v>G21100541</v>
          </cell>
          <cell r="D288" t="str">
            <v>Fact FONCIA TRANSACTION FRANCE IDF NORD</v>
          </cell>
          <cell r="E288">
            <v>2404</v>
          </cell>
        </row>
        <row r="289">
          <cell r="A289" t="str">
            <v>IF10836</v>
          </cell>
          <cell r="B289">
            <v>44512</v>
          </cell>
          <cell r="C289" t="str">
            <v>G21100596</v>
          </cell>
          <cell r="D289" t="str">
            <v>Fact FONCIA AMYOT GILLET</v>
          </cell>
          <cell r="E289">
            <v>4937</v>
          </cell>
        </row>
        <row r="290">
          <cell r="A290" t="str">
            <v>IF10837</v>
          </cell>
          <cell r="B290">
            <v>44512</v>
          </cell>
          <cell r="C290" t="str">
            <v>G21100635</v>
          </cell>
          <cell r="D290" t="str">
            <v>Fact FONCIA IMMOBILIERE DE LA GARE</v>
          </cell>
          <cell r="E290">
            <v>3478</v>
          </cell>
        </row>
        <row r="291">
          <cell r="A291" t="str">
            <v>IF10847</v>
          </cell>
          <cell r="B291">
            <v>44512</v>
          </cell>
          <cell r="C291" t="str">
            <v>G21100651</v>
          </cell>
          <cell r="D291" t="str">
            <v>Fact FONCIA MANAGEMENT</v>
          </cell>
          <cell r="E291">
            <v>3478</v>
          </cell>
        </row>
        <row r="292">
          <cell r="A292" t="str">
            <v>IF10854</v>
          </cell>
          <cell r="B292">
            <v>44512</v>
          </cell>
          <cell r="C292" t="str">
            <v>G21100652</v>
          </cell>
          <cell r="D292" t="str">
            <v>Fact FONCIA MANAGO</v>
          </cell>
          <cell r="E292">
            <v>4937</v>
          </cell>
        </row>
        <row r="293">
          <cell r="A293" t="str">
            <v>IF10860</v>
          </cell>
          <cell r="B293">
            <v>44512</v>
          </cell>
          <cell r="C293" t="str">
            <v>G21100653</v>
          </cell>
          <cell r="D293" t="str">
            <v>Fact FONCIA TERRE OCCITANE</v>
          </cell>
          <cell r="E293">
            <v>2404</v>
          </cell>
        </row>
        <row r="294">
          <cell r="A294" t="str">
            <v>IF10861</v>
          </cell>
          <cell r="B294">
            <v>44512</v>
          </cell>
          <cell r="C294" t="str">
            <v>G21100654</v>
          </cell>
          <cell r="D294" t="str">
            <v>Fact FONCIA TERRE OCCITANE</v>
          </cell>
          <cell r="E294">
            <v>3478</v>
          </cell>
        </row>
        <row r="295">
          <cell r="A295" t="str">
            <v>IF10862</v>
          </cell>
          <cell r="B295">
            <v>44512</v>
          </cell>
          <cell r="C295" t="str">
            <v>G21100655</v>
          </cell>
          <cell r="D295" t="str">
            <v>Fact FONCIA TERRE OCCITANE</v>
          </cell>
          <cell r="E295">
            <v>4937</v>
          </cell>
        </row>
        <row r="296">
          <cell r="A296" t="str">
            <v>IF10863</v>
          </cell>
          <cell r="B296">
            <v>44512</v>
          </cell>
          <cell r="C296" t="str">
            <v>G21100656</v>
          </cell>
          <cell r="D296" t="str">
            <v>Fact FONCIA TERRE OCCITANE</v>
          </cell>
          <cell r="E296">
            <v>2404</v>
          </cell>
        </row>
        <row r="297">
          <cell r="A297" t="str">
            <v>IF10865</v>
          </cell>
          <cell r="B297">
            <v>44512</v>
          </cell>
          <cell r="C297" t="str">
            <v>G21100657</v>
          </cell>
          <cell r="D297" t="str">
            <v>Fact FONCIA TERRE OCCITANE - SOGI</v>
          </cell>
          <cell r="E297">
            <v>2404</v>
          </cell>
        </row>
        <row r="298">
          <cell r="A298" t="str">
            <v>IF10894</v>
          </cell>
          <cell r="B298">
            <v>44512</v>
          </cell>
          <cell r="C298" t="str">
            <v>G21100658</v>
          </cell>
          <cell r="D298" t="str">
            <v>Fact FONCIA VAL DE VIENNE</v>
          </cell>
          <cell r="E298">
            <v>3478</v>
          </cell>
        </row>
        <row r="299">
          <cell r="A299" t="str">
            <v>IF10924</v>
          </cell>
          <cell r="B299">
            <v>44512</v>
          </cell>
          <cell r="C299" t="str">
            <v>G21100659</v>
          </cell>
          <cell r="D299" t="str">
            <v>Fact FONCIA BRUNNER</v>
          </cell>
          <cell r="E299">
            <v>3478</v>
          </cell>
        </row>
        <row r="300">
          <cell r="A300" t="str">
            <v>IF10856</v>
          </cell>
          <cell r="B300">
            <v>44512</v>
          </cell>
          <cell r="C300" t="str">
            <v>G21100660</v>
          </cell>
          <cell r="D300" t="str">
            <v>Fact ESSET CHEZ YXIME</v>
          </cell>
          <cell r="E300">
            <v>4937</v>
          </cell>
        </row>
        <row r="301">
          <cell r="A301" t="str">
            <v>IF10866</v>
          </cell>
          <cell r="B301">
            <v>44512</v>
          </cell>
          <cell r="C301" t="str">
            <v>G21100662</v>
          </cell>
          <cell r="D301" t="str">
            <v>Fact FONCIA TERRE OCCITANE - SOGI</v>
          </cell>
          <cell r="E301">
            <v>4937</v>
          </cell>
        </row>
        <row r="302">
          <cell r="A302" t="str">
            <v>IF10867</v>
          </cell>
          <cell r="B302">
            <v>44512</v>
          </cell>
          <cell r="C302" t="str">
            <v>G21100664</v>
          </cell>
          <cell r="D302" t="str">
            <v>Fact FONCIA TERRE OCCITANE - SOGI</v>
          </cell>
          <cell r="E302">
            <v>4937</v>
          </cell>
        </row>
        <row r="303">
          <cell r="A303" t="str">
            <v>IF10868</v>
          </cell>
          <cell r="B303">
            <v>44512</v>
          </cell>
          <cell r="C303" t="str">
            <v>G21100666</v>
          </cell>
          <cell r="D303" t="str">
            <v>Fact FONCIA TERRE OCCITANE - SOGI</v>
          </cell>
          <cell r="E303">
            <v>3478</v>
          </cell>
        </row>
        <row r="304">
          <cell r="A304" t="str">
            <v>IF10869</v>
          </cell>
          <cell r="B304">
            <v>44512</v>
          </cell>
          <cell r="C304" t="str">
            <v>G21100667</v>
          </cell>
          <cell r="D304" t="str">
            <v>Fact FONCIA PARIS RIVE GAUCHE</v>
          </cell>
          <cell r="E304">
            <v>2404</v>
          </cell>
        </row>
        <row r="305">
          <cell r="A305" t="str">
            <v>IF10939</v>
          </cell>
          <cell r="B305">
            <v>44512</v>
          </cell>
          <cell r="C305" t="str">
            <v>G21100865</v>
          </cell>
          <cell r="D305" t="str">
            <v>Fact FONCIA SEINE OUEST</v>
          </cell>
          <cell r="E305">
            <v>3478</v>
          </cell>
        </row>
        <row r="306">
          <cell r="A306" t="str">
            <v>IF10949</v>
          </cell>
          <cell r="B306">
            <v>44512</v>
          </cell>
          <cell r="C306" t="str">
            <v>G21110377</v>
          </cell>
          <cell r="D306" t="str">
            <v>Fact FONCIA LEMANIQUE</v>
          </cell>
          <cell r="E306">
            <v>3478</v>
          </cell>
        </row>
        <row r="307">
          <cell r="A307" t="str">
            <v>IF10945</v>
          </cell>
          <cell r="B307">
            <v>44512</v>
          </cell>
          <cell r="C307" t="str">
            <v>G21110376</v>
          </cell>
          <cell r="D307" t="str">
            <v xml:space="preserve">Fact FONCIA SEINE OUEST </v>
          </cell>
          <cell r="E307">
            <v>3478</v>
          </cell>
        </row>
        <row r="308">
          <cell r="A308" t="str">
            <v>IF10928</v>
          </cell>
          <cell r="B308">
            <v>44522</v>
          </cell>
          <cell r="C308" t="str">
            <v>G21110388</v>
          </cell>
          <cell r="D308" t="str">
            <v>Fact FONCIA VAL D'ESSONNE - FONCIA LEMONNIER</v>
          </cell>
          <cell r="E308">
            <v>4937</v>
          </cell>
        </row>
        <row r="309">
          <cell r="A309" t="str">
            <v>IF10786</v>
          </cell>
          <cell r="B309">
            <v>44522</v>
          </cell>
          <cell r="C309" t="str">
            <v>G21110389</v>
          </cell>
          <cell r="D309" t="str">
            <v>Fact FONCIA TOULOUSE</v>
          </cell>
          <cell r="E309">
            <v>4937</v>
          </cell>
        </row>
        <row r="310">
          <cell r="A310" t="str">
            <v>IF10855</v>
          </cell>
          <cell r="B310">
            <v>44522</v>
          </cell>
          <cell r="C310" t="str">
            <v>G21110391</v>
          </cell>
          <cell r="D310" t="str">
            <v>Fact FONCIA MARNE LA VALLEE</v>
          </cell>
          <cell r="E310">
            <v>3478</v>
          </cell>
        </row>
        <row r="311">
          <cell r="A311" t="str">
            <v>IF10950</v>
          </cell>
          <cell r="B311">
            <v>44522</v>
          </cell>
          <cell r="C311" t="str">
            <v>G21110392</v>
          </cell>
          <cell r="D311" t="str">
            <v>Fact FONCIA LEMANIQUE</v>
          </cell>
          <cell r="E311">
            <v>3478</v>
          </cell>
        </row>
        <row r="312">
          <cell r="A312" t="str">
            <v>IF10957</v>
          </cell>
          <cell r="B312">
            <v>44522</v>
          </cell>
          <cell r="C312" t="str">
            <v>G21110390</v>
          </cell>
          <cell r="D312" t="str">
            <v>Fact FONCIA SEINE OUEST</v>
          </cell>
          <cell r="E312">
            <v>3478</v>
          </cell>
        </row>
        <row r="313">
          <cell r="A313" t="str">
            <v>IF10943</v>
          </cell>
          <cell r="B313">
            <v>44516</v>
          </cell>
          <cell r="C313">
            <v>0</v>
          </cell>
          <cell r="D313" t="str">
            <v>Fact FONCIA LCA NANCY MICHOTTES</v>
          </cell>
          <cell r="E313">
            <v>2404</v>
          </cell>
        </row>
      </sheetData>
      <sheetData sheetId="6">
        <row r="1">
          <cell r="D1" t="str">
            <v>Facturation</v>
          </cell>
          <cell r="F1" t="str">
            <v>Livraison</v>
          </cell>
        </row>
        <row r="2">
          <cell r="C2" t="str">
            <v>Numéro de série</v>
          </cell>
          <cell r="D2" t="str">
            <v>Raison Sociale</v>
          </cell>
          <cell r="E2" t="str">
            <v>Ville</v>
          </cell>
          <cell r="F2" t="str">
            <v>Raison Sociale</v>
          </cell>
          <cell r="G2" t="str">
            <v>Ville</v>
          </cell>
          <cell r="H2" t="str">
            <v>Nom d'usage</v>
          </cell>
          <cell r="I2" t="str">
            <v>Modèle</v>
          </cell>
          <cell r="J2" t="str">
            <v>Date de début de contrat</v>
          </cell>
          <cell r="K2" t="str">
            <v>Date de Fin de contrat</v>
          </cell>
          <cell r="L2" t="str">
            <v>contrat de maintenance</v>
          </cell>
          <cell r="M2" t="str">
            <v>Société de location</v>
          </cell>
          <cell r="N2" t="str">
            <v>N° de contrat de location</v>
          </cell>
        </row>
        <row r="3">
          <cell r="C3" t="str">
            <v>W875J700048</v>
          </cell>
          <cell r="D3" t="str">
            <v>FONCIA EFIMO LGI</v>
          </cell>
          <cell r="E3" t="str">
            <v>ANTONY</v>
          </cell>
          <cell r="F3" t="str">
            <v>FONCIA EFIMO LGI</v>
          </cell>
          <cell r="G3" t="str">
            <v>ANTONY</v>
          </cell>
          <cell r="H3" t="str">
            <v>ROSE</v>
          </cell>
          <cell r="I3" t="str">
            <v>Aficio MP 7502</v>
          </cell>
          <cell r="J3">
            <v>42243</v>
          </cell>
          <cell r="K3">
            <v>44069</v>
          </cell>
          <cell r="L3" t="str">
            <v>ATP4054</v>
          </cell>
          <cell r="M3" t="str">
            <v>C+ -LIXXBAIL</v>
          </cell>
          <cell r="N3" t="str">
            <v>254524-F0</v>
          </cell>
        </row>
        <row r="4">
          <cell r="C4" t="str">
            <v>E175M520683</v>
          </cell>
          <cell r="D4" t="str">
            <v>FONCIA LYON</v>
          </cell>
          <cell r="E4" t="str">
            <v>LYON</v>
          </cell>
          <cell r="F4" t="str">
            <v>FONCIA JACOBINS</v>
          </cell>
          <cell r="G4" t="str">
            <v>LYON</v>
          </cell>
          <cell r="H4" t="str">
            <v>GOLDENIA</v>
          </cell>
          <cell r="I4" t="str">
            <v>MP C4503</v>
          </cell>
          <cell r="J4">
            <v>42219</v>
          </cell>
          <cell r="K4">
            <v>44045</v>
          </cell>
          <cell r="L4" t="str">
            <v>ATP4002</v>
          </cell>
          <cell r="M4" t="str">
            <v>C+ - LIXXBAIL</v>
          </cell>
          <cell r="N4" t="str">
            <v>245915-F0</v>
          </cell>
        </row>
        <row r="5">
          <cell r="C5" t="str">
            <v>C737MC05223</v>
          </cell>
          <cell r="D5" t="str">
            <v>FONCIA ALSACE COLMAR</v>
          </cell>
          <cell r="E5" t="str">
            <v>COLMAR</v>
          </cell>
          <cell r="F5" t="str">
            <v>FONCIA ALSACE</v>
          </cell>
          <cell r="G5" t="str">
            <v>COLMAR</v>
          </cell>
          <cell r="H5" t="str">
            <v>ACTINIUM</v>
          </cell>
          <cell r="I5" t="str">
            <v>MP C4504</v>
          </cell>
          <cell r="J5">
            <v>43160</v>
          </cell>
          <cell r="K5">
            <v>44985</v>
          </cell>
          <cell r="L5" t="str">
            <v>ATP06577-ABT</v>
          </cell>
        </row>
        <row r="6">
          <cell r="C6" t="str">
            <v>C777RC20111</v>
          </cell>
          <cell r="D6" t="str">
            <v>FONCIA ALSACE COLMAR</v>
          </cell>
          <cell r="E6" t="str">
            <v>COLMAR</v>
          </cell>
          <cell r="F6" t="str">
            <v>FONCIA ALSACE</v>
          </cell>
          <cell r="G6" t="str">
            <v>COLMAR</v>
          </cell>
          <cell r="H6" t="str">
            <v>VESCE</v>
          </cell>
          <cell r="I6" t="str">
            <v>MP C2504ex</v>
          </cell>
          <cell r="J6">
            <v>43160</v>
          </cell>
          <cell r="K6">
            <v>44985</v>
          </cell>
          <cell r="L6" t="str">
            <v>ATP06575-ABT</v>
          </cell>
        </row>
        <row r="7">
          <cell r="C7" t="str">
            <v>E215R860311</v>
          </cell>
          <cell r="D7" t="str">
            <v>FONCIA TRANSAC ILLE ET MAINE ANGERS</v>
          </cell>
          <cell r="E7" t="str">
            <v>ANGERS</v>
          </cell>
          <cell r="F7" t="str">
            <v>FONCIA TRANSAC ILLE ET MAINE ANGERS</v>
          </cell>
          <cell r="G7" t="str">
            <v>ANGERS</v>
          </cell>
          <cell r="H7" t="str">
            <v>AANG - RDC-ANGERS</v>
          </cell>
          <cell r="I7" t="str">
            <v>MP C2503</v>
          </cell>
          <cell r="J7">
            <v>42440</v>
          </cell>
          <cell r="K7">
            <v>44265</v>
          </cell>
          <cell r="L7" t="str">
            <v>ATP5088</v>
          </cell>
          <cell r="M7" t="str">
            <v>C+ - LIXXBAIL</v>
          </cell>
          <cell r="N7" t="str">
            <v>233704-G0</v>
          </cell>
        </row>
        <row r="8">
          <cell r="C8" t="str">
            <v>V9824300110</v>
          </cell>
          <cell r="D8" t="str">
            <v>FONCIA TRANSAC VAL DE LOIRE TOURS</v>
          </cell>
          <cell r="E8" t="str">
            <v>TOURS</v>
          </cell>
          <cell r="F8" t="str">
            <v>FONCIA TRANSAC VAL DE LOIRE TOURS</v>
          </cell>
          <cell r="G8" t="str">
            <v>TOURS</v>
          </cell>
          <cell r="H8" t="str">
            <v xml:space="preserve">Osmium/  TRANSAC </v>
          </cell>
          <cell r="I8" t="str">
            <v>Aficio MP C2551</v>
          </cell>
          <cell r="J8">
            <v>41117</v>
          </cell>
          <cell r="K8">
            <v>42942</v>
          </cell>
          <cell r="L8" t="str">
            <v>ATP3114</v>
          </cell>
          <cell r="M8" t="str">
            <v>C+ - GE</v>
          </cell>
          <cell r="N8" t="str">
            <v>L09747</v>
          </cell>
        </row>
        <row r="9">
          <cell r="C9" t="str">
            <v>E174M230096</v>
          </cell>
          <cell r="D9" t="str">
            <v>FONCIA CTRE DE L'IMMOBILIER BOUSSAR</v>
          </cell>
          <cell r="E9" t="str">
            <v>PAU</v>
          </cell>
          <cell r="F9" t="str">
            <v>FONCIA CTRE DE L'IMMOBILIER BOUSSAR</v>
          </cell>
          <cell r="G9" t="str">
            <v>PAU</v>
          </cell>
          <cell r="H9" t="str">
            <v>Dacca</v>
          </cell>
          <cell r="I9" t="str">
            <v>MP C4503</v>
          </cell>
          <cell r="J9">
            <v>41747</v>
          </cell>
          <cell r="K9">
            <v>43572</v>
          </cell>
          <cell r="L9" t="str">
            <v>ATP3537</v>
          </cell>
          <cell r="M9" t="str">
            <v>C+ - BNP</v>
          </cell>
          <cell r="N9" t="str">
            <v>W0078007</v>
          </cell>
        </row>
        <row r="10">
          <cell r="C10" t="str">
            <v>C737M900322</v>
          </cell>
          <cell r="D10" t="str">
            <v>FONCIA CTRE DE L'IMMOBILIER BOUSSAR</v>
          </cell>
          <cell r="E10" t="str">
            <v>PAU</v>
          </cell>
          <cell r="F10" t="str">
            <v>FONCIA CTRE DE L'IMMOBILIER BOUSSAR</v>
          </cell>
          <cell r="G10" t="str">
            <v>PAU</v>
          </cell>
          <cell r="H10" t="str">
            <v>HYARROSTAR</v>
          </cell>
          <cell r="I10" t="str">
            <v>MP C4504</v>
          </cell>
          <cell r="J10">
            <v>43070</v>
          </cell>
          <cell r="K10">
            <v>44985</v>
          </cell>
          <cell r="L10" t="str">
            <v>ATP06116-ABT</v>
          </cell>
        </row>
        <row r="11">
          <cell r="C11" t="str">
            <v>W875J400099</v>
          </cell>
          <cell r="D11" t="str">
            <v>FONCIA CTRE DE L'IMMOBILIER BOUSSAR</v>
          </cell>
          <cell r="E11" t="str">
            <v>PAU</v>
          </cell>
          <cell r="F11" t="str">
            <v>FONCIA CTRE DE L'IMMOBILIER BOUSSAR</v>
          </cell>
          <cell r="G11" t="str">
            <v>PAU</v>
          </cell>
          <cell r="H11" t="str">
            <v xml:space="preserve">BELMOPON 1ER ETG- </v>
          </cell>
          <cell r="I11" t="str">
            <v>Aficio MP 7502</v>
          </cell>
          <cell r="J11">
            <v>42135</v>
          </cell>
          <cell r="K11">
            <v>43961</v>
          </cell>
          <cell r="L11" t="str">
            <v>ATP3911</v>
          </cell>
          <cell r="M11" t="str">
            <v>C+ - LIXXBAIL</v>
          </cell>
          <cell r="N11" t="str">
            <v>228967-F0</v>
          </cell>
        </row>
        <row r="12">
          <cell r="C12" t="str">
            <v>C778J400179</v>
          </cell>
          <cell r="D12" t="str">
            <v>FONCIA CTRE DE L'IMMOBILIER BOUSSAR</v>
          </cell>
          <cell r="E12" t="str">
            <v>OLORON SAINTE-MARIE</v>
          </cell>
          <cell r="F12" t="str">
            <v>FONCIA BOUSSARD ORANOVSKY</v>
          </cell>
          <cell r="G12" t="str">
            <v>OLORON STE MARIE</v>
          </cell>
          <cell r="H12" t="str">
            <v>EGRETTA</v>
          </cell>
          <cell r="I12" t="str">
            <v>MP C2504ex</v>
          </cell>
          <cell r="J12">
            <v>43313</v>
          </cell>
          <cell r="K12">
            <v>45138</v>
          </cell>
          <cell r="L12" t="str">
            <v>ATP07036-ABT</v>
          </cell>
        </row>
        <row r="13">
          <cell r="C13" t="str">
            <v>E215J400320</v>
          </cell>
          <cell r="D13" t="str">
            <v>FONCIA CTRE DE L'IMMOBILIER BOUSSAR</v>
          </cell>
          <cell r="E13" t="str">
            <v>PAU</v>
          </cell>
          <cell r="F13" t="str">
            <v>FONCIA CTRE DE L'IMMOBILIER BOUSSAR</v>
          </cell>
          <cell r="G13" t="str">
            <v>PAU</v>
          </cell>
          <cell r="H13" t="str">
            <v>CANBERRA</v>
          </cell>
          <cell r="I13" t="str">
            <v>MP C2503</v>
          </cell>
          <cell r="J13">
            <v>42135</v>
          </cell>
          <cell r="K13">
            <v>43961</v>
          </cell>
          <cell r="L13" t="str">
            <v>ATP3909</v>
          </cell>
          <cell r="M13" t="str">
            <v>C+ - LIXXBAIL</v>
          </cell>
          <cell r="N13" t="str">
            <v>228964-F0</v>
          </cell>
        </row>
        <row r="14">
          <cell r="C14" t="str">
            <v>G726MA30294</v>
          </cell>
          <cell r="D14" t="str">
            <v>FONCIA GROUPE</v>
          </cell>
          <cell r="E14" t="str">
            <v>ANTONY</v>
          </cell>
          <cell r="F14" t="str">
            <v>FONCIA GROUPE</v>
          </cell>
          <cell r="G14" t="str">
            <v>ANTONY</v>
          </cell>
          <cell r="H14" t="str">
            <v>LINDON-SUPPORT RESEAU BURA112</v>
          </cell>
          <cell r="I14" t="str">
            <v>MP C5504</v>
          </cell>
          <cell r="J14">
            <v>42717</v>
          </cell>
          <cell r="K14">
            <v>43811</v>
          </cell>
          <cell r="L14" t="str">
            <v>ATP5285</v>
          </cell>
        </row>
        <row r="15">
          <cell r="C15" t="str">
            <v>G716JB00248</v>
          </cell>
          <cell r="D15" t="str">
            <v>FONCIA PROPERTY MANAGEMENT</v>
          </cell>
          <cell r="E15" t="str">
            <v>ANTONY</v>
          </cell>
          <cell r="F15" t="str">
            <v>FONCIA PROPERTY MANAGEMENT</v>
          </cell>
          <cell r="G15" t="str">
            <v>ANTONY</v>
          </cell>
          <cell r="H15" t="str">
            <v xml:space="preserve">VANILLE BAT A  RDC </v>
          </cell>
          <cell r="I15" t="str">
            <v>MP C5504</v>
          </cell>
          <cell r="J15">
            <v>42739</v>
          </cell>
          <cell r="K15">
            <v>44564</v>
          </cell>
          <cell r="L15" t="str">
            <v>ATP5241</v>
          </cell>
          <cell r="M15" t="str">
            <v>C+ - LIXXBAIL</v>
          </cell>
          <cell r="N15" t="str">
            <v>303685-G0</v>
          </cell>
        </row>
        <row r="16">
          <cell r="C16" t="str">
            <v>E175MC30331</v>
          </cell>
          <cell r="D16" t="str">
            <v>FONCIA GROUPE</v>
          </cell>
          <cell r="E16" t="str">
            <v>ANTONY</v>
          </cell>
          <cell r="F16" t="str">
            <v>FONCIA GROUPE</v>
          </cell>
          <cell r="G16" t="str">
            <v>ANTONY</v>
          </cell>
          <cell r="H16" t="str">
            <v>ARMSTRONG- BÂT B1 1ER ETG COULOIR</v>
          </cell>
          <cell r="I16" t="str">
            <v>MP C4503</v>
          </cell>
          <cell r="J16">
            <v>42417</v>
          </cell>
          <cell r="K16">
            <v>44243</v>
          </cell>
          <cell r="L16" t="str">
            <v>ATP5039</v>
          </cell>
          <cell r="M16" t="str">
            <v>C+ - LIXXBAIL</v>
          </cell>
          <cell r="N16" t="str">
            <v>200418-G0</v>
          </cell>
        </row>
        <row r="17">
          <cell r="C17" t="str">
            <v>E175MC30321</v>
          </cell>
          <cell r="D17" t="str">
            <v>FONCIA GROUPE</v>
          </cell>
          <cell r="E17" t="str">
            <v>ANTONY</v>
          </cell>
          <cell r="F17" t="str">
            <v>FONCIA GROUPE</v>
          </cell>
          <cell r="G17" t="str">
            <v>ANTONY</v>
          </cell>
          <cell r="H17" t="str">
            <v>REGLISSE-OPEN SPACE 2E ETG</v>
          </cell>
          <cell r="I17" t="str">
            <v>MP C4503</v>
          </cell>
          <cell r="J17">
            <v>42417</v>
          </cell>
          <cell r="K17">
            <v>44243</v>
          </cell>
          <cell r="L17" t="str">
            <v>ATP5040</v>
          </cell>
          <cell r="M17" t="str">
            <v>C+ - LIXXBAIL</v>
          </cell>
          <cell r="N17" t="str">
            <v>200419-G0</v>
          </cell>
        </row>
        <row r="18">
          <cell r="C18" t="str">
            <v>C777R920213</v>
          </cell>
          <cell r="D18" t="str">
            <v>FONCIA TR LORRAINNE BOURGOGNE METZ</v>
          </cell>
          <cell r="E18" t="str">
            <v>METZ</v>
          </cell>
          <cell r="F18" t="str">
            <v>FT LORRAINE BOURGOGNE</v>
          </cell>
          <cell r="G18" t="str">
            <v>METZ</v>
          </cell>
          <cell r="H18" t="str">
            <v>CURIUM</v>
          </cell>
          <cell r="I18" t="str">
            <v>MP C2504ex</v>
          </cell>
          <cell r="J18">
            <v>43101</v>
          </cell>
          <cell r="K18">
            <v>45016</v>
          </cell>
          <cell r="L18" t="str">
            <v>ATP06200-ABT</v>
          </cell>
        </row>
        <row r="19">
          <cell r="C19" t="str">
            <v>E215J400324</v>
          </cell>
          <cell r="D19" t="str">
            <v>FONCIA CTRE DE L'IMMOBILIER BOUSSAR</v>
          </cell>
          <cell r="E19" t="str">
            <v>PAU</v>
          </cell>
          <cell r="F19" t="str">
            <v>FONCIA CTRE DE L'IMMOBILIER BOUSSAR</v>
          </cell>
          <cell r="G19" t="str">
            <v>PAU</v>
          </cell>
          <cell r="H19" t="str">
            <v>NASSAU</v>
          </cell>
          <cell r="I19" t="str">
            <v>MP C2503</v>
          </cell>
          <cell r="J19">
            <v>42135</v>
          </cell>
          <cell r="K19">
            <v>43961</v>
          </cell>
          <cell r="L19" t="str">
            <v>ATP3908</v>
          </cell>
          <cell r="M19" t="str">
            <v>C+ - LIXXBAIL</v>
          </cell>
          <cell r="N19" t="str">
            <v>228960-F0</v>
          </cell>
        </row>
        <row r="20">
          <cell r="C20" t="str">
            <v>C777R920079</v>
          </cell>
          <cell r="D20" t="str">
            <v>FONCIA CERF</v>
          </cell>
          <cell r="E20" t="str">
            <v>SAINT AVOLD</v>
          </cell>
          <cell r="F20" t="str">
            <v>FONCIA CERF</v>
          </cell>
          <cell r="G20" t="str">
            <v>SAINT AVOLD</v>
          </cell>
          <cell r="H20" t="str">
            <v>RADIUM</v>
          </cell>
          <cell r="I20" t="str">
            <v>MP C2504</v>
          </cell>
          <cell r="J20">
            <v>43070</v>
          </cell>
          <cell r="K20">
            <v>44895</v>
          </cell>
          <cell r="L20" t="str">
            <v>ATP06138-ABT</v>
          </cell>
        </row>
        <row r="21">
          <cell r="C21" t="str">
            <v>E215J400325</v>
          </cell>
          <cell r="D21" t="str">
            <v>FONCIA ORANOVSKY</v>
          </cell>
          <cell r="E21" t="str">
            <v>ARETTE</v>
          </cell>
          <cell r="F21" t="str">
            <v>FONCIA ORANOVSKY</v>
          </cell>
          <cell r="G21" t="str">
            <v xml:space="preserve">OLORON STE MARIE </v>
          </cell>
          <cell r="H21">
            <v>0</v>
          </cell>
          <cell r="I21" t="str">
            <v>MP C2503</v>
          </cell>
          <cell r="J21">
            <v>42135</v>
          </cell>
          <cell r="K21">
            <v>43961</v>
          </cell>
          <cell r="L21" t="str">
            <v>ATP3910</v>
          </cell>
          <cell r="M21" t="str">
            <v>C+ - LIXXBAIL</v>
          </cell>
          <cell r="N21" t="str">
            <v>228963-F0</v>
          </cell>
        </row>
        <row r="22">
          <cell r="C22" t="str">
            <v>C737M900409</v>
          </cell>
          <cell r="D22" t="str">
            <v>FONCIA IMMOBILIERE CHARLEMAGNE</v>
          </cell>
          <cell r="E22" t="str">
            <v>METZ</v>
          </cell>
          <cell r="F22" t="str">
            <v>FONCIA IMMOBILIERE CHARLEMAGNE</v>
          </cell>
          <cell r="G22" t="str">
            <v>METZ</v>
          </cell>
          <cell r="H22" t="str">
            <v>BERKELIUM</v>
          </cell>
          <cell r="I22" t="str">
            <v>MP C4504</v>
          </cell>
          <cell r="J22">
            <v>43070</v>
          </cell>
          <cell r="K22">
            <v>44895</v>
          </cell>
          <cell r="L22" t="str">
            <v>ATP06139-ABT</v>
          </cell>
        </row>
        <row r="23">
          <cell r="C23" t="str">
            <v>G667JA00015</v>
          </cell>
          <cell r="D23" t="str">
            <v>FONCIA VOLTAIRE</v>
          </cell>
          <cell r="E23" t="str">
            <v>FERNEY VOLATIRE</v>
          </cell>
          <cell r="F23" t="str">
            <v>FONCIA VOLTAIRE</v>
          </cell>
          <cell r="G23" t="str">
            <v>FERNEY VOLATIRE</v>
          </cell>
          <cell r="H23" t="str">
            <v>RHODIUM</v>
          </cell>
          <cell r="I23" t="str">
            <v>MP 7503</v>
          </cell>
          <cell r="J23">
            <v>43070</v>
          </cell>
          <cell r="K23">
            <v>44895</v>
          </cell>
          <cell r="L23" t="str">
            <v>ATP05986</v>
          </cell>
        </row>
        <row r="24">
          <cell r="C24" t="str">
            <v>E175MA30451</v>
          </cell>
          <cell r="D24" t="str">
            <v>FONCIA IMMOBILIERE CHARLEMAGNE</v>
          </cell>
          <cell r="E24" t="str">
            <v>METZ CEDEX 1</v>
          </cell>
          <cell r="F24" t="str">
            <v>FONCIA IMMOBILIERE CHARLEMAGNE</v>
          </cell>
          <cell r="G24" t="str">
            <v>METZ</v>
          </cell>
          <cell r="H24" t="str">
            <v>LAPIS - SCE GL AU RDC</v>
          </cell>
          <cell r="I24" t="str">
            <v>MP C4503</v>
          </cell>
          <cell r="J24">
            <v>42355</v>
          </cell>
          <cell r="K24">
            <v>44181</v>
          </cell>
          <cell r="L24" t="str">
            <v>ATP4082</v>
          </cell>
          <cell r="M24" t="str">
            <v>C+ - GE</v>
          </cell>
          <cell r="N24" t="str">
            <v>AZ1656</v>
          </cell>
        </row>
        <row r="25">
          <cell r="C25" t="str">
            <v>C737M600297</v>
          </cell>
          <cell r="D25" t="str">
            <v>FONCIA ARCHAMPS</v>
          </cell>
          <cell r="E25" t="str">
            <v>ARCHAMPS</v>
          </cell>
          <cell r="F25" t="str">
            <v>FONCIA ARCHAMPS</v>
          </cell>
          <cell r="G25" t="str">
            <v>ARCHAMPS</v>
          </cell>
          <cell r="H25" t="str">
            <v xml:space="preserve">Palladium </v>
          </cell>
          <cell r="I25" t="str">
            <v>MP C4504</v>
          </cell>
          <cell r="J25">
            <v>43070</v>
          </cell>
          <cell r="K25">
            <v>44895</v>
          </cell>
          <cell r="L25" t="str">
            <v>ATP05985-ABT</v>
          </cell>
        </row>
        <row r="26">
          <cell r="C26" t="str">
            <v>C737M600260</v>
          </cell>
          <cell r="D26" t="str">
            <v>FONCIA LEMANIQUE -LES ALLOBROGES</v>
          </cell>
          <cell r="E26" t="str">
            <v>ST-JULIEN-EN-GENEVOIS</v>
          </cell>
          <cell r="F26" t="str">
            <v>FONCIA LEMANIQUE -LES ALLOBROGES</v>
          </cell>
          <cell r="G26" t="str">
            <v>ST-JULIEN-EN-GENEVOIS</v>
          </cell>
          <cell r="H26" t="str">
            <v>HOLMIUM</v>
          </cell>
          <cell r="I26" t="str">
            <v>MP C4504</v>
          </cell>
          <cell r="J26">
            <v>43070</v>
          </cell>
          <cell r="K26">
            <v>44895</v>
          </cell>
          <cell r="L26" t="str">
            <v>ATP05984-ABT</v>
          </cell>
        </row>
        <row r="27">
          <cell r="C27" t="str">
            <v>C737J800002</v>
          </cell>
          <cell r="D27" t="str">
            <v>FONCIA LEMANIQUE BELLEGARDE</v>
          </cell>
          <cell r="E27" t="str">
            <v>BELLEGARDE SUR VALSERINE</v>
          </cell>
          <cell r="F27" t="str">
            <v>FONCIA LEMANIQUE BELLEGARDE</v>
          </cell>
          <cell r="G27" t="str">
            <v>BELLEGARDE SUR VALSERINE</v>
          </cell>
          <cell r="H27" t="str">
            <v>RUTHENIUM</v>
          </cell>
          <cell r="I27" t="str">
            <v>MP C4504</v>
          </cell>
          <cell r="J27">
            <v>43070</v>
          </cell>
          <cell r="K27">
            <v>44895</v>
          </cell>
          <cell r="L27" t="str">
            <v>ATP05987-ABT</v>
          </cell>
        </row>
        <row r="28">
          <cell r="C28" t="str">
            <v>E175MA30630</v>
          </cell>
          <cell r="D28" t="str">
            <v>FONCIA IMMOBILIERE CHARLEMAGNE</v>
          </cell>
          <cell r="E28" t="str">
            <v>METZ</v>
          </cell>
          <cell r="F28" t="str">
            <v>FONCIA IMMOBILIERE CHARLEMAGNE</v>
          </cell>
          <cell r="G28" t="str">
            <v>METZ</v>
          </cell>
          <cell r="H28" t="str">
            <v>ZAÏROS -1er ETG- ACCUEIL</v>
          </cell>
          <cell r="I28" t="str">
            <v>MP C4503</v>
          </cell>
          <cell r="J28">
            <v>42366</v>
          </cell>
          <cell r="K28">
            <v>44192</v>
          </cell>
          <cell r="L28" t="str">
            <v>ATP4098</v>
          </cell>
          <cell r="M28" t="str">
            <v>C+ - LIXXBAIL</v>
          </cell>
          <cell r="N28" t="str">
            <v>281296-F0</v>
          </cell>
        </row>
        <row r="29">
          <cell r="C29" t="str">
            <v>C737M800146</v>
          </cell>
          <cell r="D29" t="str">
            <v>FONCIA LEMANIQUE-DIVONNE</v>
          </cell>
          <cell r="E29" t="str">
            <v>DIVONNE LES BAINS</v>
          </cell>
          <cell r="F29" t="str">
            <v>FONCIA LEMANIQUE-DIVONNE</v>
          </cell>
          <cell r="G29" t="str">
            <v>DIVONNE LES BAINS</v>
          </cell>
          <cell r="H29" t="str">
            <v>ARGENT</v>
          </cell>
          <cell r="I29" t="str">
            <v>MP C4504</v>
          </cell>
          <cell r="J29">
            <v>43070</v>
          </cell>
          <cell r="K29">
            <v>44895</v>
          </cell>
          <cell r="L29" t="str">
            <v>ATP05983-ABT</v>
          </cell>
        </row>
        <row r="30">
          <cell r="C30" t="str">
            <v>E175M831088</v>
          </cell>
          <cell r="D30" t="str">
            <v>FONCIA VOLTAIRE</v>
          </cell>
          <cell r="E30" t="str">
            <v>FERNEY VOLATIRE</v>
          </cell>
          <cell r="F30" t="str">
            <v>FONCIA VOLTAIRE</v>
          </cell>
          <cell r="G30" t="str">
            <v>FERNEY VOLATIRE</v>
          </cell>
          <cell r="H30" t="str">
            <v>OUAKARI</v>
          </cell>
          <cell r="I30" t="str">
            <v>MP C4503</v>
          </cell>
          <cell r="J30">
            <v>42328</v>
          </cell>
          <cell r="K30">
            <v>44154</v>
          </cell>
          <cell r="L30" t="str">
            <v>AT4068</v>
          </cell>
          <cell r="M30" t="str">
            <v>C+ - GE</v>
          </cell>
          <cell r="N30" t="str">
            <v>AX7249</v>
          </cell>
        </row>
        <row r="31">
          <cell r="C31" t="str">
            <v>E215JA00010</v>
          </cell>
          <cell r="D31" t="str">
            <v>FONCIA DEBOIS IMMOBILIER</v>
          </cell>
          <cell r="E31" t="str">
            <v>BELLEGARDE SUR VALSERINE</v>
          </cell>
          <cell r="F31" t="str">
            <v>FONCIA DEBOIS IMMOBILIER</v>
          </cell>
          <cell r="G31" t="str">
            <v>BELLEGARDE-SUR-VALSERINE</v>
          </cell>
          <cell r="H31" t="str">
            <v>NORK</v>
          </cell>
          <cell r="I31" t="str">
            <v>MP C2503</v>
          </cell>
          <cell r="J31">
            <v>42321</v>
          </cell>
          <cell r="K31">
            <v>44147</v>
          </cell>
          <cell r="L31" t="str">
            <v>ATP4071</v>
          </cell>
          <cell r="M31" t="str">
            <v>C+ - GE</v>
          </cell>
          <cell r="N31" t="str">
            <v>AX6390</v>
          </cell>
        </row>
        <row r="32">
          <cell r="C32" t="str">
            <v>E215JA00024</v>
          </cell>
          <cell r="D32" t="str">
            <v>FONCIA DEBOIS IMMOBILIER</v>
          </cell>
          <cell r="E32" t="str">
            <v>DIVONNE LES BAINS</v>
          </cell>
          <cell r="F32" t="str">
            <v>FONCIA DEBOIS IMMOBILIER</v>
          </cell>
          <cell r="G32" t="str">
            <v>DIVONNE LES BAINS</v>
          </cell>
          <cell r="H32" t="str">
            <v>SOLARS</v>
          </cell>
          <cell r="I32" t="str">
            <v>MP C2503</v>
          </cell>
          <cell r="J32">
            <v>42321</v>
          </cell>
          <cell r="K32">
            <v>44147</v>
          </cell>
          <cell r="L32" t="str">
            <v>ATP4070</v>
          </cell>
          <cell r="M32" t="str">
            <v>C+ - GE</v>
          </cell>
          <cell r="N32" t="str">
            <v>AX6389</v>
          </cell>
        </row>
        <row r="33">
          <cell r="C33" t="str">
            <v>G716J600426</v>
          </cell>
          <cell r="D33" t="str">
            <v xml:space="preserve">FONCIA TRANSACTION FR ST JULIEN EN </v>
          </cell>
          <cell r="E33" t="str">
            <v>SAINT JUIEN EN GENEVOIS</v>
          </cell>
          <cell r="F33" t="str">
            <v>FONCIA TRANSACTION FRANCE</v>
          </cell>
          <cell r="G33" t="str">
            <v>SAINT JUIEN EN GENEVOIS</v>
          </cell>
          <cell r="H33" t="str">
            <v>ST JLN-TRANSAC/</v>
          </cell>
          <cell r="I33" t="str">
            <v>MP C4504</v>
          </cell>
          <cell r="J33">
            <v>42619</v>
          </cell>
          <cell r="K33">
            <v>44444</v>
          </cell>
          <cell r="L33" t="str">
            <v>ATP5184</v>
          </cell>
          <cell r="M33" t="str">
            <v>C+ - GE</v>
          </cell>
          <cell r="N33" t="str">
            <v>BG3199</v>
          </cell>
        </row>
        <row r="34">
          <cell r="C34" t="str">
            <v>C737M400191</v>
          </cell>
          <cell r="D34" t="str">
            <v>FONCIA LACOMBE VAUCELLE</v>
          </cell>
          <cell r="E34" t="str">
            <v>ST GRATIEN</v>
          </cell>
          <cell r="F34" t="str">
            <v>FONCIA LACOMBE VAUCELLE</v>
          </cell>
          <cell r="G34" t="str">
            <v>ST GRATIEN</v>
          </cell>
          <cell r="H34" t="str">
            <v>COBALT-RDC Transac Loc GL</v>
          </cell>
          <cell r="I34" t="str">
            <v>MP C4504</v>
          </cell>
          <cell r="J34">
            <v>42958</v>
          </cell>
          <cell r="K34">
            <v>44783</v>
          </cell>
          <cell r="L34" t="str">
            <v>ATP05728-ABT</v>
          </cell>
          <cell r="M34" t="str">
            <v>C+ - LIXXBAIL</v>
          </cell>
          <cell r="N34" t="str">
            <v>271835-H0</v>
          </cell>
        </row>
        <row r="35">
          <cell r="C35" t="str">
            <v>C737J700021</v>
          </cell>
          <cell r="D35" t="str">
            <v>FONCIA LACOMBE VAUCELLE</v>
          </cell>
          <cell r="E35" t="str">
            <v>ST GRATIEN</v>
          </cell>
          <cell r="F35" t="str">
            <v>FONCIA LACOMBE VAUCELLE</v>
          </cell>
          <cell r="G35" t="str">
            <v>ST GRATIEN</v>
          </cell>
          <cell r="H35" t="str">
            <v>NICKEL -2è étg Compta Copro Ctx</v>
          </cell>
          <cell r="I35" t="str">
            <v>MP C4504</v>
          </cell>
          <cell r="J35">
            <v>42958</v>
          </cell>
          <cell r="K35">
            <v>44783</v>
          </cell>
          <cell r="L35" t="str">
            <v>ATP05729-ABT</v>
          </cell>
          <cell r="M35" t="str">
            <v>C+ - LIXXBAIL</v>
          </cell>
          <cell r="N35" t="str">
            <v>271836-H0</v>
          </cell>
        </row>
        <row r="36">
          <cell r="C36" t="str">
            <v>C737J700027</v>
          </cell>
          <cell r="D36" t="str">
            <v>FONCIA LACOMBE VAUCELLE</v>
          </cell>
          <cell r="E36" t="str">
            <v>ST GRATIEN</v>
          </cell>
          <cell r="F36" t="str">
            <v>FONCIA LACOMBE VAUCELLE</v>
          </cell>
          <cell r="G36" t="str">
            <v>ST GRATIEN</v>
          </cell>
          <cell r="H36" t="str">
            <v>CUIVRE-2è étg Cpta Copro Ctx</v>
          </cell>
          <cell r="I36" t="str">
            <v>MP C4504</v>
          </cell>
          <cell r="J36">
            <v>42958</v>
          </cell>
          <cell r="K36">
            <v>44783</v>
          </cell>
          <cell r="L36" t="str">
            <v>ATP05730-ABT</v>
          </cell>
          <cell r="M36" t="str">
            <v>C+ - LIXXBAIL</v>
          </cell>
          <cell r="N36" t="str">
            <v>271838-H0</v>
          </cell>
        </row>
        <row r="37">
          <cell r="C37" t="str">
            <v>E175M830803</v>
          </cell>
          <cell r="D37" t="str">
            <v>FONCIA PAYS DE GEX</v>
          </cell>
          <cell r="E37" t="str">
            <v>GEX</v>
          </cell>
          <cell r="F37" t="str">
            <v>FONCIA PAYS DE GEX</v>
          </cell>
          <cell r="G37" t="str">
            <v>GEX</v>
          </cell>
          <cell r="H37" t="str">
            <v>AROS</v>
          </cell>
          <cell r="I37" t="str">
            <v>MP C4503</v>
          </cell>
          <cell r="J37">
            <v>42328</v>
          </cell>
          <cell r="K37">
            <v>44154</v>
          </cell>
          <cell r="L37" t="str">
            <v>ATP4069</v>
          </cell>
          <cell r="M37" t="str">
            <v>C+ - GE</v>
          </cell>
          <cell r="N37" t="str">
            <v>AX7242</v>
          </cell>
        </row>
        <row r="38">
          <cell r="C38" t="str">
            <v>C777R920249</v>
          </cell>
          <cell r="D38" t="str">
            <v>FONCIA BALLIER</v>
          </cell>
          <cell r="E38" t="str">
            <v>BAGNOLS SUR CEZE</v>
          </cell>
          <cell r="F38" t="str">
            <v>FONCIA BALLIER</v>
          </cell>
          <cell r="G38" t="str">
            <v>BAGNOLS SUR CEZE</v>
          </cell>
          <cell r="H38" t="str">
            <v>MALDIVES</v>
          </cell>
          <cell r="I38" t="str">
            <v>MP C2504ex</v>
          </cell>
          <cell r="J38">
            <v>43101</v>
          </cell>
          <cell r="K38">
            <v>45016</v>
          </cell>
          <cell r="L38" t="str">
            <v>ATP06220-ABT</v>
          </cell>
        </row>
        <row r="39">
          <cell r="C39" t="str">
            <v>C737MA00276</v>
          </cell>
          <cell r="D39" t="str">
            <v>FONCIA BALLIER</v>
          </cell>
          <cell r="E39" t="str">
            <v>BAGNOLS SUR CEZE</v>
          </cell>
          <cell r="F39" t="str">
            <v>FONCIA BALLIER</v>
          </cell>
          <cell r="G39" t="str">
            <v>BAGNOLS SUR CEZE</v>
          </cell>
          <cell r="H39" t="str">
            <v>ANGWANTIBO</v>
          </cell>
          <cell r="I39" t="str">
            <v>MP C4504</v>
          </cell>
          <cell r="J39">
            <v>43132</v>
          </cell>
          <cell r="K39">
            <v>44957</v>
          </cell>
          <cell r="L39" t="str">
            <v>ATP06390-ABT</v>
          </cell>
        </row>
        <row r="40">
          <cell r="C40" t="str">
            <v>C737J700029</v>
          </cell>
          <cell r="D40" t="str">
            <v>FONCIA LACOMBE VAUCELLE</v>
          </cell>
          <cell r="E40" t="str">
            <v>ST GRATIEN</v>
          </cell>
          <cell r="F40" t="str">
            <v>AGENCE FONCIA LACOMBE</v>
          </cell>
          <cell r="G40" t="str">
            <v>ENGHIEN LES BAINS</v>
          </cell>
          <cell r="H40" t="str">
            <v>ZINC - RDC Transac Loc GL</v>
          </cell>
          <cell r="I40" t="str">
            <v>MP C4504</v>
          </cell>
          <cell r="J40">
            <v>42951</v>
          </cell>
          <cell r="K40">
            <v>44776</v>
          </cell>
          <cell r="L40" t="str">
            <v>ATP05731-ABT</v>
          </cell>
          <cell r="M40" t="str">
            <v>C+ - LIXXBAIL</v>
          </cell>
          <cell r="N40" t="str">
            <v>271837-H0</v>
          </cell>
        </row>
        <row r="41">
          <cell r="C41" t="str">
            <v>E175MC30838</v>
          </cell>
          <cell r="D41" t="str">
            <v>FONCIA CAMARGUE</v>
          </cell>
          <cell r="E41" t="str">
            <v>ARLES</v>
          </cell>
          <cell r="F41" t="str">
            <v>FONCIA GRAND DELTA</v>
          </cell>
          <cell r="G41" t="str">
            <v>ARLES</v>
          </cell>
          <cell r="H41" t="str">
            <v>SEARA</v>
          </cell>
          <cell r="I41" t="str">
            <v>MP C4503</v>
          </cell>
          <cell r="J41">
            <v>42429</v>
          </cell>
          <cell r="K41">
            <v>44254</v>
          </cell>
          <cell r="L41" t="str">
            <v>ATP5061</v>
          </cell>
          <cell r="M41" t="str">
            <v>C+ - LIXXBAIL</v>
          </cell>
          <cell r="N41" t="str">
            <v>207328-G0</v>
          </cell>
        </row>
        <row r="42">
          <cell r="C42" t="str">
            <v>E174M230021</v>
          </cell>
          <cell r="D42" t="str">
            <v>FONCIA LILLE</v>
          </cell>
          <cell r="E42" t="str">
            <v>LILLE</v>
          </cell>
          <cell r="F42" t="str">
            <v>FONCIA LILLE</v>
          </cell>
          <cell r="G42" t="str">
            <v>LILLE</v>
          </cell>
          <cell r="H42" t="e">
            <v>#N/A</v>
          </cell>
          <cell r="I42" t="str">
            <v>MP C4503</v>
          </cell>
          <cell r="J42">
            <v>41764</v>
          </cell>
          <cell r="K42">
            <v>43589</v>
          </cell>
          <cell r="L42" t="str">
            <v>ATP3673</v>
          </cell>
          <cell r="M42" t="str">
            <v>C+ - BNP</v>
          </cell>
          <cell r="N42" t="str">
            <v>W0102330</v>
          </cell>
        </row>
        <row r="43">
          <cell r="C43" t="str">
            <v>C737MA00261</v>
          </cell>
          <cell r="D43" t="str">
            <v>FONCIA AGMO</v>
          </cell>
          <cell r="E43" t="str">
            <v>ALES</v>
          </cell>
          <cell r="F43" t="str">
            <v>FONCIA AGMO</v>
          </cell>
          <cell r="G43" t="str">
            <v>ALES</v>
          </cell>
          <cell r="H43" t="str">
            <v>CABIAI</v>
          </cell>
          <cell r="I43" t="str">
            <v>MP C4504</v>
          </cell>
          <cell r="J43">
            <v>43132</v>
          </cell>
          <cell r="K43">
            <v>44957</v>
          </cell>
          <cell r="L43" t="str">
            <v>ATP06388-ABT</v>
          </cell>
        </row>
        <row r="44">
          <cell r="C44" t="str">
            <v>E175M831086</v>
          </cell>
          <cell r="D44" t="str">
            <v>FONCIA LEMANIQUE SAINT-GENIS</v>
          </cell>
          <cell r="E44" t="str">
            <v>ST GENIS POUILLY</v>
          </cell>
          <cell r="F44" t="str">
            <v>FONCIA LEMANIQUE</v>
          </cell>
          <cell r="G44" t="str">
            <v>ST GENIS POUILLY</v>
          </cell>
          <cell r="H44" t="str">
            <v>ELEPHANT</v>
          </cell>
          <cell r="I44" t="str">
            <v>MP C4503</v>
          </cell>
          <cell r="J44">
            <v>42328</v>
          </cell>
          <cell r="K44">
            <v>44154</v>
          </cell>
          <cell r="L44" t="str">
            <v>ATP4067</v>
          </cell>
          <cell r="M44" t="str">
            <v>C+ - GE</v>
          </cell>
          <cell r="N44" t="str">
            <v>AX7246</v>
          </cell>
        </row>
        <row r="45">
          <cell r="C45" t="str">
            <v>C757JC00177</v>
          </cell>
          <cell r="D45" t="str">
            <v>FONCIA GRL GESTION</v>
          </cell>
          <cell r="E45" t="str">
            <v>PARIS</v>
          </cell>
          <cell r="F45" t="str">
            <v>FONCIA PARIS RIVE DROITE</v>
          </cell>
          <cell r="G45" t="str">
            <v>PARIS</v>
          </cell>
          <cell r="H45" t="str">
            <v>ADKHAFERA</v>
          </cell>
          <cell r="I45" t="str">
            <v>MP C6004</v>
          </cell>
          <cell r="J45">
            <v>43101</v>
          </cell>
          <cell r="K45">
            <v>44926</v>
          </cell>
          <cell r="L45" t="str">
            <v>ATP06322-ABT</v>
          </cell>
        </row>
        <row r="46">
          <cell r="C46" t="str">
            <v>W886J300116</v>
          </cell>
          <cell r="D46" t="str">
            <v>FONCIA PARIS RIVE DROITE PELETIER</v>
          </cell>
          <cell r="E46" t="str">
            <v>PARIS</v>
          </cell>
          <cell r="F46" t="str">
            <v>FONCIA PARIS RIVE DROITE PELETIER</v>
          </cell>
          <cell r="G46" t="str">
            <v>PARIS</v>
          </cell>
          <cell r="H46" t="str">
            <v>QIOU / SVS COPRO RDC</v>
          </cell>
          <cell r="I46" t="str">
            <v>Aficio MP 9002</v>
          </cell>
          <cell r="J46">
            <v>42486</v>
          </cell>
          <cell r="K46">
            <v>44311</v>
          </cell>
          <cell r="L46" t="str">
            <v>ATP6003</v>
          </cell>
          <cell r="M46" t="str">
            <v>C+ - LIXXBAIL</v>
          </cell>
          <cell r="N46" t="str">
            <v>233716-G0</v>
          </cell>
        </row>
        <row r="47">
          <cell r="C47" t="str">
            <v>E176M230396</v>
          </cell>
          <cell r="D47" t="str">
            <v>FONCIA PARIS RIVE DROITE</v>
          </cell>
          <cell r="E47" t="str">
            <v>PARIS</v>
          </cell>
          <cell r="F47" t="str">
            <v>FONCIA COURCELLES</v>
          </cell>
          <cell r="G47" t="str">
            <v>PARIS</v>
          </cell>
          <cell r="H47" t="str">
            <v xml:space="preserve">YOURI-RDC -SCE COMPTA </v>
          </cell>
          <cell r="I47" t="str">
            <v>MP C4503</v>
          </cell>
          <cell r="J47">
            <v>42486</v>
          </cell>
          <cell r="K47">
            <v>44311</v>
          </cell>
          <cell r="L47" t="str">
            <v>ATP5131</v>
          </cell>
          <cell r="M47" t="str">
            <v>C+ - LIXXBAIL</v>
          </cell>
          <cell r="N47" t="str">
            <v>250476-G0</v>
          </cell>
        </row>
        <row r="48">
          <cell r="C48" t="str">
            <v>C757J600252</v>
          </cell>
          <cell r="D48" t="str">
            <v>FONCIA PARIS RIVE DROITE</v>
          </cell>
          <cell r="E48" t="str">
            <v>PARIS CEDEX 09</v>
          </cell>
          <cell r="F48" t="str">
            <v>FONCIA PARIS RIVE DROITE</v>
          </cell>
          <cell r="G48" t="str">
            <v>PARIS CEDEX 09</v>
          </cell>
          <cell r="H48" t="str">
            <v>ETAIN</v>
          </cell>
          <cell r="I48" t="str">
            <v>MP C6004</v>
          </cell>
          <cell r="J48">
            <v>43040</v>
          </cell>
          <cell r="K48">
            <v>44865</v>
          </cell>
          <cell r="L48" t="str">
            <v>ATP05964-ABT</v>
          </cell>
        </row>
        <row r="49">
          <cell r="C49" t="str">
            <v>C737M400229</v>
          </cell>
          <cell r="D49" t="str">
            <v>FONCIA PARIS RIVE DROITE</v>
          </cell>
          <cell r="E49" t="str">
            <v>PARIS CEDEX 09</v>
          </cell>
          <cell r="F49" t="str">
            <v>FONCIA PARIS RIVE DROITE</v>
          </cell>
          <cell r="G49" t="str">
            <v>PARIS CEDEX 09</v>
          </cell>
          <cell r="H49" t="str">
            <v>ANTIMOINE</v>
          </cell>
          <cell r="I49" t="str">
            <v>MP C4504</v>
          </cell>
          <cell r="J49">
            <v>43040</v>
          </cell>
          <cell r="K49">
            <v>44865</v>
          </cell>
          <cell r="L49" t="str">
            <v>ATP05965-ABT</v>
          </cell>
        </row>
        <row r="50">
          <cell r="C50" t="str">
            <v>C757J800235</v>
          </cell>
          <cell r="D50" t="str">
            <v>FONCIA PARIS RIVE DROITE</v>
          </cell>
          <cell r="E50" t="str">
            <v>PARIS CEDEX 09</v>
          </cell>
          <cell r="F50" t="str">
            <v>FONCIA PARIS RIVE DROITE</v>
          </cell>
          <cell r="G50" t="str">
            <v>PARIS CEDEX 09</v>
          </cell>
          <cell r="H50" t="str">
            <v>QUICAS</v>
          </cell>
          <cell r="I50" t="str">
            <v>MP C6004</v>
          </cell>
          <cell r="J50">
            <v>43101</v>
          </cell>
          <cell r="K50">
            <v>45016</v>
          </cell>
          <cell r="L50" t="str">
            <v>ATP06201-ABT</v>
          </cell>
        </row>
        <row r="51">
          <cell r="C51" t="str">
            <v>G668J200017</v>
          </cell>
          <cell r="D51" t="str">
            <v>FONCIA PARIS RIVE DROITE</v>
          </cell>
          <cell r="E51" t="str">
            <v>PARIS CEDEX 09</v>
          </cell>
          <cell r="F51" t="str">
            <v>FONCIA PARIS RIVE DROITE</v>
          </cell>
          <cell r="G51" t="str">
            <v>PARIS CEDEX 09</v>
          </cell>
          <cell r="H51" t="str">
            <v>QUISMO</v>
          </cell>
          <cell r="I51" t="str">
            <v>MP 7503</v>
          </cell>
          <cell r="J51">
            <v>43252</v>
          </cell>
          <cell r="K51">
            <v>45077</v>
          </cell>
          <cell r="L51" t="str">
            <v>ATP06847-RLV</v>
          </cell>
        </row>
        <row r="52">
          <cell r="C52" t="str">
            <v>E176M230391</v>
          </cell>
          <cell r="D52" t="str">
            <v>FONCIA PARIS RIVE DROITE PELETIER</v>
          </cell>
          <cell r="E52" t="str">
            <v>PARIS</v>
          </cell>
          <cell r="F52" t="str">
            <v>FONCIA PARIS RIVE DROITE PELETIER</v>
          </cell>
          <cell r="G52" t="str">
            <v>PARIS</v>
          </cell>
          <cell r="H52" t="str">
            <v>YOUMI /CPTA CE 2 RDC</v>
          </cell>
          <cell r="I52" t="str">
            <v>MP C4503</v>
          </cell>
          <cell r="J52">
            <v>42486</v>
          </cell>
          <cell r="K52">
            <v>44311</v>
          </cell>
          <cell r="L52" t="str">
            <v>ATP6001</v>
          </cell>
          <cell r="M52" t="str">
            <v>C+ - LIXXBAIL</v>
          </cell>
          <cell r="N52" t="str">
            <v>233707-G0</v>
          </cell>
        </row>
        <row r="53">
          <cell r="C53" t="str">
            <v>C757J600179</v>
          </cell>
          <cell r="D53" t="str">
            <v>FONCIA PARIS RIVE DROITE</v>
          </cell>
          <cell r="E53" t="str">
            <v>PARIS CEDEX 09</v>
          </cell>
          <cell r="F53" t="str">
            <v>FONCIA PARIS RIVE DROITE</v>
          </cell>
          <cell r="G53" t="str">
            <v>PARIS CEDEX 09</v>
          </cell>
          <cell r="H53" t="str">
            <v>ETAY SVS COMPTA RDC</v>
          </cell>
          <cell r="I53" t="str">
            <v>MP C6004</v>
          </cell>
          <cell r="J53">
            <v>43040</v>
          </cell>
          <cell r="K53">
            <v>44865</v>
          </cell>
          <cell r="L53" t="str">
            <v>ATP05966-ABT</v>
          </cell>
        </row>
        <row r="54">
          <cell r="C54" t="str">
            <v>E215R460245</v>
          </cell>
          <cell r="D54" t="str">
            <v>FONCIA LANGUEDOC</v>
          </cell>
          <cell r="E54" t="str">
            <v>NIMES CEDEX 01</v>
          </cell>
          <cell r="F54" t="str">
            <v>FONCIA LANGUEDOC</v>
          </cell>
          <cell r="G54" t="str">
            <v>NIMES</v>
          </cell>
          <cell r="H54" t="str">
            <v>NAWAR</v>
          </cell>
          <cell r="I54" t="str">
            <v>MP C2503</v>
          </cell>
          <cell r="J54">
            <v>42187</v>
          </cell>
          <cell r="K54">
            <v>44013</v>
          </cell>
          <cell r="L54" t="str">
            <v>ATP3972</v>
          </cell>
          <cell r="M54" t="str">
            <v>C + - GE</v>
          </cell>
          <cell r="N54" t="str">
            <v>AT7734</v>
          </cell>
        </row>
        <row r="55">
          <cell r="C55" t="str">
            <v>C778J300558</v>
          </cell>
          <cell r="D55" t="str">
            <v>FONCIA AGENCE CENTRALE - VAILLANT</v>
          </cell>
          <cell r="E55" t="str">
            <v>BOULOGNE BILLANCOUT</v>
          </cell>
          <cell r="F55" t="str">
            <v>FONCIA AGENCE CENTRALE - VAILLANT</v>
          </cell>
          <cell r="G55" t="str">
            <v>BOULOGNE BILLANCOUT</v>
          </cell>
          <cell r="H55" t="str">
            <v>NUITY</v>
          </cell>
          <cell r="I55" t="str">
            <v>MP C2504ex</v>
          </cell>
          <cell r="J55">
            <v>43221</v>
          </cell>
          <cell r="K55">
            <v>45046</v>
          </cell>
          <cell r="L55" t="str">
            <v>ATP06745-ABT</v>
          </cell>
        </row>
        <row r="56">
          <cell r="C56" t="str">
            <v>E175MB20294</v>
          </cell>
          <cell r="D56" t="str">
            <v>FONCIA ALPES DAUPHINE</v>
          </cell>
          <cell r="E56" t="str">
            <v>GRENOBLE</v>
          </cell>
          <cell r="F56" t="str">
            <v>FONCIA ALPES DAUPHINE</v>
          </cell>
          <cell r="G56" t="str">
            <v>GRENOBLE</v>
          </cell>
          <cell r="H56" t="str">
            <v>MARKHOR- TRANSAC LOC-RDC-</v>
          </cell>
          <cell r="I56" t="str">
            <v>MP C4503</v>
          </cell>
          <cell r="J56">
            <v>42362</v>
          </cell>
          <cell r="K56">
            <v>44188</v>
          </cell>
          <cell r="L56" t="str">
            <v>ATP4094</v>
          </cell>
          <cell r="M56" t="str">
            <v>C+ - LIXXBAIL</v>
          </cell>
          <cell r="N56" t="str">
            <v>277486-F0</v>
          </cell>
        </row>
        <row r="57">
          <cell r="C57" t="str">
            <v>E174J400077</v>
          </cell>
          <cell r="D57" t="str">
            <v>FONCIA BELCOURT</v>
          </cell>
          <cell r="E57" t="str">
            <v>BOULOGNE BILLANCOURT</v>
          </cell>
          <cell r="F57" t="str">
            <v>FONCIA AGENCE CENTRALE</v>
          </cell>
          <cell r="G57" t="str">
            <v>BOULOGNE BILLANCOURT</v>
          </cell>
          <cell r="H57" t="str">
            <v>AKAZAWA</v>
          </cell>
          <cell r="I57" t="str">
            <v>MP C4503</v>
          </cell>
          <cell r="J57">
            <v>41753</v>
          </cell>
          <cell r="K57">
            <v>43578</v>
          </cell>
          <cell r="L57" t="str">
            <v>ATP3567</v>
          </cell>
          <cell r="M57" t="str">
            <v>C+ - BNP</v>
          </cell>
          <cell r="N57" t="str">
            <v>W0078030</v>
          </cell>
        </row>
        <row r="58">
          <cell r="C58" t="str">
            <v>E175J100364</v>
          </cell>
          <cell r="D58" t="str">
            <v>FONCIA PARIS RIVE DROITE PELETIER</v>
          </cell>
          <cell r="E58" t="str">
            <v>PARIS</v>
          </cell>
          <cell r="F58" t="str">
            <v>FONCIA PARIS RIVE DROITE PELETIER</v>
          </cell>
          <cell r="G58" t="str">
            <v>PARIS</v>
          </cell>
          <cell r="H58" t="str">
            <v>LEROT- 3è ETG  ASC.</v>
          </cell>
          <cell r="I58" t="str">
            <v>MP C4503</v>
          </cell>
          <cell r="J58">
            <v>42048</v>
          </cell>
          <cell r="K58">
            <v>43873</v>
          </cell>
          <cell r="L58" t="str">
            <v>ATP3825</v>
          </cell>
          <cell r="M58" t="str">
            <v>C+ - LIXXBAIL</v>
          </cell>
          <cell r="N58" t="str">
            <v>277520-E0</v>
          </cell>
        </row>
        <row r="59">
          <cell r="C59" t="str">
            <v>C737M900554</v>
          </cell>
          <cell r="D59" t="str">
            <v>FONCIA AQUITAINE</v>
          </cell>
          <cell r="E59" t="str">
            <v>BORDEAUX</v>
          </cell>
          <cell r="F59" t="str">
            <v>FONCIA AQUITAINE</v>
          </cell>
          <cell r="G59" t="str">
            <v>BORDEAUX</v>
          </cell>
          <cell r="H59" t="str">
            <v>RAN</v>
          </cell>
          <cell r="I59" t="str">
            <v>MP C4504</v>
          </cell>
          <cell r="J59">
            <v>43101</v>
          </cell>
          <cell r="K59">
            <v>44926</v>
          </cell>
          <cell r="L59" t="str">
            <v>ATP06287-ABT</v>
          </cell>
        </row>
        <row r="60">
          <cell r="C60" t="str">
            <v>E214R860375</v>
          </cell>
          <cell r="D60" t="str">
            <v>FONCIA ATLAS</v>
          </cell>
          <cell r="E60" t="str">
            <v>BORDEAUX CEDEX</v>
          </cell>
          <cell r="F60" t="str">
            <v>FONCIA ATLAS</v>
          </cell>
          <cell r="G60" t="str">
            <v>BORDEAUX CEDEX</v>
          </cell>
          <cell r="H60" t="str">
            <v>SHANNON</v>
          </cell>
          <cell r="I60" t="str">
            <v>MP C2503</v>
          </cell>
          <cell r="J60">
            <v>41957</v>
          </cell>
          <cell r="K60">
            <v>43782</v>
          </cell>
          <cell r="L60" t="str">
            <v>ATP3756</v>
          </cell>
          <cell r="M60" t="str">
            <v>C+ - LIXXBAIL</v>
          </cell>
          <cell r="N60" t="str">
            <v>264259-E0</v>
          </cell>
        </row>
        <row r="61">
          <cell r="C61" t="str">
            <v>E174M831667</v>
          </cell>
          <cell r="D61" t="str">
            <v>FONCIA AQUITAINE</v>
          </cell>
          <cell r="E61" t="str">
            <v>BORDEAUX</v>
          </cell>
          <cell r="F61" t="str">
            <v>FONCIA AQUITAINE</v>
          </cell>
          <cell r="G61" t="str">
            <v>BORDEAUX</v>
          </cell>
          <cell r="H61" t="str">
            <v xml:space="preserve"> NOUJOUMA</v>
          </cell>
          <cell r="I61" t="str">
            <v>MP C4503</v>
          </cell>
          <cell r="J61">
            <v>41948</v>
          </cell>
          <cell r="K61">
            <v>43773</v>
          </cell>
          <cell r="L61" t="str">
            <v>ATP3757</v>
          </cell>
          <cell r="M61" t="str">
            <v>C+ - LIXXBAIL</v>
          </cell>
          <cell r="N61" t="str">
            <v>264258-E0</v>
          </cell>
        </row>
        <row r="62">
          <cell r="C62" t="str">
            <v>E174M930077</v>
          </cell>
          <cell r="D62" t="str">
            <v>FONCIA AQUITAINE</v>
          </cell>
          <cell r="E62" t="str">
            <v>BORDEAUX</v>
          </cell>
          <cell r="F62" t="str">
            <v>FONCIA AQUITAINE</v>
          </cell>
          <cell r="G62" t="str">
            <v>BORDEAUX</v>
          </cell>
          <cell r="H62" t="str">
            <v>DIAS</v>
          </cell>
          <cell r="I62" t="str">
            <v>MP C4503</v>
          </cell>
          <cell r="J62">
            <v>41947</v>
          </cell>
          <cell r="K62">
            <v>43772</v>
          </cell>
          <cell r="L62" t="str">
            <v>ATP3775</v>
          </cell>
          <cell r="M62" t="str">
            <v>C+ - LIXXBAIL</v>
          </cell>
          <cell r="N62" t="str">
            <v>277091-E0</v>
          </cell>
        </row>
        <row r="63">
          <cell r="C63" t="str">
            <v>W875J400033</v>
          </cell>
          <cell r="D63" t="str">
            <v>FONCIA BELCOURT</v>
          </cell>
          <cell r="E63" t="str">
            <v>BOULOGNE BILLANCOURT</v>
          </cell>
          <cell r="F63" t="str">
            <v xml:space="preserve">FONCIA AGENCE CENTRALE </v>
          </cell>
          <cell r="G63" t="str">
            <v>BOULOGNE BILLANCOURT</v>
          </cell>
          <cell r="H63" t="str">
            <v>AKAZA - 1er étage</v>
          </cell>
          <cell r="I63" t="str">
            <v>Aficio MP 7502</v>
          </cell>
          <cell r="J63">
            <v>42143</v>
          </cell>
          <cell r="K63">
            <v>43969</v>
          </cell>
          <cell r="L63" t="str">
            <v>ATP3906</v>
          </cell>
          <cell r="M63" t="str">
            <v>C+</v>
          </cell>
          <cell r="N63" t="str">
            <v>LI15-0025</v>
          </cell>
        </row>
        <row r="64">
          <cell r="C64" t="str">
            <v>E175M130175</v>
          </cell>
          <cell r="D64" t="str">
            <v>FONCIA BELCOURT</v>
          </cell>
          <cell r="E64" t="str">
            <v>BOULOGNE BILLANCOURT</v>
          </cell>
          <cell r="F64" t="str">
            <v>FONCIA BELCOURT</v>
          </cell>
          <cell r="G64" t="str">
            <v>BOULOGNE BILLANCOURT</v>
          </cell>
          <cell r="H64" t="str">
            <v>AKIHO</v>
          </cell>
          <cell r="I64" t="str">
            <v>MP C4503</v>
          </cell>
          <cell r="J64">
            <v>42072</v>
          </cell>
          <cell r="K64">
            <v>43898</v>
          </cell>
          <cell r="L64" t="str">
            <v>ATP3808</v>
          </cell>
          <cell r="M64" t="str">
            <v>C+</v>
          </cell>
          <cell r="N64" t="str">
            <v>LI15-0016</v>
          </cell>
        </row>
        <row r="65">
          <cell r="C65" t="str">
            <v>E214JB00247</v>
          </cell>
          <cell r="D65" t="str">
            <v>FONCIA AQUITAINE</v>
          </cell>
          <cell r="E65" t="str">
            <v>BORDEAUX</v>
          </cell>
          <cell r="F65" t="str">
            <v>FONCIA AQUITAINE</v>
          </cell>
          <cell r="G65" t="str">
            <v>BORDEAUX</v>
          </cell>
          <cell r="H65" t="str">
            <v>Spectra</v>
          </cell>
          <cell r="I65" t="str">
            <v>MP C2503</v>
          </cell>
          <cell r="J65">
            <v>42017</v>
          </cell>
          <cell r="K65">
            <v>43842</v>
          </cell>
          <cell r="L65" t="str">
            <v>ATP3793</v>
          </cell>
          <cell r="M65" t="str">
            <v>C+</v>
          </cell>
          <cell r="N65" t="str">
            <v>277094-E0</v>
          </cell>
        </row>
        <row r="66">
          <cell r="C66" t="str">
            <v>W874JB00075</v>
          </cell>
          <cell r="D66" t="str">
            <v>FONCIA TOURNY</v>
          </cell>
          <cell r="E66" t="str">
            <v>BORDEAUX CEDEX</v>
          </cell>
          <cell r="F66" t="str">
            <v>FONCIA BORDEAUX TOURNY</v>
          </cell>
          <cell r="G66" t="str">
            <v>BORDEAUX CEDEX</v>
          </cell>
          <cell r="H66" t="str">
            <v>MAV</v>
          </cell>
          <cell r="I66" t="str">
            <v>Aficio MP 7502</v>
          </cell>
          <cell r="J66">
            <v>42017</v>
          </cell>
          <cell r="K66">
            <v>43842</v>
          </cell>
          <cell r="L66" t="str">
            <v>ATP3791</v>
          </cell>
          <cell r="M66" t="str">
            <v>C+</v>
          </cell>
          <cell r="N66" t="str">
            <v>277092-E0</v>
          </cell>
        </row>
        <row r="67">
          <cell r="C67" t="str">
            <v>E174MA30623</v>
          </cell>
          <cell r="D67" t="str">
            <v>FONCIA AQUITAINE</v>
          </cell>
          <cell r="E67" t="str">
            <v>BORDEAUX</v>
          </cell>
          <cell r="F67" t="str">
            <v>FONCIA AQUITAINE</v>
          </cell>
          <cell r="G67" t="str">
            <v>BORDEAUX</v>
          </cell>
          <cell r="H67" t="str">
            <v>Chasun</v>
          </cell>
          <cell r="I67" t="str">
            <v>MP C4503</v>
          </cell>
          <cell r="J67">
            <v>42017</v>
          </cell>
          <cell r="K67">
            <v>43842</v>
          </cell>
          <cell r="L67" t="str">
            <v>ATP3794</v>
          </cell>
          <cell r="M67" t="str">
            <v>C+</v>
          </cell>
          <cell r="N67" t="str">
            <v>277098-E0</v>
          </cell>
        </row>
        <row r="68">
          <cell r="C68" t="str">
            <v>C737J800649</v>
          </cell>
          <cell r="D68" t="str">
            <v>FONCIA AQUITAINE</v>
          </cell>
          <cell r="E68" t="str">
            <v>BORDEAUX</v>
          </cell>
          <cell r="F68" t="str">
            <v>FONCIA AQUITAINE</v>
          </cell>
          <cell r="G68" t="str">
            <v>BORDEAUX</v>
          </cell>
          <cell r="H68" t="str">
            <v xml:space="preserve">LICORNE </v>
          </cell>
          <cell r="I68" t="str">
            <v>MP C4504</v>
          </cell>
          <cell r="J68">
            <v>43009</v>
          </cell>
          <cell r="K68">
            <v>44834</v>
          </cell>
          <cell r="L68" t="str">
            <v>ATP05898-ABT</v>
          </cell>
        </row>
        <row r="69">
          <cell r="C69" t="str">
            <v>C737J800655</v>
          </cell>
          <cell r="D69" t="str">
            <v>FONCIA AQUITAINE</v>
          </cell>
          <cell r="E69" t="str">
            <v>BORDEAUX</v>
          </cell>
          <cell r="F69" t="str">
            <v>FONCIA AQUITAINE</v>
          </cell>
          <cell r="G69" t="str">
            <v>BORDEAUX</v>
          </cell>
          <cell r="H69" t="str">
            <v>CENTAURE</v>
          </cell>
          <cell r="I69" t="str">
            <v>MP C4504</v>
          </cell>
          <cell r="J69">
            <v>43009</v>
          </cell>
          <cell r="K69">
            <v>44834</v>
          </cell>
          <cell r="L69" t="str">
            <v>ATP05899-ABT</v>
          </cell>
        </row>
        <row r="70">
          <cell r="C70" t="str">
            <v>E174MA30620</v>
          </cell>
          <cell r="D70" t="str">
            <v>FONCIA AQUITAINE</v>
          </cell>
          <cell r="E70" t="str">
            <v>BORDEAUX</v>
          </cell>
          <cell r="F70" t="str">
            <v>FONCIA AQUITAINE</v>
          </cell>
          <cell r="G70" t="str">
            <v>BORDEAUX</v>
          </cell>
          <cell r="H70" t="str">
            <v>Teshar</v>
          </cell>
          <cell r="I70" t="str">
            <v>MP C4503</v>
          </cell>
          <cell r="J70">
            <v>42017</v>
          </cell>
          <cell r="K70">
            <v>43842</v>
          </cell>
          <cell r="L70" t="str">
            <v>ATP3795</v>
          </cell>
          <cell r="M70" t="str">
            <v>C+</v>
          </cell>
          <cell r="N70" t="str">
            <v>277096-E0</v>
          </cell>
        </row>
        <row r="71">
          <cell r="C71" t="str">
            <v>V9834500379</v>
          </cell>
          <cell r="D71" t="str">
            <v>FONCIA FOUBERT</v>
          </cell>
          <cell r="E71" t="str">
            <v>NANTERRE</v>
          </cell>
          <cell r="F71" t="str">
            <v>FONCIA FOUBERT</v>
          </cell>
          <cell r="G71" t="str">
            <v>NANTERRE</v>
          </cell>
          <cell r="H71" t="str">
            <v>SUVA</v>
          </cell>
          <cell r="I71" t="str">
            <v>Aficio MP C2551</v>
          </cell>
          <cell r="J71">
            <v>41556</v>
          </cell>
          <cell r="K71">
            <v>43381</v>
          </cell>
          <cell r="L71" t="str">
            <v>ATP3445</v>
          </cell>
          <cell r="M71" t="str">
            <v>C+ - BNP</v>
          </cell>
          <cell r="N71" t="str">
            <v>W0017941</v>
          </cell>
        </row>
        <row r="72">
          <cell r="C72" t="str">
            <v>C778R420029</v>
          </cell>
          <cell r="D72" t="str">
            <v>FONCIA TRANSACTION BORDEAUX OUEST</v>
          </cell>
          <cell r="E72" t="str">
            <v>MERIGNAC</v>
          </cell>
          <cell r="F72" t="str">
            <v>FONCIA TRANSACTION BORDEAUX OUEST</v>
          </cell>
          <cell r="G72" t="str">
            <v>MERIGNAC</v>
          </cell>
          <cell r="H72" t="str">
            <v>RHENIUM</v>
          </cell>
          <cell r="I72" t="str">
            <v>MP C2504ex</v>
          </cell>
          <cell r="J72">
            <v>43282</v>
          </cell>
          <cell r="K72">
            <v>45107</v>
          </cell>
          <cell r="L72" t="str">
            <v>ATP06985-ABT</v>
          </cell>
        </row>
        <row r="73">
          <cell r="C73" t="str">
            <v>E214R260510</v>
          </cell>
          <cell r="D73" t="str">
            <v xml:space="preserve">FONCIA  BORDEAUX </v>
          </cell>
          <cell r="E73" t="str">
            <v>BORDEAUX</v>
          </cell>
          <cell r="F73" t="str">
            <v>FONCIA TL BORDEAUX</v>
          </cell>
          <cell r="G73" t="str">
            <v>BORDEAUX</v>
          </cell>
          <cell r="H73" t="str">
            <v>CLARA</v>
          </cell>
          <cell r="I73" t="str">
            <v>MP C2503</v>
          </cell>
          <cell r="J73">
            <v>41778</v>
          </cell>
          <cell r="K73">
            <v>43603</v>
          </cell>
          <cell r="L73" t="str">
            <v>ATP3550</v>
          </cell>
          <cell r="M73" t="str">
            <v>C+ - BNP</v>
          </cell>
          <cell r="N73" t="str">
            <v>W0079426</v>
          </cell>
        </row>
        <row r="74">
          <cell r="C74" t="str">
            <v>E174MA30630</v>
          </cell>
          <cell r="D74" t="str">
            <v>FONCIA TOURNY</v>
          </cell>
          <cell r="E74" t="str">
            <v>BORDEAUX CEDEX</v>
          </cell>
          <cell r="F74" t="str">
            <v>FONCIA TOURNY</v>
          </cell>
          <cell r="G74" t="str">
            <v>BORDEAUX CEDEX</v>
          </cell>
          <cell r="H74" t="str">
            <v>VICTORY</v>
          </cell>
          <cell r="I74" t="str">
            <v>MP C4503</v>
          </cell>
          <cell r="J74">
            <v>42017</v>
          </cell>
          <cell r="K74">
            <v>43842</v>
          </cell>
          <cell r="L74" t="str">
            <v>ATP3792</v>
          </cell>
          <cell r="M74" t="str">
            <v>C+</v>
          </cell>
          <cell r="N74" t="str">
            <v>277097-E0</v>
          </cell>
        </row>
        <row r="75">
          <cell r="C75" t="str">
            <v>W876J400137</v>
          </cell>
          <cell r="D75" t="str">
            <v>Foncia Docher Inter France</v>
          </cell>
          <cell r="E75" t="str">
            <v>Clermont-Ferrand</v>
          </cell>
          <cell r="F75" t="str">
            <v>Foncia Docher Inter France</v>
          </cell>
          <cell r="G75" t="str">
            <v>Clermont-Ferrand</v>
          </cell>
          <cell r="H75" t="e">
            <v>#N/A</v>
          </cell>
          <cell r="I75" t="str">
            <v>Aficio MP 7502</v>
          </cell>
          <cell r="J75">
            <v>42522</v>
          </cell>
          <cell r="K75">
            <v>44348</v>
          </cell>
          <cell r="L75" t="str">
            <v>ATP5134</v>
          </cell>
          <cell r="M75" t="str">
            <v>C+</v>
          </cell>
          <cell r="N75" t="str">
            <v>LML16-0275</v>
          </cell>
        </row>
        <row r="76">
          <cell r="C76" t="str">
            <v>W876J500029</v>
          </cell>
          <cell r="D76" t="str">
            <v>FONCIA DOCHER INTER-FRANCE</v>
          </cell>
          <cell r="E76" t="str">
            <v>CLERMONT FERRAND CEDEX 1</v>
          </cell>
          <cell r="F76" t="str">
            <v>FONCIA DOCHER INTER</v>
          </cell>
          <cell r="G76" t="str">
            <v>CLERMONT FERRAND</v>
          </cell>
          <cell r="H76" t="str">
            <v>AELIENE/ 2E ETG-COPRO-</v>
          </cell>
          <cell r="I76" t="str">
            <v>Aficio MP 7502</v>
          </cell>
          <cell r="J76">
            <v>42523</v>
          </cell>
          <cell r="K76">
            <v>44348</v>
          </cell>
          <cell r="L76" t="str">
            <v>ATP5135</v>
          </cell>
          <cell r="M76" t="str">
            <v>C+ - LIXXBAIL</v>
          </cell>
          <cell r="N76" t="str">
            <v>234925-G0</v>
          </cell>
        </row>
        <row r="77">
          <cell r="C77" t="str">
            <v>E176M420200</v>
          </cell>
          <cell r="D77" t="str">
            <v>FONCIA DOCHER INTER-FRANCE</v>
          </cell>
          <cell r="E77" t="str">
            <v>CLERMONT FERRAND CEDEX 1</v>
          </cell>
          <cell r="F77" t="str">
            <v>FONCIA DOCHER INTER</v>
          </cell>
          <cell r="G77" t="str">
            <v>CLERMONT FERRAND</v>
          </cell>
          <cell r="H77" t="str">
            <v xml:space="preserve">ANTARES / 1er etage - </v>
          </cell>
          <cell r="I77" t="str">
            <v>MP C4503</v>
          </cell>
          <cell r="J77">
            <v>42523</v>
          </cell>
          <cell r="K77">
            <v>44348</v>
          </cell>
          <cell r="L77" t="str">
            <v>ATP5124</v>
          </cell>
          <cell r="M77" t="str">
            <v>C+ - LIXXBAIL</v>
          </cell>
          <cell r="N77" t="str">
            <v>234927-G0</v>
          </cell>
        </row>
        <row r="78">
          <cell r="C78" t="str">
            <v>E216R360623</v>
          </cell>
          <cell r="D78" t="str">
            <v>FONCIA DOCHER INTER-FRANCE</v>
          </cell>
          <cell r="E78" t="str">
            <v>CLERMONT FERRAND CEDEX 1</v>
          </cell>
          <cell r="F78" t="str">
            <v>FONCIA DOCHER INTER</v>
          </cell>
          <cell r="G78" t="str">
            <v>CLERMONT FERRAND</v>
          </cell>
          <cell r="H78" t="str">
            <v>AQCUS- 3E ETG CPTA &amp; CO</v>
          </cell>
          <cell r="I78" t="str">
            <v>MP C2503</v>
          </cell>
          <cell r="J78">
            <v>42523</v>
          </cell>
          <cell r="K78">
            <v>44348</v>
          </cell>
          <cell r="L78" t="str">
            <v>ATP5125</v>
          </cell>
          <cell r="M78" t="str">
            <v>C+ - LIXXBAIL</v>
          </cell>
          <cell r="N78" t="str">
            <v>234924-G0</v>
          </cell>
        </row>
        <row r="79">
          <cell r="C79" t="str">
            <v>C778J100003</v>
          </cell>
          <cell r="D79" t="str">
            <v>FONCIA DOCHER INTER-FRANCE</v>
          </cell>
          <cell r="E79" t="str">
            <v>CLERMONT FERRAND CEDEX 1</v>
          </cell>
          <cell r="F79" t="str">
            <v>FONCIA DOCHER INTER-FRANCE</v>
          </cell>
          <cell r="G79" t="str">
            <v>CLERMONT FERRAND CEDEX 1</v>
          </cell>
          <cell r="H79" t="str">
            <v>ARIA</v>
          </cell>
          <cell r="I79" t="str">
            <v>MP C2504ex</v>
          </cell>
          <cell r="J79">
            <v>43132</v>
          </cell>
          <cell r="K79">
            <v>44957</v>
          </cell>
          <cell r="L79" t="str">
            <v>ATP06410-ABT</v>
          </cell>
        </row>
        <row r="80">
          <cell r="C80" t="str">
            <v>W512J300079</v>
          </cell>
          <cell r="D80" t="str">
            <v>FONCIA MANAGO</v>
          </cell>
          <cell r="E80" t="str">
            <v>EZANVILLE</v>
          </cell>
          <cell r="F80" t="str">
            <v>FONCIA MANAGO</v>
          </cell>
          <cell r="G80" t="str">
            <v>EZANVILLE</v>
          </cell>
          <cell r="H80" t="str">
            <v>PHOSPHORE /RDC/ACCUEIL-</v>
          </cell>
          <cell r="I80" t="str">
            <v>Aficio MP C4502</v>
          </cell>
          <cell r="J80">
            <v>41030</v>
          </cell>
          <cell r="K80">
            <v>42855</v>
          </cell>
          <cell r="L80" t="str">
            <v>ATP3032</v>
          </cell>
          <cell r="M80" t="str">
            <v>C+ - INTERNE</v>
          </cell>
          <cell r="N80" t="str">
            <v>LI12-0058</v>
          </cell>
        </row>
        <row r="81">
          <cell r="C81" t="str">
            <v>E175M230875</v>
          </cell>
          <cell r="D81" t="str">
            <v>FONCIA LILLE</v>
          </cell>
          <cell r="E81" t="str">
            <v>LILLE</v>
          </cell>
          <cell r="F81" t="str">
            <v>FONCIA LILLE</v>
          </cell>
          <cell r="G81" t="str">
            <v>LILLE</v>
          </cell>
          <cell r="H81" t="str">
            <v>AURITA</v>
          </cell>
          <cell r="I81" t="str">
            <v>MP C4503</v>
          </cell>
          <cell r="J81">
            <v>42110</v>
          </cell>
          <cell r="K81">
            <v>43936</v>
          </cell>
          <cell r="L81" t="str">
            <v>ATP3899</v>
          </cell>
          <cell r="M81" t="str">
            <v>C+ - LIXXBAIL</v>
          </cell>
          <cell r="N81" t="str">
            <v>224550-F0</v>
          </cell>
        </row>
        <row r="82">
          <cell r="C82" t="str">
            <v>E175M130200</v>
          </cell>
          <cell r="D82" t="str">
            <v>FONCIA TR BORDEAUX OUEST BOUSCAT</v>
          </cell>
          <cell r="E82" t="str">
            <v>LE BOUSCAT</v>
          </cell>
          <cell r="F82" t="str">
            <v>FONCIA TL BORDEAUX</v>
          </cell>
          <cell r="G82" t="str">
            <v>LE BOUSCAT</v>
          </cell>
          <cell r="H82">
            <v>0</v>
          </cell>
          <cell r="I82" t="str">
            <v>MP C4503</v>
          </cell>
          <cell r="J82">
            <v>42087</v>
          </cell>
          <cell r="K82">
            <v>43913</v>
          </cell>
          <cell r="L82" t="str">
            <v>ATP3854</v>
          </cell>
          <cell r="M82" t="str">
            <v>C+ - GE</v>
          </cell>
          <cell r="N82" t="str">
            <v>AP0236</v>
          </cell>
        </row>
        <row r="83">
          <cell r="C83" t="str">
            <v>C778J400180</v>
          </cell>
          <cell r="D83" t="str">
            <v>FONCIA TRANSAC PARIS EST-VOLTAIRE</v>
          </cell>
          <cell r="E83" t="str">
            <v>PARIS</v>
          </cell>
          <cell r="F83" t="str">
            <v>FT PARIS EST</v>
          </cell>
          <cell r="G83" t="str">
            <v>PARIS</v>
          </cell>
          <cell r="H83" t="str">
            <v>SELENIUM</v>
          </cell>
          <cell r="I83" t="str">
            <v>MP C2504ex</v>
          </cell>
          <cell r="J83">
            <v>43252</v>
          </cell>
          <cell r="K83">
            <v>45077</v>
          </cell>
          <cell r="L83" t="str">
            <v>ATP06850-ABT</v>
          </cell>
        </row>
        <row r="84">
          <cell r="C84" t="str">
            <v>E214J800087</v>
          </cell>
          <cell r="D84" t="str">
            <v>FONCIA TRANS PARIS EST20è PYRENNEES</v>
          </cell>
          <cell r="E84" t="str">
            <v>PARIS</v>
          </cell>
          <cell r="F84" t="str">
            <v>FONCIA TRANS PARIS EST20È PYRENNEES</v>
          </cell>
          <cell r="G84" t="str">
            <v>PARIS</v>
          </cell>
          <cell r="H84" t="str">
            <v>AVRON -</v>
          </cell>
          <cell r="I84" t="str">
            <v>MP C2503</v>
          </cell>
          <cell r="J84">
            <v>41899</v>
          </cell>
          <cell r="K84">
            <v>43724</v>
          </cell>
          <cell r="L84" t="str">
            <v>ATP3747</v>
          </cell>
          <cell r="M84" t="str">
            <v>C+ - LIXXBAIL</v>
          </cell>
          <cell r="N84" t="str">
            <v>245529-E0</v>
          </cell>
        </row>
        <row r="85">
          <cell r="C85" t="str">
            <v>E214K100017</v>
          </cell>
          <cell r="D85" t="str">
            <v>FONCIA TRANSAC PARIS EST DAUMESNIL</v>
          </cell>
          <cell r="E85" t="str">
            <v>PARIS</v>
          </cell>
          <cell r="F85" t="str">
            <v>FT FRANCE PARIS DAUMESNIL</v>
          </cell>
          <cell r="G85" t="str">
            <v>PARIS</v>
          </cell>
          <cell r="H85" t="str">
            <v>DAUMESNIL- RDC</v>
          </cell>
          <cell r="I85" t="str">
            <v>MP C2503</v>
          </cell>
          <cell r="J85">
            <v>41695</v>
          </cell>
          <cell r="K85">
            <v>43520</v>
          </cell>
          <cell r="L85" t="str">
            <v>ATP3480</v>
          </cell>
          <cell r="M85" t="str">
            <v>C+ - GE</v>
          </cell>
          <cell r="N85" t="str">
            <v>AA4009</v>
          </cell>
        </row>
        <row r="86">
          <cell r="C86" t="str">
            <v>V9834200529</v>
          </cell>
          <cell r="D86" t="str">
            <v>FT PARIS RIVE GAUCHE</v>
          </cell>
          <cell r="E86" t="str">
            <v>PARIS</v>
          </cell>
          <cell r="F86" t="str">
            <v>FONCIA TRANSACTION LOCATION</v>
          </cell>
          <cell r="G86" t="str">
            <v>PARIS</v>
          </cell>
          <cell r="H86" t="e">
            <v>#N/A</v>
          </cell>
          <cell r="I86" t="str">
            <v>Aficio MP C2551</v>
          </cell>
          <cell r="J86">
            <v>41484</v>
          </cell>
          <cell r="K86">
            <v>43309</v>
          </cell>
          <cell r="L86" t="str">
            <v>ATP3330</v>
          </cell>
          <cell r="M86" t="str">
            <v>C + - GE</v>
          </cell>
          <cell r="N86" t="str">
            <v>M44768</v>
          </cell>
        </row>
        <row r="87">
          <cell r="C87" t="str">
            <v>C778J200167</v>
          </cell>
          <cell r="D87" t="str">
            <v>FONCIA TRANSACT PARIS 3è RAMBUTEAU</v>
          </cell>
          <cell r="E87" t="str">
            <v>PARIS</v>
          </cell>
          <cell r="F87" t="str">
            <v>FONCIA TRANSACTION PARIS EST</v>
          </cell>
          <cell r="G87" t="str">
            <v>PARIS</v>
          </cell>
          <cell r="H87" t="str">
            <v>NEMO</v>
          </cell>
          <cell r="I87" t="str">
            <v>MP C2504ex</v>
          </cell>
          <cell r="J87">
            <v>43191</v>
          </cell>
          <cell r="K87">
            <v>45016</v>
          </cell>
          <cell r="L87" t="str">
            <v>ATP06668-ABT</v>
          </cell>
        </row>
        <row r="88">
          <cell r="C88" t="str">
            <v>G717M130254</v>
          </cell>
          <cell r="D88" t="str">
            <v>FONCIA TRANSACTION AG. CENTRALE</v>
          </cell>
          <cell r="E88" t="str">
            <v>BOULOGNE BILLANCOURT</v>
          </cell>
          <cell r="F88" t="str">
            <v>FONCIA TRANSACTION AG. CENTRALE</v>
          </cell>
          <cell r="G88" t="str">
            <v>BOULOGNE BILLANCOURT</v>
          </cell>
          <cell r="H88" t="str">
            <v>NIMBOSTRATUS/RDC</v>
          </cell>
          <cell r="I88" t="str">
            <v>MP C4504</v>
          </cell>
          <cell r="J88">
            <v>42826</v>
          </cell>
          <cell r="K88">
            <v>44651</v>
          </cell>
          <cell r="L88" t="str">
            <v>ATP5278</v>
          </cell>
          <cell r="M88" t="str">
            <v>C+ - LIXXBAIL</v>
          </cell>
          <cell r="N88" t="str">
            <v>219108-H0</v>
          </cell>
        </row>
        <row r="89">
          <cell r="C89" t="str">
            <v>V9834500332</v>
          </cell>
          <cell r="D89" t="str">
            <v>FONCIA TRANSACTION FR PARIS ORDENER</v>
          </cell>
          <cell r="E89" t="str">
            <v>PARIS</v>
          </cell>
          <cell r="F89" t="str">
            <v>FONCIA TRANSACTION FRANCE PARIS EST</v>
          </cell>
          <cell r="G89" t="str">
            <v>PARIS</v>
          </cell>
          <cell r="H89" t="str">
            <v>ORDENER -</v>
          </cell>
          <cell r="I89" t="str">
            <v>Aficio MP C2551</v>
          </cell>
          <cell r="J89">
            <v>41569</v>
          </cell>
          <cell r="K89">
            <v>43394</v>
          </cell>
          <cell r="L89" t="str">
            <v>ATP3380</v>
          </cell>
          <cell r="M89" t="str">
            <v>C+ - BNP</v>
          </cell>
          <cell r="N89" t="str">
            <v>V0210634</v>
          </cell>
        </row>
        <row r="90">
          <cell r="C90" t="str">
            <v>E214R560076</v>
          </cell>
          <cell r="D90" t="str">
            <v>FONCIA TRAN RIVE GAUCHE 15E F.FAURE</v>
          </cell>
          <cell r="E90" t="str">
            <v>PARIS</v>
          </cell>
          <cell r="F90" t="str">
            <v>FONCIA TRAN RIVE GAUCHE 15E F.FAURE</v>
          </cell>
          <cell r="G90" t="str">
            <v>PARIS</v>
          </cell>
          <cell r="H90">
            <v>0</v>
          </cell>
          <cell r="I90" t="str">
            <v>MP C2503</v>
          </cell>
          <cell r="J90">
            <v>41821</v>
          </cell>
          <cell r="K90">
            <v>43646</v>
          </cell>
          <cell r="L90" t="str">
            <v>ATP3691</v>
          </cell>
          <cell r="M90" t="str">
            <v>C+ - LIXXBAIL</v>
          </cell>
          <cell r="N90" t="str">
            <v>243583-E0</v>
          </cell>
        </row>
        <row r="91">
          <cell r="C91" t="str">
            <v>C778J400169</v>
          </cell>
          <cell r="D91" t="str">
            <v>FONCIA TRANSACTION PARIS 17E WAGRAM</v>
          </cell>
          <cell r="E91" t="str">
            <v>PARIS</v>
          </cell>
          <cell r="F91" t="str">
            <v>FONCIA TRANSACTION PARIS 17E WAGRAM</v>
          </cell>
          <cell r="G91" t="str">
            <v>PARIS</v>
          </cell>
          <cell r="H91" t="str">
            <v>SKOPJE</v>
          </cell>
          <cell r="I91" t="str">
            <v>MP C2504ex</v>
          </cell>
          <cell r="J91">
            <v>43252</v>
          </cell>
          <cell r="K91">
            <v>45077</v>
          </cell>
          <cell r="L91" t="str">
            <v>ATP06987-ABT</v>
          </cell>
        </row>
        <row r="92">
          <cell r="C92" t="str">
            <v>V9834500286</v>
          </cell>
          <cell r="D92" t="str">
            <v>FONCIA TRANSAC PARIS EST MAGENTA</v>
          </cell>
          <cell r="E92" t="str">
            <v>PARIS</v>
          </cell>
          <cell r="F92" t="str">
            <v>FONCIA TRANSAC PARIS EST MAGENTA</v>
          </cell>
          <cell r="G92" t="str">
            <v>PARIS</v>
          </cell>
          <cell r="H92" t="str">
            <v>MAGENTA -RDC-</v>
          </cell>
          <cell r="I92" t="str">
            <v>Aficio MP C2551</v>
          </cell>
          <cell r="J92">
            <v>41568</v>
          </cell>
          <cell r="K92">
            <v>43393</v>
          </cell>
          <cell r="L92" t="str">
            <v>ATP3378</v>
          </cell>
          <cell r="M92" t="str">
            <v>C+ - BNP</v>
          </cell>
          <cell r="N92" t="str">
            <v>V0208558</v>
          </cell>
        </row>
        <row r="93">
          <cell r="C93" t="str">
            <v>C778R420064</v>
          </cell>
          <cell r="D93" t="str">
            <v>FONCIA TRANSACTION PARIS 16E MOZART</v>
          </cell>
          <cell r="E93" t="str">
            <v>PARIS</v>
          </cell>
          <cell r="F93" t="str">
            <v>FONCIA TRANSACTION PARIS 16E MOZART</v>
          </cell>
          <cell r="G93" t="str">
            <v>PARIS</v>
          </cell>
          <cell r="H93" t="str">
            <v>AKHAMAR</v>
          </cell>
          <cell r="I93" t="str">
            <v>MP C2504ex</v>
          </cell>
          <cell r="J93">
            <v>43313</v>
          </cell>
          <cell r="K93">
            <v>45138</v>
          </cell>
          <cell r="L93" t="str">
            <v>ATP07120-ABT</v>
          </cell>
        </row>
        <row r="94">
          <cell r="C94" t="str">
            <v>C778R520180</v>
          </cell>
          <cell r="D94" t="str">
            <v>FONCIA TRANSACTION RIVE GAUCHE</v>
          </cell>
          <cell r="E94" t="str">
            <v>PARIS</v>
          </cell>
          <cell r="F94" t="str">
            <v>FONCIA TRANSACTION RIVE GAUCHE</v>
          </cell>
          <cell r="G94" t="str">
            <v>PARIS</v>
          </cell>
          <cell r="H94" t="str">
            <v>PRESUS</v>
          </cell>
          <cell r="I94" t="str">
            <v>MP C2504ex</v>
          </cell>
          <cell r="J94">
            <v>43466</v>
          </cell>
          <cell r="K94">
            <v>45291</v>
          </cell>
          <cell r="L94" t="str">
            <v>ATP07545-ABT</v>
          </cell>
        </row>
        <row r="95">
          <cell r="C95" t="str">
            <v>C778J400174</v>
          </cell>
          <cell r="D95" t="str">
            <v>FONCIA TRANSAC RIVE GAUCHE13E GOBEL</v>
          </cell>
          <cell r="E95" t="str">
            <v>PARIS</v>
          </cell>
          <cell r="F95" t="str">
            <v>FONCIA TRANSAC RIVE GAUCHE13E GOBEL</v>
          </cell>
          <cell r="G95" t="str">
            <v>PARIS</v>
          </cell>
          <cell r="H95" t="str">
            <v>VIGO</v>
          </cell>
          <cell r="I95" t="str">
            <v>MP C2504ex</v>
          </cell>
          <cell r="J95">
            <v>43252</v>
          </cell>
          <cell r="K95">
            <v>45077</v>
          </cell>
          <cell r="L95" t="str">
            <v>ATP06849-ABT</v>
          </cell>
        </row>
        <row r="96">
          <cell r="C96" t="str">
            <v>C778J200194</v>
          </cell>
          <cell r="D96" t="str">
            <v>FONCIA TRANSACTION PARIS TOLBIAC</v>
          </cell>
          <cell r="E96" t="str">
            <v>PARIS</v>
          </cell>
          <cell r="F96" t="str">
            <v>FONCIA TRANSACTION PARIS TOLBIAC</v>
          </cell>
          <cell r="G96" t="str">
            <v>PARIS</v>
          </cell>
          <cell r="H96" t="str">
            <v>LAWRENCIUM</v>
          </cell>
          <cell r="I96" t="str">
            <v>MP C2504ex</v>
          </cell>
          <cell r="J96">
            <v>43160</v>
          </cell>
          <cell r="K96">
            <v>44985</v>
          </cell>
          <cell r="L96" t="str">
            <v>ATP06570-ABT</v>
          </cell>
        </row>
        <row r="97">
          <cell r="C97" t="str">
            <v>W875J100028</v>
          </cell>
          <cell r="D97" t="str">
            <v>FONCIA MANAGO</v>
          </cell>
          <cell r="E97" t="str">
            <v>EZANVILLE</v>
          </cell>
          <cell r="F97" t="str">
            <v>FONCIA MANAGO</v>
          </cell>
          <cell r="G97" t="str">
            <v>EZANVILLE</v>
          </cell>
          <cell r="H97" t="str">
            <v>AFANASSIEV/ RDC CPTA -</v>
          </cell>
          <cell r="I97" t="str">
            <v>Aficio MP 7502</v>
          </cell>
          <cell r="J97">
            <v>42051</v>
          </cell>
          <cell r="K97">
            <v>43876</v>
          </cell>
          <cell r="L97" t="str">
            <v>ATP3832</v>
          </cell>
          <cell r="M97" t="str">
            <v>C+ - LIXXBAIL</v>
          </cell>
          <cell r="N97" t="str">
            <v>289791-E0</v>
          </cell>
        </row>
        <row r="98">
          <cell r="C98" t="str">
            <v>C778J200172</v>
          </cell>
          <cell r="D98" t="str">
            <v>FONCIA TRANSAC PARIS EST 19è LAUMIE</v>
          </cell>
          <cell r="E98" t="str">
            <v>PARIS</v>
          </cell>
          <cell r="F98" t="str">
            <v>FT PARIS EST - FONCIA LAUMIERE</v>
          </cell>
          <cell r="G98" t="str">
            <v>PARIS</v>
          </cell>
          <cell r="H98" t="str">
            <v>NALA</v>
          </cell>
          <cell r="I98" t="str">
            <v>MP C2504ex</v>
          </cell>
          <cell r="J98">
            <v>43191</v>
          </cell>
          <cell r="K98">
            <v>45016</v>
          </cell>
          <cell r="L98" t="str">
            <v>ATP06697-ABT</v>
          </cell>
        </row>
        <row r="99">
          <cell r="C99" t="str">
            <v>E214K200141</v>
          </cell>
          <cell r="D99" t="str">
            <v>FONCIA TRANSACTION PARIS NETTER</v>
          </cell>
          <cell r="E99" t="str">
            <v>PARIS</v>
          </cell>
          <cell r="F99" t="str">
            <v>FONCIA TRANSACTION PARIS NETTER</v>
          </cell>
          <cell r="G99" t="str">
            <v>PARIS</v>
          </cell>
          <cell r="H99" t="str">
            <v xml:space="preserve">NETTER </v>
          </cell>
          <cell r="I99" t="str">
            <v>MP C2503</v>
          </cell>
          <cell r="J99">
            <v>41725</v>
          </cell>
          <cell r="K99">
            <v>43550</v>
          </cell>
          <cell r="L99" t="str">
            <v>ATP3534</v>
          </cell>
          <cell r="M99" t="str">
            <v>C+ - BNP</v>
          </cell>
          <cell r="N99" t="str">
            <v>W0063959</v>
          </cell>
        </row>
        <row r="100">
          <cell r="C100" t="str">
            <v>W875J100021</v>
          </cell>
          <cell r="D100" t="str">
            <v>FONCIA MANAGO</v>
          </cell>
          <cell r="E100" t="str">
            <v>EZANVILLE</v>
          </cell>
          <cell r="F100" t="str">
            <v>FONCIA MANAGO</v>
          </cell>
          <cell r="G100" t="str">
            <v>EZANVILLE</v>
          </cell>
          <cell r="H100" t="str">
            <v>AKIYAMA-RDC</v>
          </cell>
          <cell r="I100" t="str">
            <v>Aficio MP 7502</v>
          </cell>
          <cell r="J100">
            <v>42051</v>
          </cell>
          <cell r="K100">
            <v>43876</v>
          </cell>
          <cell r="L100" t="str">
            <v>ATP3833</v>
          </cell>
          <cell r="M100" t="str">
            <v>C+ - LIXXBAIL</v>
          </cell>
          <cell r="N100" t="str">
            <v>289790-E0</v>
          </cell>
        </row>
        <row r="101">
          <cell r="C101" t="str">
            <v>E214K200171</v>
          </cell>
          <cell r="D101" t="str">
            <v>FONCIA TRANSAC RIVE GAUCHE- PLANTES</v>
          </cell>
          <cell r="E101" t="str">
            <v>PARIS</v>
          </cell>
          <cell r="F101" t="str">
            <v>FONCIA TRANSAC RIVE GAUCHE- PLANTES</v>
          </cell>
          <cell r="G101" t="str">
            <v>PARIS</v>
          </cell>
          <cell r="H101" t="str">
            <v>PLANTES-</v>
          </cell>
          <cell r="I101" t="str">
            <v>MP C2503</v>
          </cell>
          <cell r="J101">
            <v>41708</v>
          </cell>
          <cell r="K101">
            <v>43533</v>
          </cell>
          <cell r="L101" t="str">
            <v>ATP3508</v>
          </cell>
          <cell r="M101" t="str">
            <v>C + - GE</v>
          </cell>
          <cell r="N101" t="str">
            <v>AC2163</v>
          </cell>
        </row>
        <row r="102">
          <cell r="C102" t="str">
            <v>E214R360084</v>
          </cell>
          <cell r="D102" t="str">
            <v>FONCIA TRANSACTION FRANCE - AVENIR</v>
          </cell>
          <cell r="E102" t="str">
            <v>PARIS</v>
          </cell>
          <cell r="F102" t="str">
            <v>FONCIA TL AVENIR</v>
          </cell>
          <cell r="G102" t="str">
            <v>PARIS</v>
          </cell>
          <cell r="H102" t="str">
            <v>BORER/ GUY MOQUET-RDC</v>
          </cell>
          <cell r="I102" t="str">
            <v>MP C2503</v>
          </cell>
          <cell r="J102">
            <v>42024</v>
          </cell>
          <cell r="K102">
            <v>43849</v>
          </cell>
          <cell r="L102" t="str">
            <v>ATP3805</v>
          </cell>
          <cell r="M102" t="str">
            <v>C+</v>
          </cell>
          <cell r="N102" t="str">
            <v>277516-E0</v>
          </cell>
        </row>
        <row r="103">
          <cell r="C103" t="str">
            <v>E214R960436</v>
          </cell>
          <cell r="D103" t="str">
            <v>FONCIA TRANSAC PARIS RIVE DROITE</v>
          </cell>
          <cell r="E103" t="str">
            <v>PARIS</v>
          </cell>
          <cell r="F103" t="str">
            <v>FT PARIS RIVE DROITE</v>
          </cell>
          <cell r="G103" t="str">
            <v>PARIS</v>
          </cell>
          <cell r="H103" t="str">
            <v>RODIER-RDC</v>
          </cell>
          <cell r="I103" t="str">
            <v>MP C2503</v>
          </cell>
          <cell r="J103">
            <v>42034</v>
          </cell>
          <cell r="K103">
            <v>43859</v>
          </cell>
          <cell r="L103" t="str">
            <v>ATP3803</v>
          </cell>
          <cell r="M103" t="str">
            <v>C+</v>
          </cell>
          <cell r="N103" t="str">
            <v>277518-E0</v>
          </cell>
        </row>
        <row r="104">
          <cell r="C104" t="str">
            <v>C737MC05196</v>
          </cell>
          <cell r="D104" t="str">
            <v>FONCIA GAUTHIER IMMOBILIER</v>
          </cell>
          <cell r="E104" t="str">
            <v>SAINT MANDE CEDEX</v>
          </cell>
          <cell r="F104" t="str">
            <v>FONCIA GAUTHIER IMMOBILIER</v>
          </cell>
          <cell r="G104" t="str">
            <v>SAINT MANDE</v>
          </cell>
          <cell r="H104" t="str">
            <v>ASTATE</v>
          </cell>
          <cell r="I104" t="str">
            <v>MP C4504</v>
          </cell>
          <cell r="J104">
            <v>43160</v>
          </cell>
          <cell r="K104">
            <v>44985</v>
          </cell>
          <cell r="L104" t="str">
            <v>ATP06564-ABT</v>
          </cell>
        </row>
        <row r="105">
          <cell r="C105" t="str">
            <v>W875J500086</v>
          </cell>
          <cell r="D105" t="str">
            <v>FONCIA GAUTHIER IMMOBILIER</v>
          </cell>
          <cell r="E105" t="str">
            <v>SAINT MANDE CEDEX</v>
          </cell>
          <cell r="F105" t="str">
            <v>FONCIA GAUTHIER IMMOBILIER</v>
          </cell>
          <cell r="G105" t="str">
            <v>SAINT MANDE</v>
          </cell>
          <cell r="H105" t="str">
            <v>Farco/ 1ER ETG</v>
          </cell>
          <cell r="I105" t="str">
            <v>Aficio MP 7502</v>
          </cell>
          <cell r="J105">
            <v>42188</v>
          </cell>
          <cell r="K105">
            <v>44014</v>
          </cell>
          <cell r="L105" t="str">
            <v>ATP3937</v>
          </cell>
          <cell r="M105" t="str">
            <v>C + - GE</v>
          </cell>
          <cell r="N105" t="str">
            <v>AT7724</v>
          </cell>
        </row>
        <row r="106">
          <cell r="C106" t="str">
            <v>G717M230372</v>
          </cell>
          <cell r="D106" t="str">
            <v>FONCIA TRANSACTION  IDF EST VINCENN</v>
          </cell>
          <cell r="E106" t="str">
            <v>VINCENNES</v>
          </cell>
          <cell r="F106" t="str">
            <v>FONCIA TRANSACTION IDF EST</v>
          </cell>
          <cell r="G106" t="str">
            <v>VINCENNES</v>
          </cell>
          <cell r="H106" t="str">
            <v>VINCENNES</v>
          </cell>
          <cell r="I106" t="str">
            <v>MP C4504</v>
          </cell>
          <cell r="J106">
            <v>42856</v>
          </cell>
          <cell r="K106">
            <v>44681</v>
          </cell>
          <cell r="L106" t="str">
            <v>ATP05427</v>
          </cell>
          <cell r="M106" t="str">
            <v>C+ / CM-CIC</v>
          </cell>
          <cell r="N106" t="str">
            <v>BT8195</v>
          </cell>
        </row>
        <row r="107">
          <cell r="C107" t="str">
            <v>C777J700135</v>
          </cell>
          <cell r="D107" t="str">
            <v>FONCIA TRANSAC ILLE &amp; MAINE CHARTRE</v>
          </cell>
          <cell r="E107" t="str">
            <v>CHARTRES DE BRETAGNE</v>
          </cell>
          <cell r="F107" t="str">
            <v>FONCIA TL ILLE ET VILAINE</v>
          </cell>
          <cell r="G107" t="str">
            <v>CHARTRES DE BRETAGNE</v>
          </cell>
          <cell r="H107" t="str">
            <v>FRANCIUM</v>
          </cell>
          <cell r="I107" t="str">
            <v>MP C2504</v>
          </cell>
          <cell r="J107">
            <v>43070</v>
          </cell>
          <cell r="K107">
            <v>44985</v>
          </cell>
          <cell r="L107" t="str">
            <v>ATP06117-ABT</v>
          </cell>
        </row>
        <row r="108">
          <cell r="C108" t="str">
            <v>E176M420188</v>
          </cell>
          <cell r="D108" t="str">
            <v>FONCIA CGI</v>
          </cell>
          <cell r="E108" t="str">
            <v>ANTIBES</v>
          </cell>
          <cell r="F108" t="str">
            <v>FONCIA CGI</v>
          </cell>
          <cell r="G108" t="str">
            <v>ANTIBES</v>
          </cell>
          <cell r="H108" t="str">
            <v>FOREUR</v>
          </cell>
          <cell r="I108" t="str">
            <v>MP C4503</v>
          </cell>
          <cell r="J108">
            <v>42522</v>
          </cell>
          <cell r="K108">
            <v>44347</v>
          </cell>
          <cell r="L108" t="str">
            <v>ATP5128</v>
          </cell>
          <cell r="M108" t="str">
            <v>C+ - LIXXBAIL</v>
          </cell>
          <cell r="N108" t="str">
            <v>235472-G0</v>
          </cell>
        </row>
        <row r="109">
          <cell r="C109" t="str">
            <v>W875J500042</v>
          </cell>
          <cell r="D109" t="str">
            <v>FONCIA GAUTHIER IMMOBILIER</v>
          </cell>
          <cell r="E109" t="str">
            <v>SAINT MANDE CEDEX</v>
          </cell>
          <cell r="F109" t="str">
            <v>FONCIA GAUTHIER IMMOBILIER</v>
          </cell>
          <cell r="G109" t="str">
            <v>SAINT MANDE</v>
          </cell>
          <cell r="H109" t="str">
            <v xml:space="preserve">PANGOLIN/2E ETG COPRO </v>
          </cell>
          <cell r="I109" t="str">
            <v>Aficio MP 7502</v>
          </cell>
          <cell r="J109">
            <v>42188</v>
          </cell>
          <cell r="K109">
            <v>44014</v>
          </cell>
          <cell r="L109" t="str">
            <v>ATP3936</v>
          </cell>
          <cell r="M109" t="str">
            <v>C + - GE</v>
          </cell>
          <cell r="N109" t="str">
            <v>AT7727</v>
          </cell>
        </row>
        <row r="110">
          <cell r="C110" t="str">
            <v>E175M430663</v>
          </cell>
          <cell r="D110" t="str">
            <v>FONCIA GAUTHIER IMMOBILIER</v>
          </cell>
          <cell r="E110" t="str">
            <v>SAINT MANDE CEDEX</v>
          </cell>
          <cell r="F110" t="str">
            <v>FONCIA GAUTHIER IMMOBILIER</v>
          </cell>
          <cell r="G110" t="str">
            <v>SAINT MANDE</v>
          </cell>
          <cell r="H110" t="str">
            <v>ADOFO /RDC</v>
          </cell>
          <cell r="I110" t="str">
            <v>MP C4503</v>
          </cell>
          <cell r="J110">
            <v>42187</v>
          </cell>
          <cell r="K110">
            <v>44013</v>
          </cell>
          <cell r="L110" t="str">
            <v>ATP3938</v>
          </cell>
          <cell r="M110" t="str">
            <v>C + - GE</v>
          </cell>
          <cell r="N110" t="str">
            <v>AT7728</v>
          </cell>
        </row>
        <row r="111">
          <cell r="C111" t="str">
            <v>E215RA60826</v>
          </cell>
          <cell r="D111" t="str">
            <v>FONCIA AD IMMOBILIER CAGNES /MER</v>
          </cell>
          <cell r="E111" t="str">
            <v>CAGNES SUR MER</v>
          </cell>
          <cell r="F111" t="str">
            <v>FONCIA AD IMMOBILIER CAGNES /MER</v>
          </cell>
          <cell r="G111" t="str">
            <v>CAGNES SUR MER</v>
          </cell>
          <cell r="H111" t="str">
            <v>DOVA</v>
          </cell>
          <cell r="I111" t="str">
            <v>MP C2503</v>
          </cell>
          <cell r="J111">
            <v>42433</v>
          </cell>
          <cell r="K111">
            <v>44258</v>
          </cell>
          <cell r="L111" t="str">
            <v>ATP5059</v>
          </cell>
          <cell r="M111" t="str">
            <v>C+ - GE</v>
          </cell>
          <cell r="N111" t="str">
            <v>BB9552</v>
          </cell>
        </row>
        <row r="112">
          <cell r="C112" t="str">
            <v>E214R960449</v>
          </cell>
          <cell r="D112" t="str">
            <v>FONCIA CGI - FONCIA CIGIM</v>
          </cell>
          <cell r="E112" t="str">
            <v>ANTIBES</v>
          </cell>
          <cell r="F112" t="str">
            <v>FONCIA CGI</v>
          </cell>
          <cell r="G112" t="str">
            <v>ANTIBES</v>
          </cell>
          <cell r="H112" t="str">
            <v>Venus</v>
          </cell>
          <cell r="I112" t="str">
            <v>MP C2503</v>
          </cell>
          <cell r="J112">
            <v>42215</v>
          </cell>
          <cell r="K112">
            <v>44041</v>
          </cell>
          <cell r="L112" t="str">
            <v>ATP3984</v>
          </cell>
          <cell r="M112" t="str">
            <v>C+ - LIXXBAIL</v>
          </cell>
          <cell r="N112" t="str">
            <v>248461-F0</v>
          </cell>
        </row>
        <row r="113">
          <cell r="C113" t="str">
            <v>C737MC00023</v>
          </cell>
          <cell r="D113" t="str">
            <v>FONCIA TR RIVIERA ANTIBES LES PINS</v>
          </cell>
          <cell r="E113" t="str">
            <v>ANTIBES JUAN LES PINS</v>
          </cell>
          <cell r="F113" t="str">
            <v>FONCIA TR RIVIERA ANTIBES LES PINS</v>
          </cell>
          <cell r="G113" t="str">
            <v>ANTIBES JUAN LES PINS</v>
          </cell>
          <cell r="H113" t="str">
            <v>CORLUKA</v>
          </cell>
          <cell r="I113" t="str">
            <v>MP C4504</v>
          </cell>
          <cell r="J113">
            <v>43132</v>
          </cell>
          <cell r="K113">
            <v>44957</v>
          </cell>
          <cell r="L113" t="str">
            <v>ATP06405-ABT</v>
          </cell>
        </row>
        <row r="114">
          <cell r="C114" t="str">
            <v>C777R820127</v>
          </cell>
          <cell r="D114" t="str">
            <v>FONCIA TRANS RIVIERA-ANTIBES SOLEAU</v>
          </cell>
          <cell r="E114" t="str">
            <v>ANTIBES</v>
          </cell>
          <cell r="F114" t="str">
            <v>FONCIA TRANSACTION -ANTIBES SOLEAU</v>
          </cell>
          <cell r="G114" t="str">
            <v>ANTIBES</v>
          </cell>
          <cell r="H114" t="str">
            <v>CLYDESDALE</v>
          </cell>
          <cell r="I114" t="str">
            <v>MP C2504</v>
          </cell>
          <cell r="J114">
            <v>43070</v>
          </cell>
          <cell r="K114">
            <v>44985</v>
          </cell>
          <cell r="L114" t="str">
            <v>ATP06120-ABT</v>
          </cell>
        </row>
        <row r="115">
          <cell r="C115" t="str">
            <v>E215RC60026</v>
          </cell>
          <cell r="D115" t="str">
            <v>FONCIA CGI - FONCIA CIGIM</v>
          </cell>
          <cell r="E115" t="str">
            <v>ANTIBES</v>
          </cell>
          <cell r="F115" t="str">
            <v>FONCIA CGI</v>
          </cell>
          <cell r="G115" t="str">
            <v>ANTIBES</v>
          </cell>
          <cell r="H115" t="str">
            <v>TERRE</v>
          </cell>
          <cell r="I115" t="str">
            <v>MP C2503</v>
          </cell>
          <cell r="J115">
            <v>42433</v>
          </cell>
          <cell r="K115">
            <v>44258</v>
          </cell>
          <cell r="L115" t="str">
            <v>ATP5060</v>
          </cell>
          <cell r="M115" t="str">
            <v>C+ - GE</v>
          </cell>
          <cell r="N115" t="str">
            <v>BB9548</v>
          </cell>
        </row>
        <row r="116">
          <cell r="C116" t="str">
            <v>E215R660060</v>
          </cell>
          <cell r="D116" t="str">
            <v>FONCIA CGI - FONCIA CIGIM</v>
          </cell>
          <cell r="E116" t="str">
            <v>ANTIBES</v>
          </cell>
          <cell r="F116" t="str">
            <v>FONCIA CGI</v>
          </cell>
          <cell r="G116" t="str">
            <v>ANTIBES</v>
          </cell>
          <cell r="H116" t="str">
            <v>NEPTUNE</v>
          </cell>
          <cell r="I116" t="str">
            <v>MP C2503</v>
          </cell>
          <cell r="J116">
            <v>42226</v>
          </cell>
          <cell r="K116">
            <v>44052</v>
          </cell>
          <cell r="L116" t="str">
            <v>ATP4000</v>
          </cell>
          <cell r="M116" t="str">
            <v>C+ - LIXXBAIL</v>
          </cell>
          <cell r="N116" t="str">
            <v>248463-F0</v>
          </cell>
        </row>
        <row r="117">
          <cell r="C117" t="str">
            <v>E214J700232</v>
          </cell>
          <cell r="D117" t="str">
            <v>FONCIA ALSACE MULHOUSE</v>
          </cell>
          <cell r="E117" t="str">
            <v>MULHOUSE CEDEX</v>
          </cell>
          <cell r="F117" t="str">
            <v>FONCIA ALSACE MULHOUSE</v>
          </cell>
          <cell r="G117" t="str">
            <v>MULHOUSE CEDEX</v>
          </cell>
          <cell r="H117" t="str">
            <v>FEUTHYIA</v>
          </cell>
          <cell r="I117" t="str">
            <v>MP C2503</v>
          </cell>
          <cell r="J117">
            <v>41857</v>
          </cell>
          <cell r="K117">
            <v>43682</v>
          </cell>
          <cell r="L117" t="str">
            <v>ATP3609</v>
          </cell>
          <cell r="M117" t="str">
            <v>C+ - LIXXBAIL</v>
          </cell>
          <cell r="N117" t="str">
            <v>244469-E0</v>
          </cell>
        </row>
        <row r="118">
          <cell r="C118" t="str">
            <v>E214J700229</v>
          </cell>
          <cell r="D118" t="str">
            <v>FONCIA ALSACE MULHOUSE</v>
          </cell>
          <cell r="E118" t="str">
            <v>MULHOUSE CEDEX</v>
          </cell>
          <cell r="F118" t="str">
            <v>FONCIA ALSACE MULHOUSE</v>
          </cell>
          <cell r="G118" t="str">
            <v>MULHOUSE CEDEX</v>
          </cell>
          <cell r="H118" t="str">
            <v>BLOPPODICE</v>
          </cell>
          <cell r="I118" t="str">
            <v>MP C2503</v>
          </cell>
          <cell r="J118">
            <v>41857</v>
          </cell>
          <cell r="K118">
            <v>43682</v>
          </cell>
          <cell r="L118" t="str">
            <v>ATP3608</v>
          </cell>
          <cell r="M118" t="str">
            <v>C+ - LIXXBAIL</v>
          </cell>
          <cell r="N118" t="str">
            <v>244470-E0</v>
          </cell>
        </row>
        <row r="119">
          <cell r="C119" t="str">
            <v>C777R920067</v>
          </cell>
          <cell r="D119" t="str">
            <v>FONCIA ALSACE -SELESTAT</v>
          </cell>
          <cell r="E119" t="str">
            <v>SELESTAT</v>
          </cell>
          <cell r="F119" t="str">
            <v>FONCIA STRASBOURG</v>
          </cell>
          <cell r="G119" t="str">
            <v>SELESTAT</v>
          </cell>
          <cell r="H119" t="str">
            <v>TAMATIA</v>
          </cell>
          <cell r="I119" t="str">
            <v>MP C2504ex</v>
          </cell>
          <cell r="J119">
            <v>43101</v>
          </cell>
          <cell r="K119">
            <v>44957</v>
          </cell>
          <cell r="L119" t="str">
            <v>ATP06295-ABT</v>
          </cell>
        </row>
        <row r="120">
          <cell r="C120" t="str">
            <v>C777RC20147</v>
          </cell>
          <cell r="D120" t="str">
            <v>FONCIA ALSACE COLMAR</v>
          </cell>
          <cell r="E120" t="str">
            <v>COLMAR</v>
          </cell>
          <cell r="F120" t="str">
            <v>FONCIA ALSACE</v>
          </cell>
          <cell r="G120" t="str">
            <v>COLMAR</v>
          </cell>
          <cell r="H120" t="str">
            <v>VICIA</v>
          </cell>
          <cell r="I120" t="str">
            <v>MP C2504ex</v>
          </cell>
          <cell r="J120">
            <v>43160</v>
          </cell>
          <cell r="K120">
            <v>44985</v>
          </cell>
          <cell r="L120" t="str">
            <v>ATP06576-ABT</v>
          </cell>
        </row>
        <row r="121">
          <cell r="C121" t="str">
            <v>E174M630196</v>
          </cell>
          <cell r="D121" t="str">
            <v>FONCIA IMMO 2000</v>
          </cell>
          <cell r="E121" t="str">
            <v>SAVERNE</v>
          </cell>
          <cell r="F121" t="str">
            <v>FONCIA BINTZ</v>
          </cell>
          <cell r="G121" t="str">
            <v>SAVERNE</v>
          </cell>
          <cell r="H121" t="e">
            <v>#N/A</v>
          </cell>
          <cell r="I121" t="str">
            <v>MP C4503</v>
          </cell>
          <cell r="J121">
            <v>41852</v>
          </cell>
          <cell r="K121">
            <v>43677</v>
          </cell>
          <cell r="L121" t="str">
            <v>ATP3622</v>
          </cell>
          <cell r="M121" t="str">
            <v>C+ - LIXXBAIL</v>
          </cell>
          <cell r="N121" t="str">
            <v>246404-E0</v>
          </cell>
        </row>
        <row r="122">
          <cell r="C122" t="str">
            <v>G716M530810</v>
          </cell>
          <cell r="D122" t="str">
            <v>FONCIA SCHMITT</v>
          </cell>
          <cell r="E122" t="str">
            <v>SARREBOURG</v>
          </cell>
          <cell r="F122" t="str">
            <v>FONCIA BINTZ</v>
          </cell>
          <cell r="G122" t="str">
            <v>SARREBOURG</v>
          </cell>
          <cell r="H122" t="str">
            <v>NECTAR</v>
          </cell>
          <cell r="I122" t="str">
            <v>MP C4504</v>
          </cell>
          <cell r="J122">
            <v>42572</v>
          </cell>
          <cell r="K122">
            <v>44397</v>
          </cell>
          <cell r="L122" t="str">
            <v>ATP5152</v>
          </cell>
          <cell r="M122" t="str">
            <v>C+ - LIXXBAIL</v>
          </cell>
          <cell r="N122" t="str">
            <v>247421-G0</v>
          </cell>
        </row>
        <row r="123">
          <cell r="C123" t="str">
            <v>C777R720081</v>
          </cell>
          <cell r="D123" t="str">
            <v>FONCIA FRANCHE COMTE</v>
          </cell>
          <cell r="E123" t="str">
            <v>BESANCON</v>
          </cell>
          <cell r="F123" t="str">
            <v>FONCIA FRANCHE COMTE</v>
          </cell>
          <cell r="G123" t="str">
            <v>BESANCON</v>
          </cell>
          <cell r="H123" t="str">
            <v>XENONS</v>
          </cell>
          <cell r="I123" t="str">
            <v>MP C2504ex</v>
          </cell>
          <cell r="J123">
            <v>43009</v>
          </cell>
          <cell r="K123">
            <v>44834</v>
          </cell>
          <cell r="L123" t="str">
            <v>ATP05896-ABT</v>
          </cell>
        </row>
        <row r="124">
          <cell r="C124" t="str">
            <v>E175M530277</v>
          </cell>
          <cell r="D124" t="str">
            <v>FONCIA AD IMMOBILIER CAGNES /MER</v>
          </cell>
          <cell r="E124" t="str">
            <v>CAGNES SUR MER</v>
          </cell>
          <cell r="F124" t="str">
            <v>FONCIA AD IMMOBILIER CAGNES /MER</v>
          </cell>
          <cell r="G124" t="str">
            <v>CAGNES SUR MER</v>
          </cell>
          <cell r="H124" t="str">
            <v>DOVER</v>
          </cell>
          <cell r="I124" t="str">
            <v>MP C4503</v>
          </cell>
          <cell r="J124">
            <v>42226</v>
          </cell>
          <cell r="K124">
            <v>44052</v>
          </cell>
          <cell r="L124" t="str">
            <v>ATP3999</v>
          </cell>
          <cell r="M124" t="str">
            <v>C+ - LIXXBAIL</v>
          </cell>
          <cell r="N124" t="str">
            <v>248459-F0</v>
          </cell>
        </row>
        <row r="125">
          <cell r="C125" t="str">
            <v>C757J500066</v>
          </cell>
          <cell r="D125" t="str">
            <v>FONCIA VAUCELLES</v>
          </cell>
          <cell r="E125" t="str">
            <v>TAVERNY</v>
          </cell>
          <cell r="F125" t="str">
            <v>FONCIA VAUCELLES</v>
          </cell>
          <cell r="G125" t="str">
            <v>TAVERNY</v>
          </cell>
          <cell r="H125" t="str">
            <v>Calcium - RDC Compta</v>
          </cell>
          <cell r="I125" t="str">
            <v>MP C6004</v>
          </cell>
          <cell r="J125">
            <v>42957</v>
          </cell>
          <cell r="K125">
            <v>44782</v>
          </cell>
          <cell r="L125" t="str">
            <v>ATP05743-ABT</v>
          </cell>
          <cell r="M125" t="str">
            <v>C+ - LIXXBAIL</v>
          </cell>
          <cell r="N125" t="str">
            <v>272762-H0</v>
          </cell>
        </row>
        <row r="126">
          <cell r="C126" t="str">
            <v>C757J500071</v>
          </cell>
          <cell r="D126" t="str">
            <v>FONCIA VAUCELLES</v>
          </cell>
          <cell r="E126" t="str">
            <v>TAVERNY</v>
          </cell>
          <cell r="F126" t="str">
            <v>FONCIA VAUCELLES</v>
          </cell>
          <cell r="G126" t="str">
            <v>TAVERNY</v>
          </cell>
          <cell r="H126" t="str">
            <v>TITANE-2è Copro</v>
          </cell>
          <cell r="I126" t="str">
            <v>MP C6004</v>
          </cell>
          <cell r="J126">
            <v>42957</v>
          </cell>
          <cell r="K126">
            <v>44782</v>
          </cell>
          <cell r="L126" t="str">
            <v>ATP05746-ABT</v>
          </cell>
          <cell r="M126" t="str">
            <v>C+ - LIXXBAIL</v>
          </cell>
          <cell r="N126" t="str">
            <v>272764-H0</v>
          </cell>
        </row>
        <row r="127">
          <cell r="C127" t="str">
            <v>C777R520040</v>
          </cell>
          <cell r="D127" t="str">
            <v>FONCIA VAUCELLES</v>
          </cell>
          <cell r="E127" t="str">
            <v>TAVERNY</v>
          </cell>
          <cell r="F127" t="str">
            <v>FONCIA VAUCELLES</v>
          </cell>
          <cell r="G127" t="str">
            <v>TAVERNY</v>
          </cell>
          <cell r="H127" t="str">
            <v>SCANDIUM 1er Cpta Ctx Copro</v>
          </cell>
          <cell r="I127" t="str">
            <v>MP C2504</v>
          </cell>
          <cell r="J127">
            <v>42957</v>
          </cell>
          <cell r="K127">
            <v>44782</v>
          </cell>
          <cell r="L127" t="str">
            <v>ATP05744-ABT</v>
          </cell>
          <cell r="M127" t="str">
            <v>C+ - LIXXBAIL</v>
          </cell>
          <cell r="N127" t="str">
            <v>272763-H0</v>
          </cell>
        </row>
        <row r="128">
          <cell r="C128" t="str">
            <v>C757J600095</v>
          </cell>
          <cell r="D128" t="str">
            <v>FONCIA VAUCELLES</v>
          </cell>
          <cell r="E128" t="str">
            <v>CONFLANS SAINTE HONORINE</v>
          </cell>
          <cell r="F128" t="str">
            <v>FONCIA VAUCELLES</v>
          </cell>
          <cell r="G128" t="str">
            <v>CONFLANS-SAINTE-HONORINE</v>
          </cell>
          <cell r="H128" t="str">
            <v>FER-1er étage Transact° GL Copro</v>
          </cell>
          <cell r="I128" t="str">
            <v>MP C6004</v>
          </cell>
          <cell r="J128">
            <v>42955</v>
          </cell>
          <cell r="K128">
            <v>44780</v>
          </cell>
          <cell r="L128" t="str">
            <v>ATP05727-ABT</v>
          </cell>
          <cell r="M128" t="str">
            <v>C+ - LIXXBAIL</v>
          </cell>
          <cell r="N128" t="str">
            <v>272768-H0</v>
          </cell>
        </row>
        <row r="129">
          <cell r="C129" t="str">
            <v>C777R520052</v>
          </cell>
          <cell r="D129" t="str">
            <v>FONCIA VAUCELLES</v>
          </cell>
          <cell r="E129" t="str">
            <v>CONFLANS SAINTE HONORINE</v>
          </cell>
          <cell r="F129" t="str">
            <v>FONCIA VAUCELLES</v>
          </cell>
          <cell r="G129" t="str">
            <v>CONFLANS-SAINTE-HONORINE</v>
          </cell>
          <cell r="H129" t="str">
            <v>MANGANESE - RDC Accueil</v>
          </cell>
          <cell r="I129" t="str">
            <v>MP C2504</v>
          </cell>
          <cell r="J129">
            <v>42955</v>
          </cell>
          <cell r="K129">
            <v>44780</v>
          </cell>
          <cell r="L129" t="str">
            <v>ATP05749-ABT</v>
          </cell>
          <cell r="M129" t="str">
            <v>C+ - LIXXBAIL</v>
          </cell>
          <cell r="N129" t="str">
            <v>272767-H0</v>
          </cell>
        </row>
        <row r="130">
          <cell r="C130" t="str">
            <v>C777R520102</v>
          </cell>
          <cell r="D130" t="str">
            <v>FONCIA VAUCELLES - FONCIA ST-FLAIVE</v>
          </cell>
          <cell r="E130" t="str">
            <v>ERMONT</v>
          </cell>
          <cell r="F130" t="str">
            <v>FONCIA SAINT-FLAIVE</v>
          </cell>
          <cell r="G130" t="str">
            <v>ERMONT</v>
          </cell>
          <cell r="H130" t="str">
            <v>CHROME Accueils (ex St Leu)</v>
          </cell>
          <cell r="I130" t="str">
            <v>MP C2504</v>
          </cell>
          <cell r="J130">
            <v>42955</v>
          </cell>
          <cell r="K130">
            <v>44780</v>
          </cell>
          <cell r="L130" t="str">
            <v>ATP05748-ABT</v>
          </cell>
          <cell r="M130" t="str">
            <v>C+ - LIXXBAIL</v>
          </cell>
          <cell r="N130" t="str">
            <v>272766-H0</v>
          </cell>
        </row>
        <row r="131">
          <cell r="C131" t="str">
            <v>C777R520044</v>
          </cell>
          <cell r="D131" t="str">
            <v>FONCIA VAUCELLES - FONCIA ST-FLAIVE</v>
          </cell>
          <cell r="E131" t="str">
            <v>ERMONT</v>
          </cell>
          <cell r="F131" t="str">
            <v>FONCIA SAINT-FLAIVE</v>
          </cell>
          <cell r="G131" t="str">
            <v>ERMONT</v>
          </cell>
          <cell r="H131" t="str">
            <v>VANADIUM-RDC Tous métiers</v>
          </cell>
          <cell r="I131" t="str">
            <v>MP C2504</v>
          </cell>
          <cell r="J131">
            <v>42955</v>
          </cell>
          <cell r="K131">
            <v>44780</v>
          </cell>
          <cell r="L131" t="str">
            <v>ATP05747-ABT</v>
          </cell>
          <cell r="M131" t="str">
            <v>C+ - LIXXBAIL</v>
          </cell>
          <cell r="N131" t="str">
            <v>272765-H0</v>
          </cell>
        </row>
        <row r="132">
          <cell r="C132" t="str">
            <v>C778J400140</v>
          </cell>
          <cell r="D132" t="str">
            <v>FONCIA TRANSACTION TOULOUSE NARBONN</v>
          </cell>
          <cell r="E132" t="str">
            <v>TOULOUSE</v>
          </cell>
          <cell r="F132" t="str">
            <v>FONCIA TRANSACTION TOULOUSE NARBONN</v>
          </cell>
          <cell r="G132" t="str">
            <v>TOULOUSE</v>
          </cell>
          <cell r="H132" t="str">
            <v>CALIFORNIUM</v>
          </cell>
          <cell r="I132" t="str">
            <v>MP C2504ex</v>
          </cell>
          <cell r="J132">
            <v>43282</v>
          </cell>
          <cell r="K132">
            <v>45107</v>
          </cell>
          <cell r="L132" t="str">
            <v>ATP06994-ABT</v>
          </cell>
        </row>
        <row r="133">
          <cell r="C133" t="str">
            <v>E214R860218</v>
          </cell>
          <cell r="D133" t="str">
            <v>FONCIA JULIA ROCA</v>
          </cell>
          <cell r="E133" t="str">
            <v>CASTRES</v>
          </cell>
          <cell r="F133" t="str">
            <v>FONCIA JULIA ROCA</v>
          </cell>
          <cell r="G133" t="str">
            <v>CASTRES</v>
          </cell>
          <cell r="H133" t="str">
            <v xml:space="preserve">LYN/ JULIA ROCA  </v>
          </cell>
          <cell r="I133" t="str">
            <v>MP C2503</v>
          </cell>
          <cell r="J133">
            <v>41920</v>
          </cell>
          <cell r="K133">
            <v>43745</v>
          </cell>
          <cell r="L133" t="str">
            <v>ATP3736</v>
          </cell>
          <cell r="M133" t="str">
            <v>C+ - LIXXBAIL</v>
          </cell>
          <cell r="N133" t="str">
            <v>263330-E0</v>
          </cell>
        </row>
        <row r="134">
          <cell r="C134" t="str">
            <v>C777JB00386</v>
          </cell>
          <cell r="D134" t="str">
            <v>FONCIA BOLLING LE BATIMENT</v>
          </cell>
          <cell r="E134" t="str">
            <v>BIARRITZ</v>
          </cell>
          <cell r="F134" t="str">
            <v>FONCIA BOLLING</v>
          </cell>
          <cell r="G134" t="str">
            <v>BIARRITZ</v>
          </cell>
          <cell r="H134" t="str">
            <v>DARMSTADIUM</v>
          </cell>
          <cell r="I134" t="str">
            <v>MP C2504ex</v>
          </cell>
          <cell r="J134">
            <v>43101</v>
          </cell>
          <cell r="K134">
            <v>44926</v>
          </cell>
          <cell r="L134" t="str">
            <v>ATP06282-ABT</v>
          </cell>
        </row>
        <row r="135">
          <cell r="C135" t="str">
            <v>E174M430536</v>
          </cell>
          <cell r="D135" t="str">
            <v>FONCIA BOLLING LE BATIMENT</v>
          </cell>
          <cell r="E135" t="str">
            <v>BIARRITZ</v>
          </cell>
          <cell r="F135" t="str">
            <v>FONCIA BOLLING</v>
          </cell>
          <cell r="G135" t="str">
            <v>BIARRITZ</v>
          </cell>
          <cell r="H135" t="str">
            <v>GESSE-1ER ETG</v>
          </cell>
          <cell r="I135" t="str">
            <v>MP C4503</v>
          </cell>
          <cell r="J135">
            <v>41809</v>
          </cell>
          <cell r="K135">
            <v>43634</v>
          </cell>
          <cell r="L135" t="str">
            <v>ATP3679</v>
          </cell>
          <cell r="M135" t="str">
            <v>C+ - BNP</v>
          </cell>
          <cell r="N135" t="str">
            <v>W0102453</v>
          </cell>
        </row>
        <row r="136">
          <cell r="C136" t="str">
            <v>E174M430572</v>
          </cell>
          <cell r="D136" t="str">
            <v>FONCIA BOLLING LE BATIMENT</v>
          </cell>
          <cell r="E136" t="str">
            <v>BIARRITZ</v>
          </cell>
          <cell r="F136" t="str">
            <v>FONCIA BOLLING</v>
          </cell>
          <cell r="G136" t="str">
            <v>BIARRITZ</v>
          </cell>
          <cell r="H136" t="str">
            <v xml:space="preserve">HELIANTHEME- 1ER -RUE PETIT- </v>
          </cell>
          <cell r="I136" t="str">
            <v>MP C4503</v>
          </cell>
          <cell r="J136">
            <v>41809</v>
          </cell>
          <cell r="K136">
            <v>43634</v>
          </cell>
          <cell r="L136" t="str">
            <v>ATP3678</v>
          </cell>
          <cell r="M136" t="str">
            <v>C+ - BNP</v>
          </cell>
          <cell r="N136" t="str">
            <v>W0105922</v>
          </cell>
        </row>
        <row r="137">
          <cell r="C137" t="str">
            <v>E214K400141</v>
          </cell>
          <cell r="D137" t="str">
            <v>FONCIA MICHEL</v>
          </cell>
          <cell r="E137" t="str">
            <v>TREVOUX CEDEX</v>
          </cell>
          <cell r="F137" t="str">
            <v>FONCIA MICHEL</v>
          </cell>
          <cell r="G137" t="str">
            <v>PARCIEUX</v>
          </cell>
          <cell r="H137" t="str">
            <v>WARREN</v>
          </cell>
          <cell r="I137" t="str">
            <v>MP C2503</v>
          </cell>
          <cell r="J137">
            <v>41746</v>
          </cell>
          <cell r="K137">
            <v>43571</v>
          </cell>
          <cell r="L137" t="str">
            <v>ATP3538</v>
          </cell>
          <cell r="M137" t="str">
            <v>C+ - GE</v>
          </cell>
          <cell r="N137" t="str">
            <v>AC8383</v>
          </cell>
        </row>
        <row r="138">
          <cell r="C138" t="str">
            <v>C778J200180</v>
          </cell>
          <cell r="D138" t="str">
            <v>FONCIA TRANSACT LYON EST PARCIEUX</v>
          </cell>
          <cell r="E138" t="str">
            <v>PARCIEUX</v>
          </cell>
          <cell r="F138" t="str">
            <v>FONCIA TRANSACT LYON EST PARCIEUX</v>
          </cell>
          <cell r="G138" t="str">
            <v>PARCIEUX</v>
          </cell>
          <cell r="H138" t="str">
            <v>POATE</v>
          </cell>
          <cell r="I138" t="str">
            <v>MP C2504ex</v>
          </cell>
          <cell r="J138">
            <v>43191</v>
          </cell>
          <cell r="K138">
            <v>45016</v>
          </cell>
          <cell r="L138" t="str">
            <v>ATP06648-ABT</v>
          </cell>
        </row>
        <row r="139">
          <cell r="C139" t="str">
            <v>E173MC30186</v>
          </cell>
          <cell r="D139" t="str">
            <v>FONCIA MICHEL</v>
          </cell>
          <cell r="E139" t="str">
            <v>TREVOUX CEDEX</v>
          </cell>
          <cell r="F139" t="str">
            <v>FONCIA MICHEL</v>
          </cell>
          <cell r="G139" t="str">
            <v>PARCIEUX</v>
          </cell>
          <cell r="H139" t="str">
            <v>KAMPALA</v>
          </cell>
          <cell r="I139" t="str">
            <v>MP C4503</v>
          </cell>
          <cell r="J139">
            <v>41676</v>
          </cell>
          <cell r="K139">
            <v>43501</v>
          </cell>
          <cell r="L139" t="str">
            <v>ATP3473</v>
          </cell>
          <cell r="M139" t="str">
            <v>C+ - GE</v>
          </cell>
          <cell r="N139" t="str">
            <v>AB5970</v>
          </cell>
        </row>
        <row r="140">
          <cell r="C140" t="str">
            <v>E216J700671</v>
          </cell>
          <cell r="D140" t="str">
            <v>FONCIA LOCATION ILLE ET VILAINE</v>
          </cell>
          <cell r="E140" t="str">
            <v>RENNES</v>
          </cell>
          <cell r="F140" t="str">
            <v>FONCIA LOCATION ILLE ET VILAINE</v>
          </cell>
          <cell r="G140" t="str">
            <v>RENNES</v>
          </cell>
          <cell r="H140" t="str">
            <v xml:space="preserve">AGRIONS </v>
          </cell>
          <cell r="I140" t="str">
            <v>MP C2503</v>
          </cell>
          <cell r="J140">
            <v>42612</v>
          </cell>
          <cell r="K140">
            <v>44437</v>
          </cell>
          <cell r="L140" t="str">
            <v>ATP5177</v>
          </cell>
          <cell r="M140" t="str">
            <v>C+ - LIXXBAIL</v>
          </cell>
          <cell r="N140" t="str">
            <v>254529-G0</v>
          </cell>
        </row>
        <row r="141">
          <cell r="C141" t="str">
            <v>E173MC30933</v>
          </cell>
          <cell r="D141" t="str">
            <v>FONCIA TRANS ILLE ET MAINE PRE BOTT</v>
          </cell>
          <cell r="E141" t="str">
            <v>RENNES</v>
          </cell>
          <cell r="F141" t="str">
            <v>FONCIA TRANS ILLE ET MAINE PRE BOTT</v>
          </cell>
          <cell r="G141" t="str">
            <v>RENNES</v>
          </cell>
          <cell r="H141" t="str">
            <v>AIGRETTE</v>
          </cell>
          <cell r="I141" t="str">
            <v>MP C4503</v>
          </cell>
          <cell r="J141">
            <v>41677</v>
          </cell>
          <cell r="K141">
            <v>43502</v>
          </cell>
          <cell r="L141" t="str">
            <v>ATP3545</v>
          </cell>
          <cell r="M141" t="str">
            <v>C + - GE</v>
          </cell>
          <cell r="N141" t="str">
            <v>AB1162</v>
          </cell>
        </row>
        <row r="142">
          <cell r="C142" t="str">
            <v>E175M230945</v>
          </cell>
          <cell r="D142" t="str">
            <v>FONCIA ALSACE MULHOUSE</v>
          </cell>
          <cell r="E142" t="str">
            <v>MULHOUSE CEDEX</v>
          </cell>
          <cell r="F142" t="str">
            <v>FONCIA ALSACE MULHOUSE</v>
          </cell>
          <cell r="G142" t="str">
            <v>MULHOUSE CEDEX</v>
          </cell>
          <cell r="H142" t="str">
            <v>SEYBE/RDC COPRO GL</v>
          </cell>
          <cell r="I142" t="str">
            <v>MP C4503</v>
          </cell>
          <cell r="J142">
            <v>42123</v>
          </cell>
          <cell r="K142">
            <v>43949</v>
          </cell>
          <cell r="L142" t="str">
            <v>ATP3885</v>
          </cell>
          <cell r="M142" t="str">
            <v>C+ - LIXXBAIL</v>
          </cell>
          <cell r="N142" t="str">
            <v>221986-F0</v>
          </cell>
        </row>
        <row r="143">
          <cell r="C143" t="str">
            <v>C737M900414</v>
          </cell>
          <cell r="D143" t="str">
            <v>FONCIA BOLLING</v>
          </cell>
          <cell r="E143" t="str">
            <v>BAYONNE</v>
          </cell>
          <cell r="F143" t="str">
            <v>FONCIA BOLLING GOMEZ</v>
          </cell>
          <cell r="G143" t="str">
            <v>BAYONNE</v>
          </cell>
          <cell r="H143" t="str">
            <v>CASTRIES</v>
          </cell>
          <cell r="I143" t="str">
            <v>MP C4504</v>
          </cell>
          <cell r="J143">
            <v>43101</v>
          </cell>
          <cell r="K143">
            <v>44926</v>
          </cell>
          <cell r="L143" t="str">
            <v>ATP06260-ABT</v>
          </cell>
        </row>
        <row r="144">
          <cell r="C144" t="str">
            <v>C757J800229</v>
          </cell>
          <cell r="D144" t="str">
            <v>FONCIA BOLLING</v>
          </cell>
          <cell r="E144" t="str">
            <v>BAYONNE</v>
          </cell>
          <cell r="F144" t="str">
            <v>FONCIA BOLLING GOMEZ</v>
          </cell>
          <cell r="G144" t="str">
            <v>BAYONNE</v>
          </cell>
          <cell r="H144" t="str">
            <v>PALIKIR</v>
          </cell>
          <cell r="I144" t="str">
            <v>MP C6004</v>
          </cell>
          <cell r="J144">
            <v>43101</v>
          </cell>
          <cell r="K144">
            <v>44926</v>
          </cell>
          <cell r="L144" t="str">
            <v>ATP06255-ABT</v>
          </cell>
        </row>
        <row r="145">
          <cell r="C145" t="str">
            <v>E173MC30425</v>
          </cell>
          <cell r="D145" t="str">
            <v>FONCIA GRAND LARGE</v>
          </cell>
          <cell r="E145" t="str">
            <v>MEYZIEU</v>
          </cell>
          <cell r="F145" t="str">
            <v>FONCIA GRAND LARGE</v>
          </cell>
          <cell r="G145" t="str">
            <v>MEYZIEU</v>
          </cell>
          <cell r="H145" t="str">
            <v xml:space="preserve">FLAYME- LOCAT°TRANSACT° </v>
          </cell>
          <cell r="I145" t="str">
            <v>MP C4503</v>
          </cell>
          <cell r="J145">
            <v>41673</v>
          </cell>
          <cell r="K145">
            <v>43498</v>
          </cell>
          <cell r="L145" t="str">
            <v>ATP3474</v>
          </cell>
          <cell r="M145" t="str">
            <v>C+ - GE</v>
          </cell>
          <cell r="N145" t="str">
            <v>AB5978</v>
          </cell>
        </row>
        <row r="146">
          <cell r="C146" t="str">
            <v>E214R560064</v>
          </cell>
          <cell r="D146" t="str">
            <v>FONCIA BOLLING LE BATIMENT</v>
          </cell>
          <cell r="E146" t="str">
            <v>BIARRITZ CEDEX</v>
          </cell>
          <cell r="F146" t="str">
            <v>FONCIA BOLLING LE BATIMENT</v>
          </cell>
          <cell r="G146" t="str">
            <v>BIARRITZ</v>
          </cell>
          <cell r="H146" t="str">
            <v>NYPONE /RDC -TRANSAC+LOC</v>
          </cell>
          <cell r="I146" t="str">
            <v>MP C2503</v>
          </cell>
          <cell r="J146">
            <v>41809</v>
          </cell>
          <cell r="K146">
            <v>43634</v>
          </cell>
          <cell r="L146" t="str">
            <v>ATP3677</v>
          </cell>
          <cell r="M146" t="str">
            <v>C+ - BNP</v>
          </cell>
          <cell r="N146" t="str">
            <v>W0105918</v>
          </cell>
        </row>
        <row r="147">
          <cell r="C147" t="str">
            <v>C777R720079</v>
          </cell>
          <cell r="D147" t="str">
            <v>FONCIA TRANSACTION BIARRITZ</v>
          </cell>
          <cell r="E147" t="str">
            <v>BIARRITZ</v>
          </cell>
          <cell r="F147" t="str">
            <v>FONCIA TRANSACTION BIARRITZ</v>
          </cell>
          <cell r="G147" t="str">
            <v>BIARRITZ</v>
          </cell>
          <cell r="H147" t="str">
            <v>FLEVORIUM</v>
          </cell>
          <cell r="I147" t="str">
            <v>MP C2504</v>
          </cell>
          <cell r="J147">
            <v>43009</v>
          </cell>
          <cell r="K147">
            <v>44834</v>
          </cell>
          <cell r="L147" t="str">
            <v>ATP05888-ABT</v>
          </cell>
        </row>
        <row r="148">
          <cell r="C148" t="str">
            <v>W493K202269</v>
          </cell>
          <cell r="D148" t="str">
            <v>FONCIA TRANSAC AQUITAINE SUD BAYONN</v>
          </cell>
          <cell r="E148" t="str">
            <v>BAYONNE</v>
          </cell>
          <cell r="F148" t="str">
            <v>FONCIA TRANSAC AQUITAINE SUD BAYONN</v>
          </cell>
          <cell r="G148" t="str">
            <v>BAYONNE</v>
          </cell>
          <cell r="H148" t="str">
            <v>JOUBARDE -ECHANGE TECH</v>
          </cell>
          <cell r="I148" t="str">
            <v>Aficio MP C3002</v>
          </cell>
          <cell r="J148">
            <v>41456</v>
          </cell>
          <cell r="K148">
            <v>43738</v>
          </cell>
          <cell r="L148" t="str">
            <v>ATP3338</v>
          </cell>
        </row>
        <row r="149">
          <cell r="C149" t="str">
            <v>C777JC00052</v>
          </cell>
          <cell r="D149" t="str">
            <v>FONCIA TRANSACTION BOURG-EN-BRESSE</v>
          </cell>
          <cell r="E149" t="str">
            <v>BOURG-EN-BRESSE</v>
          </cell>
          <cell r="F149" t="str">
            <v>FONCIA TRANSACTION BOURG-EN-BRESSE</v>
          </cell>
          <cell r="G149" t="str">
            <v>BOURG-EN-BRESSE</v>
          </cell>
          <cell r="H149" t="str">
            <v>TRAQUET</v>
          </cell>
          <cell r="I149" t="str">
            <v>MP C2504ex</v>
          </cell>
          <cell r="J149">
            <v>43101</v>
          </cell>
          <cell r="K149">
            <v>44926</v>
          </cell>
          <cell r="L149" t="str">
            <v>ATP06316-ABT</v>
          </cell>
        </row>
        <row r="150">
          <cell r="C150" t="str">
            <v>E173MC30737</v>
          </cell>
          <cell r="D150" t="str">
            <v>FONCIA SOGIVAL</v>
          </cell>
          <cell r="E150" t="str">
            <v>MIRIBEL</v>
          </cell>
          <cell r="F150" t="str">
            <v>FONCIA SOGIVAL</v>
          </cell>
          <cell r="G150" t="str">
            <v>MIRIBEL</v>
          </cell>
          <cell r="H150" t="str">
            <v>DELI</v>
          </cell>
          <cell r="I150" t="str">
            <v>MP C4503</v>
          </cell>
          <cell r="J150">
            <v>41673</v>
          </cell>
          <cell r="K150">
            <v>43498</v>
          </cell>
          <cell r="L150" t="str">
            <v>ATP3475</v>
          </cell>
          <cell r="M150" t="str">
            <v>C+ - GE</v>
          </cell>
          <cell r="N150" t="str">
            <v>AB5982</v>
          </cell>
        </row>
        <row r="151">
          <cell r="C151" t="str">
            <v>C737MA00263</v>
          </cell>
          <cell r="D151" t="str">
            <v>FONCIA SOGIVAL</v>
          </cell>
          <cell r="E151" t="str">
            <v>MIRIBEL</v>
          </cell>
          <cell r="F151" t="str">
            <v>FONCIA SOGIVAL</v>
          </cell>
          <cell r="G151" t="str">
            <v>MIRIBEL</v>
          </cell>
          <cell r="H151" t="str">
            <v>SAUVAGINE</v>
          </cell>
          <cell r="I151" t="str">
            <v>MP C4504</v>
          </cell>
          <cell r="J151">
            <v>43132</v>
          </cell>
          <cell r="K151">
            <v>44957</v>
          </cell>
          <cell r="L151" t="str">
            <v>ATP06277-ABT</v>
          </cell>
        </row>
        <row r="152">
          <cell r="C152" t="str">
            <v>V9834600176</v>
          </cell>
          <cell r="D152" t="str">
            <v>FONCIA TRANSACTION ILLKIRCH</v>
          </cell>
          <cell r="E152" t="str">
            <v>ILLKIRCH</v>
          </cell>
          <cell r="F152" t="str">
            <v>FONCIA TRANSACTION ILLKIRCH</v>
          </cell>
          <cell r="G152" t="str">
            <v>ILLKIRCH</v>
          </cell>
          <cell r="H152" t="str">
            <v>Arnica/ ILLKIRCH GRAFFEN</v>
          </cell>
          <cell r="I152" t="str">
            <v>Aficio MP C2551</v>
          </cell>
          <cell r="J152">
            <v>41563</v>
          </cell>
          <cell r="K152">
            <v>43388</v>
          </cell>
          <cell r="L152" t="str">
            <v>ATP3372</v>
          </cell>
          <cell r="M152" t="str">
            <v>C+ - INTERNE</v>
          </cell>
          <cell r="N152" t="str">
            <v>LI13-0035</v>
          </cell>
        </row>
        <row r="153">
          <cell r="C153" t="str">
            <v>E214R760002</v>
          </cell>
          <cell r="D153" t="str">
            <v>FONCIA TRANSAC AQUITAINE SUD ANGLET</v>
          </cell>
          <cell r="E153" t="str">
            <v>ANGLET</v>
          </cell>
          <cell r="F153" t="str">
            <v>FONCIA TRANSAC AQUITAINE SUD ANGLET</v>
          </cell>
          <cell r="G153" t="str">
            <v>ANGLET</v>
          </cell>
          <cell r="H153" t="str">
            <v>MATIZ</v>
          </cell>
          <cell r="I153" t="str">
            <v>MP C2503</v>
          </cell>
          <cell r="J153">
            <v>41858</v>
          </cell>
          <cell r="K153">
            <v>43683</v>
          </cell>
          <cell r="L153" t="str">
            <v>ATP3599</v>
          </cell>
          <cell r="M153" t="str">
            <v>C+ - LIXXBAIL</v>
          </cell>
          <cell r="N153" t="str">
            <v>245793-E0</v>
          </cell>
        </row>
        <row r="154">
          <cell r="C154" t="str">
            <v>E174MB30390</v>
          </cell>
          <cell r="D154" t="str">
            <v>FONCIA BINTZ</v>
          </cell>
          <cell r="E154" t="str">
            <v>HAGUENAU</v>
          </cell>
          <cell r="F154" t="str">
            <v>FONCIA STRASBOURG</v>
          </cell>
          <cell r="G154" t="str">
            <v>HAGUENAU</v>
          </cell>
          <cell r="H154" t="str">
            <v>Nessy/ HAGUENEAU</v>
          </cell>
          <cell r="I154" t="str">
            <v>MP C4503</v>
          </cell>
          <cell r="J154">
            <v>42034</v>
          </cell>
          <cell r="K154">
            <v>43859</v>
          </cell>
          <cell r="L154" t="str">
            <v>ATP3804</v>
          </cell>
          <cell r="M154" t="str">
            <v>C+</v>
          </cell>
          <cell r="N154" t="str">
            <v>203626-F0</v>
          </cell>
        </row>
        <row r="155">
          <cell r="C155" t="str">
            <v>W542J500281</v>
          </cell>
          <cell r="D155" t="str">
            <v>FONCIA BOLLING</v>
          </cell>
          <cell r="E155" t="str">
            <v>BAYONNE</v>
          </cell>
          <cell r="F155" t="str">
            <v>FONCIA BOLLING GOMEZ</v>
          </cell>
          <cell r="G155" t="str">
            <v>BAYONNE</v>
          </cell>
          <cell r="H155" t="str">
            <v>FETIDE/ECHANGE TECH</v>
          </cell>
          <cell r="I155" t="str">
            <v>Aficio MP C5502</v>
          </cell>
          <cell r="J155">
            <v>40787</v>
          </cell>
          <cell r="K155">
            <v>44074</v>
          </cell>
          <cell r="L155" t="str">
            <v>ATP2903</v>
          </cell>
        </row>
        <row r="156">
          <cell r="C156" t="str">
            <v>E175M230898</v>
          </cell>
          <cell r="D156" t="str">
            <v>FONCIA TRANSACTION IDF NORD-SARTROU</v>
          </cell>
          <cell r="E156" t="str">
            <v>SARTROUVILLE</v>
          </cell>
          <cell r="F156" t="str">
            <v>FONCIA AGENCE MODERNE</v>
          </cell>
          <cell r="G156" t="str">
            <v>SARTROUVILLE</v>
          </cell>
          <cell r="H156" t="str">
            <v>DAGIELl/ RDC/SCE COPRO/SA</v>
          </cell>
          <cell r="I156" t="str">
            <v>MP C4503</v>
          </cell>
          <cell r="J156">
            <v>42122</v>
          </cell>
          <cell r="K156">
            <v>43948</v>
          </cell>
          <cell r="L156" t="str">
            <v>ATP3883</v>
          </cell>
          <cell r="M156" t="str">
            <v>C+ - LIXXBAIL</v>
          </cell>
          <cell r="N156" t="str">
            <v>221988-F0</v>
          </cell>
        </row>
        <row r="157">
          <cell r="C157" t="str">
            <v>C777R720084</v>
          </cell>
          <cell r="D157" t="str">
            <v>FONCIA TR LORRAINE BOURGOGNE NANCY</v>
          </cell>
          <cell r="E157" t="str">
            <v>NANCY</v>
          </cell>
          <cell r="F157" t="str">
            <v>FONCIA TR LORRAINE BOURGOGNE NANCY</v>
          </cell>
          <cell r="G157" t="str">
            <v>NANCY</v>
          </cell>
          <cell r="H157" t="str">
            <v>GADO</v>
          </cell>
          <cell r="I157" t="str">
            <v>MP C2504</v>
          </cell>
          <cell r="J157">
            <v>43040</v>
          </cell>
          <cell r="K157">
            <v>44865</v>
          </cell>
          <cell r="L157" t="str">
            <v>ATP05871-ABT</v>
          </cell>
        </row>
        <row r="158">
          <cell r="C158" t="str">
            <v>E173MC30178</v>
          </cell>
          <cell r="D158" t="str">
            <v>FONCIA NANCY</v>
          </cell>
          <cell r="E158" t="str">
            <v>NANCY</v>
          </cell>
          <cell r="F158" t="str">
            <v>FONCIA NANCY</v>
          </cell>
          <cell r="G158" t="str">
            <v>NANCY</v>
          </cell>
          <cell r="H158" t="str">
            <v>HETEROPTERA - ACCUEIL</v>
          </cell>
          <cell r="I158" t="str">
            <v>MP C4503</v>
          </cell>
          <cell r="J158">
            <v>41677</v>
          </cell>
          <cell r="K158">
            <v>43502</v>
          </cell>
          <cell r="L158" t="str">
            <v>ATP3460</v>
          </cell>
          <cell r="M158" t="str">
            <v>C+ - BNP</v>
          </cell>
          <cell r="N158" t="str">
            <v>V0251089</v>
          </cell>
        </row>
        <row r="159">
          <cell r="C159" t="str">
            <v>E175M230985</v>
          </cell>
          <cell r="D159" t="str">
            <v>FONCIA TRANSACTION IDF NORD-SARTROU</v>
          </cell>
          <cell r="E159" t="str">
            <v>SARTROUVILLE</v>
          </cell>
          <cell r="F159" t="str">
            <v>FONCIA TRANSACTION FRANCE IDF NORD</v>
          </cell>
          <cell r="G159" t="str">
            <v>SARTROUVILLE</v>
          </cell>
          <cell r="H159" t="str">
            <v>HEAT</v>
          </cell>
          <cell r="I159" t="str">
            <v>MP C4503</v>
          </cell>
          <cell r="J159">
            <v>42143</v>
          </cell>
          <cell r="K159">
            <v>43969</v>
          </cell>
          <cell r="L159" t="str">
            <v>ATP3900</v>
          </cell>
          <cell r="M159" t="str">
            <v>C+ - LIXXBAIL</v>
          </cell>
          <cell r="N159" t="str">
            <v>224555-F0</v>
          </cell>
        </row>
        <row r="160">
          <cell r="C160" t="str">
            <v>C737M900445</v>
          </cell>
          <cell r="D160" t="str">
            <v>FONCIA TOULOUSE-METZ</v>
          </cell>
          <cell r="E160" t="str">
            <v>TOULOUSE</v>
          </cell>
          <cell r="F160" t="str">
            <v>FONCIA TOULOUSE-METZ</v>
          </cell>
          <cell r="G160" t="str">
            <v>TOULOUSE</v>
          </cell>
          <cell r="H160" t="str">
            <v>PRISTINA</v>
          </cell>
          <cell r="I160" t="str">
            <v>MP C4504</v>
          </cell>
          <cell r="J160">
            <v>43101</v>
          </cell>
          <cell r="K160">
            <v>45016</v>
          </cell>
          <cell r="L160" t="str">
            <v>ATP06219-ABT</v>
          </cell>
        </row>
        <row r="161">
          <cell r="C161" t="str">
            <v>C777R720076</v>
          </cell>
          <cell r="D161" t="str">
            <v>FONCIA VENDEE</v>
          </cell>
          <cell r="E161" t="str">
            <v>SAINT JEAN DE MONTS</v>
          </cell>
          <cell r="F161" t="str">
            <v>FONCIA VENDEE</v>
          </cell>
          <cell r="G161" t="str">
            <v>ST JEAN DE MONTS</v>
          </cell>
          <cell r="H161" t="str">
            <v>ABRACHALEUS</v>
          </cell>
          <cell r="I161" t="str">
            <v>MP C2504</v>
          </cell>
          <cell r="J161">
            <v>43040</v>
          </cell>
          <cell r="K161">
            <v>44865</v>
          </cell>
          <cell r="L161" t="str">
            <v>ATP05913-ABT</v>
          </cell>
        </row>
        <row r="162">
          <cell r="C162" t="str">
            <v>E175MB30035</v>
          </cell>
          <cell r="D162" t="str">
            <v>FONCIA VENDEE</v>
          </cell>
          <cell r="E162" t="str">
            <v>SAINT JEAN DE MONTS</v>
          </cell>
          <cell r="F162" t="str">
            <v>FONCIA GRENON CESBRON</v>
          </cell>
          <cell r="G162" t="str">
            <v>ST JEAN DE MONTS</v>
          </cell>
          <cell r="H162" t="str">
            <v>ANOA- COMPTA + DEMAT</v>
          </cell>
          <cell r="I162" t="str">
            <v>MP C4503</v>
          </cell>
          <cell r="J162">
            <v>42402</v>
          </cell>
          <cell r="K162">
            <v>44228</v>
          </cell>
          <cell r="L162" t="str">
            <v>ATP5043</v>
          </cell>
          <cell r="M162" t="str">
            <v>C+ - LIXXBAIL</v>
          </cell>
          <cell r="N162" t="str">
            <v>291602-F0</v>
          </cell>
        </row>
        <row r="163">
          <cell r="C163" t="str">
            <v>W876J100014</v>
          </cell>
          <cell r="D163" t="str">
            <v>FONCIA VENDEE</v>
          </cell>
          <cell r="E163" t="str">
            <v>SAINT JEAN DE MONTS</v>
          </cell>
          <cell r="F163" t="str">
            <v>FONCIA GRENON CESBRON</v>
          </cell>
          <cell r="G163" t="str">
            <v>ST JEAN DE MONTS</v>
          </cell>
          <cell r="H163" t="str">
            <v>ANOURES- 1er ETG -COPRO</v>
          </cell>
          <cell r="I163" t="str">
            <v>Aficio MP 7502</v>
          </cell>
          <cell r="J163">
            <v>42402</v>
          </cell>
          <cell r="K163">
            <v>44228</v>
          </cell>
          <cell r="L163" t="str">
            <v>ATP5046</v>
          </cell>
          <cell r="M163" t="str">
            <v>C+ - LIXXBAIL</v>
          </cell>
          <cell r="N163" t="str">
            <v>295414-F0</v>
          </cell>
        </row>
        <row r="164">
          <cell r="C164" t="str">
            <v>E215RB60065</v>
          </cell>
          <cell r="D164" t="str">
            <v>FONCIA VENDEE</v>
          </cell>
          <cell r="E164" t="str">
            <v>SAINT JEAN DE MONTS</v>
          </cell>
          <cell r="F164" t="str">
            <v>FONCIA GRENON CESBRON</v>
          </cell>
          <cell r="G164" t="str">
            <v>ST JEAN DE MONTS</v>
          </cell>
          <cell r="H164" t="str">
            <v>ANOLIS-DIRECTION</v>
          </cell>
          <cell r="I164" t="str">
            <v>MP C2503</v>
          </cell>
          <cell r="J164">
            <v>42430</v>
          </cell>
          <cell r="K164">
            <v>44255</v>
          </cell>
          <cell r="L164" t="str">
            <v>ATP5047</v>
          </cell>
          <cell r="M164" t="str">
            <v>C+ - LIXXBAIL</v>
          </cell>
          <cell r="N164" t="str">
            <v>291607-F0</v>
          </cell>
        </row>
        <row r="165">
          <cell r="C165" t="str">
            <v>C757JC00181</v>
          </cell>
          <cell r="D165" t="str">
            <v>FONCIA TRANSAC MIDI PYRENEES-RODEZ</v>
          </cell>
          <cell r="E165" t="str">
            <v>RODEZ</v>
          </cell>
          <cell r="F165" t="str">
            <v>FONCIA TRANSAC MIDI PYRENEES-RODEZ</v>
          </cell>
          <cell r="G165" t="str">
            <v>RODEZ</v>
          </cell>
          <cell r="H165" t="str">
            <v>AZIUM</v>
          </cell>
          <cell r="I165" t="str">
            <v>MP C6004</v>
          </cell>
          <cell r="J165">
            <v>43160</v>
          </cell>
          <cell r="K165">
            <v>44985</v>
          </cell>
          <cell r="L165" t="str">
            <v>ATP06581-ABT</v>
          </cell>
        </row>
        <row r="166">
          <cell r="C166" t="str">
            <v>E175MB30060</v>
          </cell>
          <cell r="D166" t="str">
            <v>FONCIA VENDEE</v>
          </cell>
          <cell r="E166" t="str">
            <v>CHALLANS</v>
          </cell>
          <cell r="F166" t="str">
            <v>FONCIA VENDEE</v>
          </cell>
          <cell r="G166" t="str">
            <v>CHALLANS</v>
          </cell>
          <cell r="H166" t="str">
            <v>KENTUCKY-COPRO GL LOC TRA</v>
          </cell>
          <cell r="I166" t="str">
            <v>MP C4503</v>
          </cell>
          <cell r="J166">
            <v>42402</v>
          </cell>
          <cell r="K166">
            <v>44228</v>
          </cell>
          <cell r="L166" t="str">
            <v>ATP5045</v>
          </cell>
          <cell r="M166" t="str">
            <v>C+ - LIXXBAIL</v>
          </cell>
          <cell r="N166" t="str">
            <v>291603-F0</v>
          </cell>
        </row>
        <row r="167">
          <cell r="C167" t="str">
            <v>E175MB30297</v>
          </cell>
          <cell r="D167" t="str">
            <v>FONCIA VENDEE-NOIRMOUTIER</v>
          </cell>
          <cell r="E167" t="str">
            <v>NOIRMOUTIER</v>
          </cell>
          <cell r="F167" t="str">
            <v>FONCIA VENDEE</v>
          </cell>
          <cell r="G167" t="str">
            <v>NOIRMOUTIER</v>
          </cell>
          <cell r="H167" t="str">
            <v>IOWA</v>
          </cell>
          <cell r="I167" t="str">
            <v>MP C4503</v>
          </cell>
          <cell r="J167">
            <v>42402</v>
          </cell>
          <cell r="K167">
            <v>44228</v>
          </cell>
          <cell r="L167" t="str">
            <v>ATP5044</v>
          </cell>
          <cell r="M167" t="str">
            <v>C+ - LIXXBAIL</v>
          </cell>
          <cell r="N167" t="str">
            <v>291595-F0</v>
          </cell>
        </row>
        <row r="168">
          <cell r="C168" t="str">
            <v>E215RB60008</v>
          </cell>
          <cell r="D168" t="str">
            <v xml:space="preserve">FONCIA VENDEE ST-GILLES </v>
          </cell>
          <cell r="E168" t="str">
            <v>SAINT-GILLES CROIX DE VIE</v>
          </cell>
          <cell r="F168" t="str">
            <v>FONCIA VENDEE ST-GILLES</v>
          </cell>
          <cell r="G168" t="str">
            <v>SAINT-GILLES CROIX DE VIE</v>
          </cell>
          <cell r="H168" t="str">
            <v>PIZE- LOCVA+TRANSAC</v>
          </cell>
          <cell r="I168" t="str">
            <v>MP C2503</v>
          </cell>
          <cell r="J168">
            <v>42402</v>
          </cell>
          <cell r="K168">
            <v>44228</v>
          </cell>
          <cell r="L168" t="str">
            <v>ATP5048</v>
          </cell>
          <cell r="M168" t="str">
            <v>C+ - LIXXBAIL</v>
          </cell>
          <cell r="N168" t="str">
            <v>291598-F0</v>
          </cell>
        </row>
        <row r="169">
          <cell r="C169" t="str">
            <v>E214R260470</v>
          </cell>
          <cell r="D169" t="str">
            <v xml:space="preserve">FONCIA VENDEE ST-GILLES </v>
          </cell>
          <cell r="E169" t="str">
            <v>SAINT-GILLES CROIX DE VIE</v>
          </cell>
          <cell r="F169" t="str">
            <v>FONCIA VENDEE ST-GILLES</v>
          </cell>
          <cell r="G169" t="str">
            <v>SAINT-GILLES CROIX DE VIE</v>
          </cell>
          <cell r="H169" t="str">
            <v>PISTOIA</v>
          </cell>
          <cell r="I169" t="str">
            <v>MP C2503</v>
          </cell>
          <cell r="J169">
            <v>41724</v>
          </cell>
          <cell r="K169">
            <v>43549</v>
          </cell>
          <cell r="L169" t="str">
            <v>ATP3511</v>
          </cell>
          <cell r="M169" t="str">
            <v>C+ - BNP</v>
          </cell>
          <cell r="N169" t="str">
            <v>W0063203</v>
          </cell>
        </row>
        <row r="170">
          <cell r="C170" t="str">
            <v>C778J300137</v>
          </cell>
          <cell r="D170" t="str">
            <v>FONCIA VENDEE - GLOBIMMO</v>
          </cell>
          <cell r="E170" t="str">
            <v>LES SABLES D'OLONNE</v>
          </cell>
          <cell r="F170" t="str">
            <v>FONCIA VENDEE - GLOBIMMO</v>
          </cell>
          <cell r="G170" t="str">
            <v>LES SABLES D'OLONNE</v>
          </cell>
          <cell r="H170" t="str">
            <v>HUACHO</v>
          </cell>
          <cell r="I170" t="str">
            <v>MP C2504ex</v>
          </cell>
          <cell r="J170">
            <v>43191</v>
          </cell>
          <cell r="K170">
            <v>45016</v>
          </cell>
          <cell r="L170" t="str">
            <v>ATP06741-ABT</v>
          </cell>
        </row>
        <row r="171">
          <cell r="C171" t="str">
            <v>E173MA20240</v>
          </cell>
          <cell r="D171" t="str">
            <v>FONCIA VENDEE - FONCIA BONAPARTE</v>
          </cell>
          <cell r="E171" t="str">
            <v>LA ROCHE SUR YON</v>
          </cell>
          <cell r="F171" t="str">
            <v>FONCIA BONAPARTE</v>
          </cell>
          <cell r="G171" t="str">
            <v>LA ROCHE SUR YON</v>
          </cell>
          <cell r="H171" t="str">
            <v>ANURA / 1ER ETG</v>
          </cell>
          <cell r="I171" t="str">
            <v>MP C4503</v>
          </cell>
          <cell r="J171">
            <v>41647</v>
          </cell>
          <cell r="K171">
            <v>43472</v>
          </cell>
          <cell r="L171" t="str">
            <v>ATP3449</v>
          </cell>
          <cell r="M171" t="str">
            <v>C + - GE</v>
          </cell>
          <cell r="N171" t="str">
            <v>AA7906</v>
          </cell>
        </row>
        <row r="172">
          <cell r="C172" t="str">
            <v>C737J800001</v>
          </cell>
          <cell r="D172" t="str">
            <v>FONCIA VENDEE - FONCIA BONAPARTE</v>
          </cell>
          <cell r="E172" t="str">
            <v>LA ROCHE SUR YON</v>
          </cell>
          <cell r="F172" t="str">
            <v>FONCIA BONAPARTE</v>
          </cell>
          <cell r="G172" t="str">
            <v>LA ROCHE SUR YON</v>
          </cell>
          <cell r="H172" t="str">
            <v>ABYSSUS AQUAE</v>
          </cell>
          <cell r="I172" t="str">
            <v>MP C4504</v>
          </cell>
          <cell r="J172">
            <v>43040</v>
          </cell>
          <cell r="K172">
            <v>44865</v>
          </cell>
          <cell r="L172" t="str">
            <v>ATP05853-ABT</v>
          </cell>
        </row>
        <row r="173">
          <cell r="C173" t="str">
            <v>C737M400216</v>
          </cell>
          <cell r="D173" t="str">
            <v>FONCIA MORBIHAN</v>
          </cell>
          <cell r="E173" t="str">
            <v>VANNES CEDEX</v>
          </cell>
          <cell r="F173" t="str">
            <v>FONCIA MORBIHAN</v>
          </cell>
          <cell r="G173" t="str">
            <v>VANNES CEDEX</v>
          </cell>
          <cell r="H173" t="str">
            <v>DICEE</v>
          </cell>
          <cell r="I173" t="str">
            <v>MP C4504</v>
          </cell>
          <cell r="J173">
            <v>43040</v>
          </cell>
          <cell r="K173">
            <v>44865</v>
          </cell>
          <cell r="L173" t="str">
            <v>ATP05911-ABT</v>
          </cell>
        </row>
        <row r="174">
          <cell r="C174" t="str">
            <v>G667JA00007</v>
          </cell>
          <cell r="D174" t="str">
            <v>FONCIA MORBIHAN</v>
          </cell>
          <cell r="E174" t="str">
            <v>VANNES CEDEX</v>
          </cell>
          <cell r="F174" t="str">
            <v>FONCIA MORBIHAN</v>
          </cell>
          <cell r="G174" t="str">
            <v>VANNES CEDEX</v>
          </cell>
          <cell r="H174" t="str">
            <v>ORFRAIE- COPRO  - étage 1</v>
          </cell>
          <cell r="I174" t="str">
            <v>MP 7503</v>
          </cell>
          <cell r="J174">
            <v>43040</v>
          </cell>
          <cell r="K174">
            <v>44865</v>
          </cell>
          <cell r="L174" t="str">
            <v>ATP05960-RLV</v>
          </cell>
        </row>
        <row r="175">
          <cell r="C175" t="str">
            <v>C737M520389</v>
          </cell>
          <cell r="D175" t="str">
            <v>FONCIA MORBIHAN</v>
          </cell>
          <cell r="E175" t="str">
            <v>VANNES CEDEX</v>
          </cell>
          <cell r="F175" t="str">
            <v>FONCIA MORBIHAN</v>
          </cell>
          <cell r="G175" t="str">
            <v>VANNES CEDEX</v>
          </cell>
          <cell r="H175" t="str">
            <v>NINOXE</v>
          </cell>
          <cell r="I175" t="str">
            <v>MP C4504</v>
          </cell>
          <cell r="J175">
            <v>43040</v>
          </cell>
          <cell r="K175">
            <v>44865</v>
          </cell>
          <cell r="L175" t="str">
            <v>ATP05910-ABT</v>
          </cell>
        </row>
        <row r="176">
          <cell r="C176" t="str">
            <v>C737M320070</v>
          </cell>
          <cell r="D176" t="str">
            <v>FONCIA MORBIHAN</v>
          </cell>
          <cell r="E176" t="str">
            <v>VANNES CEDEX</v>
          </cell>
          <cell r="F176" t="str">
            <v>FONCIA MORBIHAN</v>
          </cell>
          <cell r="G176" t="str">
            <v>VANNES CEDEX</v>
          </cell>
          <cell r="H176" t="str">
            <v>NETTE</v>
          </cell>
          <cell r="I176" t="str">
            <v>MP C4504</v>
          </cell>
          <cell r="J176">
            <v>43040</v>
          </cell>
          <cell r="K176">
            <v>44865</v>
          </cell>
          <cell r="L176" t="str">
            <v>ATP05909-ABT</v>
          </cell>
        </row>
        <row r="177">
          <cell r="C177" t="str">
            <v>E216J700056</v>
          </cell>
          <cell r="D177" t="str">
            <v>FONCIA TRANSACTION BREIZH-VANNES</v>
          </cell>
          <cell r="E177" t="str">
            <v>VANNES</v>
          </cell>
          <cell r="F177" t="str">
            <v>FONCIA TRANSACTION BREIZH</v>
          </cell>
          <cell r="G177" t="str">
            <v>VANNES</v>
          </cell>
          <cell r="H177" t="str">
            <v>SASSARI</v>
          </cell>
          <cell r="I177" t="str">
            <v>MP C2503</v>
          </cell>
          <cell r="J177">
            <v>42660</v>
          </cell>
          <cell r="K177">
            <v>44485</v>
          </cell>
          <cell r="L177" t="str">
            <v>ATP5195</v>
          </cell>
          <cell r="M177" t="str">
            <v>C+</v>
          </cell>
          <cell r="N177" t="str">
            <v>LI16-0031</v>
          </cell>
        </row>
        <row r="178">
          <cell r="C178" t="str">
            <v>C777R720055</v>
          </cell>
          <cell r="D178" t="str">
            <v>FONCIA HOLAS</v>
          </cell>
          <cell r="E178" t="str">
            <v>CARNAC</v>
          </cell>
          <cell r="F178" t="str">
            <v>FONCIA HOLAS</v>
          </cell>
          <cell r="G178" t="str">
            <v>CARNAC</v>
          </cell>
          <cell r="H178" t="str">
            <v>NODDI</v>
          </cell>
          <cell r="I178" t="str">
            <v>MP C2504</v>
          </cell>
          <cell r="J178">
            <v>43040</v>
          </cell>
          <cell r="K178">
            <v>44865</v>
          </cell>
          <cell r="L178" t="str">
            <v>ATP05907-ABT</v>
          </cell>
        </row>
        <row r="179">
          <cell r="C179" t="str">
            <v>C738M100046</v>
          </cell>
          <cell r="D179" t="str">
            <v>FONCIA HOLAS</v>
          </cell>
          <cell r="E179" t="str">
            <v>CARNAC</v>
          </cell>
          <cell r="F179" t="str">
            <v>FONCIA HOLAS</v>
          </cell>
          <cell r="G179" t="str">
            <v>CARNAC</v>
          </cell>
          <cell r="H179" t="str">
            <v>FCG-107-005/MYRTIS</v>
          </cell>
          <cell r="I179" t="str">
            <v>MP C4504</v>
          </cell>
          <cell r="J179">
            <v>43405</v>
          </cell>
          <cell r="K179">
            <v>45230</v>
          </cell>
          <cell r="L179" t="str">
            <v>ATP07338-ABT</v>
          </cell>
        </row>
        <row r="180">
          <cell r="C180" t="str">
            <v>C777JC00044</v>
          </cell>
          <cell r="D180" t="str">
            <v>FONCIA MORBIHAN</v>
          </cell>
          <cell r="E180" t="str">
            <v>ARZON</v>
          </cell>
          <cell r="F180" t="str">
            <v>FONCIA SOGIV</v>
          </cell>
          <cell r="G180" t="str">
            <v>ARZON</v>
          </cell>
          <cell r="H180" t="str">
            <v>PRAGUE</v>
          </cell>
          <cell r="I180" t="str">
            <v>MP C2504ex</v>
          </cell>
          <cell r="J180">
            <v>43132</v>
          </cell>
          <cell r="K180">
            <v>44957</v>
          </cell>
          <cell r="L180" t="str">
            <v>ABT06409-RLV</v>
          </cell>
        </row>
        <row r="181">
          <cell r="C181" t="str">
            <v>E175MB30333</v>
          </cell>
          <cell r="D181" t="str">
            <v>FONCIA TRANSACTION ST-JEAN DE MONTS</v>
          </cell>
          <cell r="E181" t="str">
            <v>SAINT-JEAN-DE-MONTS</v>
          </cell>
          <cell r="F181" t="str">
            <v>FONCIA TRANSACTION ST-JEAN DE MONTS</v>
          </cell>
          <cell r="G181" t="str">
            <v>SAINT-JEAN-DE-MONTS</v>
          </cell>
          <cell r="H181" t="str">
            <v>NOISETTE- RDC TRANSAC LOCVA</v>
          </cell>
          <cell r="I181" t="str">
            <v>MP C4503</v>
          </cell>
          <cell r="J181">
            <v>42402</v>
          </cell>
          <cell r="K181">
            <v>44228</v>
          </cell>
          <cell r="L181" t="str">
            <v>ATP5036</v>
          </cell>
          <cell r="M181" t="str">
            <v>C+ - LIXXBAIL</v>
          </cell>
          <cell r="N181" t="str">
            <v>291319-F0</v>
          </cell>
        </row>
        <row r="182">
          <cell r="C182" t="str">
            <v>W874JC00042</v>
          </cell>
          <cell r="D182" t="str">
            <v>FONCIA NANCY</v>
          </cell>
          <cell r="E182" t="str">
            <v>NANCY</v>
          </cell>
          <cell r="F182" t="str">
            <v>FONCIA NANCY</v>
          </cell>
          <cell r="G182" t="str">
            <v>NANCY</v>
          </cell>
          <cell r="H182" t="str">
            <v>Acentropinae/COPRO</v>
          </cell>
          <cell r="I182" t="str">
            <v>Aficio MP 7502</v>
          </cell>
          <cell r="J182">
            <v>42012</v>
          </cell>
          <cell r="K182">
            <v>43837</v>
          </cell>
          <cell r="L182" t="str">
            <v>ATP3797</v>
          </cell>
          <cell r="M182" t="str">
            <v>C+</v>
          </cell>
          <cell r="N182" t="str">
            <v>283433-E0</v>
          </cell>
        </row>
        <row r="183">
          <cell r="C183" t="str">
            <v>E174MC30316</v>
          </cell>
          <cell r="D183" t="str">
            <v>FONCIA NANCY</v>
          </cell>
          <cell r="E183" t="str">
            <v>NANCY</v>
          </cell>
          <cell r="F183" t="str">
            <v>FONCIA NANCY</v>
          </cell>
          <cell r="G183" t="str">
            <v>NANCY</v>
          </cell>
          <cell r="H183" t="str">
            <v>PUSILLA-GL</v>
          </cell>
          <cell r="I183" t="str">
            <v>MP C4503</v>
          </cell>
          <cell r="J183">
            <v>42038</v>
          </cell>
          <cell r="K183">
            <v>43863</v>
          </cell>
          <cell r="L183" t="str">
            <v>ATP3837</v>
          </cell>
          <cell r="M183" t="str">
            <v>C+ - LIXXBAIL</v>
          </cell>
          <cell r="N183" t="str">
            <v>277514-E0</v>
          </cell>
        </row>
        <row r="184">
          <cell r="C184" t="str">
            <v>E215R560238</v>
          </cell>
          <cell r="D184" t="str">
            <v>FONCIA TOULON FOCH</v>
          </cell>
          <cell r="E184" t="str">
            <v>TOULON</v>
          </cell>
          <cell r="F184" t="str">
            <v>FONCIA TL TOULON</v>
          </cell>
          <cell r="G184" t="str">
            <v>TOULON</v>
          </cell>
          <cell r="H184" t="str">
            <v>ERENDIS - RDC</v>
          </cell>
          <cell r="I184" t="str">
            <v>MP C2503</v>
          </cell>
          <cell r="J184">
            <v>42237</v>
          </cell>
          <cell r="K184">
            <v>44063</v>
          </cell>
          <cell r="L184" t="str">
            <v>ATP4027</v>
          </cell>
          <cell r="M184" t="str">
            <v>C+ - GE</v>
          </cell>
          <cell r="N184" t="str">
            <v>AV2800</v>
          </cell>
        </row>
        <row r="185">
          <cell r="C185" t="str">
            <v>W875J600118</v>
          </cell>
          <cell r="D185" t="str">
            <v>FONCIA JOMEL</v>
          </cell>
          <cell r="E185" t="str">
            <v>TOULON</v>
          </cell>
          <cell r="F185" t="str">
            <v>FONCIA JOMEL</v>
          </cell>
          <cell r="G185" t="str">
            <v>TOULON</v>
          </cell>
          <cell r="H185" t="str">
            <v>EMYN- SC COMPTA-1ER ET</v>
          </cell>
          <cell r="I185" t="str">
            <v>Aficio MP 7502</v>
          </cell>
          <cell r="J185">
            <v>42237</v>
          </cell>
          <cell r="K185">
            <v>44063</v>
          </cell>
          <cell r="L185" t="str">
            <v>ATP4020</v>
          </cell>
          <cell r="M185" t="str">
            <v>C+ - GE</v>
          </cell>
          <cell r="N185" t="str">
            <v>AV2883</v>
          </cell>
        </row>
        <row r="186">
          <cell r="C186" t="str">
            <v>W875J600115</v>
          </cell>
          <cell r="D186" t="str">
            <v>FONCIA JOMEL</v>
          </cell>
          <cell r="E186" t="str">
            <v>TOULON</v>
          </cell>
          <cell r="F186" t="str">
            <v>FONCIA JOMEL</v>
          </cell>
          <cell r="G186" t="str">
            <v>TOULON</v>
          </cell>
          <cell r="H186" t="str">
            <v>EPHEL - COPRO-1ER ETG</v>
          </cell>
          <cell r="I186" t="str">
            <v>Aficio MP 7502</v>
          </cell>
          <cell r="J186">
            <v>42237</v>
          </cell>
          <cell r="K186">
            <v>44063</v>
          </cell>
          <cell r="L186" t="str">
            <v>ATP4021</v>
          </cell>
          <cell r="M186" t="str">
            <v>C+ - GE</v>
          </cell>
          <cell r="N186" t="str">
            <v>AV2885</v>
          </cell>
        </row>
        <row r="187">
          <cell r="C187" t="str">
            <v>C757JB00341</v>
          </cell>
          <cell r="D187" t="str">
            <v>FONCIA TOULON</v>
          </cell>
          <cell r="E187" t="str">
            <v>TOULON</v>
          </cell>
          <cell r="F187" t="str">
            <v>FONCIA TOULON</v>
          </cell>
          <cell r="G187" t="str">
            <v>TOULON</v>
          </cell>
          <cell r="H187" t="str">
            <v>BELLATRIX</v>
          </cell>
          <cell r="I187" t="str">
            <v>MP C6004</v>
          </cell>
          <cell r="J187">
            <v>43101</v>
          </cell>
          <cell r="K187">
            <v>44926</v>
          </cell>
          <cell r="L187" t="str">
            <v>ATP06256-ABT</v>
          </cell>
        </row>
        <row r="188">
          <cell r="C188" t="str">
            <v>E175M630079</v>
          </cell>
          <cell r="D188" t="str">
            <v>FONCIA JOMEL</v>
          </cell>
          <cell r="E188" t="str">
            <v>TOULON</v>
          </cell>
          <cell r="F188" t="str">
            <v>FONCIA JOMEL</v>
          </cell>
          <cell r="G188" t="str">
            <v>TOULON</v>
          </cell>
          <cell r="H188" t="str">
            <v>ENEDWAITH -COMPTA-1ER ETG</v>
          </cell>
          <cell r="I188" t="str">
            <v>MP C4503</v>
          </cell>
          <cell r="J188">
            <v>42237</v>
          </cell>
          <cell r="K188">
            <v>44063</v>
          </cell>
          <cell r="L188" t="str">
            <v>ATP4019</v>
          </cell>
          <cell r="M188" t="str">
            <v>C+ - GE</v>
          </cell>
          <cell r="N188" t="str">
            <v>AV2874</v>
          </cell>
        </row>
        <row r="189">
          <cell r="C189" t="str">
            <v>G736JB00108</v>
          </cell>
          <cell r="D189" t="str">
            <v>FONCIA TOULON</v>
          </cell>
          <cell r="E189" t="str">
            <v>TOULON</v>
          </cell>
          <cell r="F189" t="str">
            <v>FONCIA TOULON</v>
          </cell>
          <cell r="G189" t="str">
            <v>TOULON</v>
          </cell>
          <cell r="H189" t="str">
            <v>MAO</v>
          </cell>
          <cell r="I189" t="str">
            <v>MP C6004</v>
          </cell>
          <cell r="J189">
            <v>43191</v>
          </cell>
          <cell r="K189">
            <v>45016</v>
          </cell>
          <cell r="L189" t="str">
            <v>ATP06649-ABT</v>
          </cell>
        </row>
        <row r="190">
          <cell r="C190" t="str">
            <v>E175M630069</v>
          </cell>
          <cell r="D190" t="str">
            <v>FONCIA JOMEL</v>
          </cell>
          <cell r="E190" t="str">
            <v>TOULON</v>
          </cell>
          <cell r="F190" t="str">
            <v>FONCIA JOMEL</v>
          </cell>
          <cell r="G190" t="str">
            <v>TOULON</v>
          </cell>
          <cell r="H190" t="str">
            <v>ERIADOR</v>
          </cell>
          <cell r="I190" t="str">
            <v>MP C4503</v>
          </cell>
          <cell r="J190">
            <v>42237</v>
          </cell>
          <cell r="K190">
            <v>44063</v>
          </cell>
          <cell r="L190" t="str">
            <v>ATP4018</v>
          </cell>
          <cell r="M190" t="str">
            <v>C+ - GE</v>
          </cell>
          <cell r="N190" t="str">
            <v>AV2879</v>
          </cell>
        </row>
        <row r="191">
          <cell r="C191" t="str">
            <v>E175M630060</v>
          </cell>
          <cell r="D191" t="str">
            <v>FONCIA TOULON</v>
          </cell>
          <cell r="E191" t="str">
            <v>TOULON</v>
          </cell>
          <cell r="F191" t="str">
            <v>FONCIA TOULON</v>
          </cell>
          <cell r="G191" t="str">
            <v>TOULON</v>
          </cell>
          <cell r="H191" t="str">
            <v>PAVIE</v>
          </cell>
          <cell r="I191" t="str">
            <v>MP C4503</v>
          </cell>
          <cell r="J191">
            <v>42237</v>
          </cell>
          <cell r="K191">
            <v>44063</v>
          </cell>
          <cell r="L191" t="str">
            <v>ATP4017</v>
          </cell>
          <cell r="M191" t="str">
            <v>C+ - GE</v>
          </cell>
          <cell r="N191" t="str">
            <v>AV2877</v>
          </cell>
        </row>
        <row r="192">
          <cell r="C192" t="str">
            <v>E215R360076</v>
          </cell>
          <cell r="D192" t="str">
            <v>FONCIA TRANSAC VAR EST- HYERES PORT</v>
          </cell>
          <cell r="E192" t="str">
            <v>HYERES-LES-PALMIERS</v>
          </cell>
          <cell r="F192" t="str">
            <v>FONCIA ILES D'OR</v>
          </cell>
          <cell r="G192" t="str">
            <v>HYERES LES PALMIERS</v>
          </cell>
          <cell r="H192" t="str">
            <v xml:space="preserve"> ARANDOR/1ER ETG LA VILLETTE </v>
          </cell>
          <cell r="I192" t="str">
            <v>MP C2503</v>
          </cell>
          <cell r="J192">
            <v>42237</v>
          </cell>
          <cell r="K192">
            <v>44063</v>
          </cell>
          <cell r="L192" t="str">
            <v>ATP4024</v>
          </cell>
          <cell r="M192" t="str">
            <v>C+ - GE</v>
          </cell>
          <cell r="N192" t="str">
            <v>AV2838</v>
          </cell>
        </row>
        <row r="193">
          <cell r="C193" t="str">
            <v>C778J200163</v>
          </cell>
          <cell r="D193" t="str">
            <v>FONCIA TRANSACTION HYERES GAMBETTA</v>
          </cell>
          <cell r="E193" t="str">
            <v>HYERES-LES-PALMIERS</v>
          </cell>
          <cell r="F193" t="str">
            <v>FONCIA TRANSACTION HYERES GAMBETTA</v>
          </cell>
          <cell r="G193" t="str">
            <v>HYERES-LES-PALMIERS</v>
          </cell>
          <cell r="H193" t="str">
            <v>PAPOUASIE</v>
          </cell>
          <cell r="I193" t="str">
            <v>MP C2504ex</v>
          </cell>
          <cell r="J193">
            <v>43191</v>
          </cell>
          <cell r="K193">
            <v>45016</v>
          </cell>
          <cell r="L193" t="str">
            <v>ATP06694-ABT</v>
          </cell>
        </row>
        <row r="194">
          <cell r="C194" t="str">
            <v>E175M430687</v>
          </cell>
          <cell r="D194" t="str">
            <v>FONCIA TOULON ILES D'OR</v>
          </cell>
          <cell r="E194" t="str">
            <v>HYERES LES PALMIERS</v>
          </cell>
          <cell r="F194" t="str">
            <v>FONCIA ILES D'OR</v>
          </cell>
          <cell r="G194" t="str">
            <v>HYERES LES PALMIERS</v>
          </cell>
          <cell r="H194" t="str">
            <v>FORNOST-1ER ETG</v>
          </cell>
          <cell r="I194" t="str">
            <v>MP C4503</v>
          </cell>
          <cell r="J194">
            <v>42195</v>
          </cell>
          <cell r="K194">
            <v>44021</v>
          </cell>
          <cell r="L194" t="str">
            <v>ATP3945</v>
          </cell>
          <cell r="M194" t="str">
            <v>C + - GE</v>
          </cell>
          <cell r="N194" t="str">
            <v>AT7706</v>
          </cell>
        </row>
        <row r="195">
          <cell r="C195" t="str">
            <v>E175M430685</v>
          </cell>
          <cell r="D195" t="str">
            <v>FONCIA TOULON ILES D'OR</v>
          </cell>
          <cell r="E195" t="str">
            <v>HYERES LES PALMIERS</v>
          </cell>
          <cell r="F195" t="str">
            <v>FONCIA TOULON</v>
          </cell>
          <cell r="G195" t="str">
            <v>HYERES LES PALMIERS</v>
          </cell>
          <cell r="H195" t="str">
            <v>ROXYCUT - RDC</v>
          </cell>
          <cell r="I195" t="str">
            <v>MP C4503</v>
          </cell>
          <cell r="J195">
            <v>42195</v>
          </cell>
          <cell r="K195">
            <v>44021</v>
          </cell>
          <cell r="L195" t="str">
            <v>ATP3944</v>
          </cell>
          <cell r="M195" t="str">
            <v>C + - GE</v>
          </cell>
          <cell r="N195" t="str">
            <v>AT7720</v>
          </cell>
        </row>
        <row r="196">
          <cell r="C196" t="str">
            <v>C777R820155</v>
          </cell>
          <cell r="D196" t="str">
            <v>FONCIA TRANSAC VAR OUEST-LA VALETTE</v>
          </cell>
          <cell r="E196" t="str">
            <v>LA VALETTE DU VAR</v>
          </cell>
          <cell r="F196" t="str">
            <v>FONCIA TRANSAC VAR OUEST-LA VALETTE</v>
          </cell>
          <cell r="G196" t="str">
            <v>LA VALETTE DU VAR</v>
          </cell>
          <cell r="H196" t="str">
            <v>CINCLE</v>
          </cell>
          <cell r="I196" t="str">
            <v>MP C2504</v>
          </cell>
          <cell r="J196">
            <v>43070</v>
          </cell>
          <cell r="K196">
            <v>44895</v>
          </cell>
          <cell r="L196" t="str">
            <v>ATP06083-ABT</v>
          </cell>
        </row>
        <row r="197">
          <cell r="C197" t="str">
            <v>E174M330161</v>
          </cell>
          <cell r="D197" t="str">
            <v>FONCIA TRANSACTION NANTES DELORME</v>
          </cell>
          <cell r="E197" t="str">
            <v>NANTES</v>
          </cell>
          <cell r="F197" t="str">
            <v>FONCIA TRANSACTION NANTES DELORME</v>
          </cell>
          <cell r="G197" t="str">
            <v>NANTES</v>
          </cell>
          <cell r="H197" t="str">
            <v>RDC</v>
          </cell>
          <cell r="I197" t="str">
            <v>MP C4503</v>
          </cell>
          <cell r="J197">
            <v>41778</v>
          </cell>
          <cell r="K197">
            <v>43603</v>
          </cell>
          <cell r="L197" t="str">
            <v>ATP3553</v>
          </cell>
          <cell r="M197" t="str">
            <v>C + - GE</v>
          </cell>
          <cell r="N197" t="str">
            <v>AC9610</v>
          </cell>
        </row>
        <row r="198">
          <cell r="C198" t="str">
            <v>C777R720029</v>
          </cell>
          <cell r="D198" t="str">
            <v>FONCIA TRANS ATLANTIQUE VENDEE-REZE</v>
          </cell>
          <cell r="E198" t="str">
            <v>REZE</v>
          </cell>
          <cell r="F198" t="str">
            <v>FONCIA TRANS ATLANTIQUE VENDEE-REZE</v>
          </cell>
          <cell r="G198" t="str">
            <v>REZE</v>
          </cell>
          <cell r="H198" t="str">
            <v>RUFIPENNE</v>
          </cell>
          <cell r="I198" t="str">
            <v>MP C2504</v>
          </cell>
          <cell r="J198">
            <v>43040</v>
          </cell>
          <cell r="K198">
            <v>44865</v>
          </cell>
          <cell r="L198" t="str">
            <v>ATP05861-ABT</v>
          </cell>
        </row>
        <row r="199">
          <cell r="C199" t="str">
            <v>V9834600369</v>
          </cell>
          <cell r="D199" t="str">
            <v>FONCIA TRANSACTION BREIZH LA BAULE</v>
          </cell>
          <cell r="E199" t="str">
            <v>LA BAULE-ESCOUBLAC</v>
          </cell>
          <cell r="F199" t="str">
            <v>FONCIA TRANSACTION BREIZH</v>
          </cell>
          <cell r="G199" t="str">
            <v>LA BAULE ESCOUBLAC</v>
          </cell>
          <cell r="H199" t="str">
            <v>PERLATA</v>
          </cell>
          <cell r="I199" t="str">
            <v>Aficio MP C2551</v>
          </cell>
          <cell r="J199">
            <v>41640</v>
          </cell>
          <cell r="K199">
            <v>43830</v>
          </cell>
          <cell r="L199" t="str">
            <v>ATP3446</v>
          </cell>
          <cell r="M199" t="str">
            <v>C + - GE</v>
          </cell>
          <cell r="N199" t="str">
            <v>AB1951</v>
          </cell>
        </row>
        <row r="200">
          <cell r="C200" t="str">
            <v>C737J800651</v>
          </cell>
          <cell r="D200" t="str">
            <v>FONCIA TRANS ATLANTIQ VD-LES SABLES</v>
          </cell>
          <cell r="E200" t="str">
            <v>LES SABLES D'OLONNES</v>
          </cell>
          <cell r="F200" t="str">
            <v>FONCIA TRANS ATLANTIQ VD-LES SABLES</v>
          </cell>
          <cell r="G200" t="str">
            <v>LES SABLES D'OLONNES</v>
          </cell>
          <cell r="H200" t="str">
            <v>MALCOHA</v>
          </cell>
          <cell r="I200" t="str">
            <v>MP C4504</v>
          </cell>
          <cell r="J200">
            <v>43040</v>
          </cell>
          <cell r="K200">
            <v>44865</v>
          </cell>
          <cell r="L200" t="str">
            <v>ATP05862-ABT</v>
          </cell>
        </row>
        <row r="201">
          <cell r="C201" t="str">
            <v>E173M930507</v>
          </cell>
          <cell r="D201" t="str">
            <v>FONCIA AMYOT GILLET</v>
          </cell>
          <cell r="E201" t="str">
            <v>MELUN</v>
          </cell>
          <cell r="F201" t="str">
            <v>FONCIA AMYOT GILLET</v>
          </cell>
          <cell r="G201" t="str">
            <v>MELUN</v>
          </cell>
          <cell r="H201" t="str">
            <v>ALUCARD</v>
          </cell>
          <cell r="I201" t="str">
            <v>MP C4503</v>
          </cell>
          <cell r="J201">
            <v>41668</v>
          </cell>
          <cell r="K201">
            <v>43493</v>
          </cell>
          <cell r="L201" t="str">
            <v>ATP3441</v>
          </cell>
          <cell r="M201" t="str">
            <v>C+ - BNP</v>
          </cell>
          <cell r="N201" t="str">
            <v>W0019713</v>
          </cell>
        </row>
        <row r="202">
          <cell r="C202" t="str">
            <v>E176M420194</v>
          </cell>
          <cell r="D202" t="str">
            <v>FONCIA TRANSACTION EFIMO MELUN</v>
          </cell>
          <cell r="E202" t="str">
            <v>MELUN</v>
          </cell>
          <cell r="F202" t="str">
            <v>FONCIA TRANSACTION EFIMO MELUN</v>
          </cell>
          <cell r="G202" t="str">
            <v>MELUN</v>
          </cell>
          <cell r="H202" t="str">
            <v>CADIZ</v>
          </cell>
          <cell r="I202" t="str">
            <v>MP C4503</v>
          </cell>
          <cell r="J202">
            <v>42522</v>
          </cell>
          <cell r="K202">
            <v>44347</v>
          </cell>
          <cell r="L202" t="str">
            <v>ATP5126</v>
          </cell>
          <cell r="M202" t="str">
            <v>C+ - LIXXBAIL</v>
          </cell>
          <cell r="N202" t="str">
            <v>235474-G0</v>
          </cell>
        </row>
        <row r="203">
          <cell r="C203" t="str">
            <v>E215R260129</v>
          </cell>
          <cell r="D203" t="str">
            <v>FONCIA TRANSAC VAR OUEST TOULON LIB</v>
          </cell>
          <cell r="E203" t="str">
            <v>TOULON</v>
          </cell>
          <cell r="F203" t="str">
            <v>FONCIA TRANSAC VAR OUEST TOULON LIB</v>
          </cell>
          <cell r="G203" t="str">
            <v>TOULON</v>
          </cell>
          <cell r="H203" t="str">
            <v>EDORAS- 1ER ETAGE</v>
          </cell>
          <cell r="I203" t="str">
            <v>MP C2503</v>
          </cell>
          <cell r="J203">
            <v>42137</v>
          </cell>
          <cell r="K203">
            <v>43963</v>
          </cell>
          <cell r="L203" t="str">
            <v>ATP3898</v>
          </cell>
          <cell r="M203" t="str">
            <v>C+ - LIXXBAIL</v>
          </cell>
          <cell r="N203" t="str">
            <v>221955-F0</v>
          </cell>
        </row>
        <row r="204">
          <cell r="C204" t="str">
            <v>E216R360866</v>
          </cell>
          <cell r="D204" t="str">
            <v>FONCIA AMYOT GILLET</v>
          </cell>
          <cell r="E204" t="str">
            <v>MELUN</v>
          </cell>
          <cell r="F204" t="str">
            <v>FONCIA AMYOT GILLET</v>
          </cell>
          <cell r="G204" t="str">
            <v>MELUN</v>
          </cell>
          <cell r="H204" t="str">
            <v>CAHULE/TRANSACTION</v>
          </cell>
          <cell r="I204" t="str">
            <v>MP C2503</v>
          </cell>
          <cell r="J204">
            <v>42522</v>
          </cell>
          <cell r="K204">
            <v>44347</v>
          </cell>
          <cell r="L204" t="str">
            <v>ATP5127</v>
          </cell>
          <cell r="M204" t="str">
            <v>C+ - LIXXBAIL</v>
          </cell>
          <cell r="N204" t="str">
            <v>235469-G0</v>
          </cell>
        </row>
        <row r="205">
          <cell r="C205" t="str">
            <v>E176M420148</v>
          </cell>
          <cell r="D205" t="str">
            <v>FONCIA AMYOT GILLET</v>
          </cell>
          <cell r="E205" t="str">
            <v>LIEUSAINT</v>
          </cell>
          <cell r="F205" t="str">
            <v>FONCIA AMYOT GILLET</v>
          </cell>
          <cell r="G205" t="e">
            <v>#REF!</v>
          </cell>
          <cell r="H205" t="str">
            <v>BAYAMO-1ER ETG -GESTION</v>
          </cell>
          <cell r="I205" t="str">
            <v>MP C4503</v>
          </cell>
          <cell r="J205">
            <v>42522</v>
          </cell>
          <cell r="K205">
            <v>44347</v>
          </cell>
          <cell r="L205" t="str">
            <v>ATP5118</v>
          </cell>
          <cell r="M205" t="str">
            <v>C+ - LIXXBAIL</v>
          </cell>
          <cell r="N205" t="str">
            <v>235466-G0</v>
          </cell>
        </row>
        <row r="206">
          <cell r="C206" t="str">
            <v>E153MA30186</v>
          </cell>
          <cell r="D206" t="str">
            <v>FONCIA AMYOT GILLET</v>
          </cell>
          <cell r="E206" t="str">
            <v>LIEUSAINT</v>
          </cell>
          <cell r="F206" t="str">
            <v>FONCIA  AMYOT GILLET</v>
          </cell>
          <cell r="G206" t="str">
            <v>LIEUSAINT</v>
          </cell>
          <cell r="H206" t="str">
            <v>BARACOA- LOC TRANSAC COPR-ECHGE TECH</v>
          </cell>
          <cell r="I206" t="str">
            <v>MP C3003</v>
          </cell>
          <cell r="J206">
            <v>42522</v>
          </cell>
          <cell r="K206">
            <v>44347</v>
          </cell>
          <cell r="L206" t="str">
            <v>ATP5117</v>
          </cell>
          <cell r="M206" t="str">
            <v>C+ - LIXXBAIL</v>
          </cell>
          <cell r="N206" t="str">
            <v>235467-G0</v>
          </cell>
        </row>
        <row r="207">
          <cell r="C207" t="str">
            <v>E216J200179</v>
          </cell>
          <cell r="D207" t="str">
            <v>FONCIA ATLAS</v>
          </cell>
          <cell r="E207" t="str">
            <v>BALMA</v>
          </cell>
          <cell r="F207" t="str">
            <v>FONCIA  CAPITOLE</v>
          </cell>
          <cell r="G207" t="str">
            <v>BALMA</v>
          </cell>
          <cell r="H207" t="str">
            <v>RAVENNE</v>
          </cell>
          <cell r="I207" t="str">
            <v>MP C2503</v>
          </cell>
          <cell r="J207">
            <v>42451</v>
          </cell>
          <cell r="K207">
            <v>44276</v>
          </cell>
          <cell r="L207" t="str">
            <v>ATP5072</v>
          </cell>
          <cell r="M207" t="str">
            <v>C+ - GE</v>
          </cell>
          <cell r="N207" t="str">
            <v>BC7998</v>
          </cell>
        </row>
        <row r="208">
          <cell r="C208" t="str">
            <v>E216J200188</v>
          </cell>
          <cell r="D208" t="str">
            <v>FONCIA GROUPE - DIR.REG. SUD OUEST</v>
          </cell>
          <cell r="E208" t="str">
            <v>BALMA</v>
          </cell>
          <cell r="F208" t="str">
            <v>FONCIA GROUPE - DIR.REG. SUD OUEST</v>
          </cell>
          <cell r="G208" t="str">
            <v>BALMA</v>
          </cell>
          <cell r="H208" t="str">
            <v>TABU</v>
          </cell>
          <cell r="I208" t="str">
            <v>MP C2503</v>
          </cell>
          <cell r="J208">
            <v>42451</v>
          </cell>
          <cell r="K208">
            <v>44276</v>
          </cell>
          <cell r="L208" t="str">
            <v>ATP5089</v>
          </cell>
          <cell r="M208" t="str">
            <v>C+ - LIXXBAIL</v>
          </cell>
          <cell r="N208" t="str">
            <v>216818-G0</v>
          </cell>
        </row>
        <row r="209">
          <cell r="C209" t="str">
            <v>E216J200198</v>
          </cell>
          <cell r="D209" t="str">
            <v>FONCIA ATLAS</v>
          </cell>
          <cell r="E209" t="str">
            <v>BALMA</v>
          </cell>
          <cell r="F209" t="str">
            <v>FONCIA ATLAS</v>
          </cell>
          <cell r="G209" t="str">
            <v>BALMA</v>
          </cell>
          <cell r="H209" t="str">
            <v>SALERNE</v>
          </cell>
          <cell r="I209" t="str">
            <v>MP C2503</v>
          </cell>
          <cell r="J209">
            <v>42451</v>
          </cell>
          <cell r="K209">
            <v>44276</v>
          </cell>
          <cell r="L209" t="str">
            <v>ATP5074</v>
          </cell>
          <cell r="M209" t="str">
            <v>C+ - GE</v>
          </cell>
          <cell r="N209" t="str">
            <v>BC7995</v>
          </cell>
        </row>
        <row r="210">
          <cell r="C210" t="str">
            <v>E245CA30041</v>
          </cell>
          <cell r="D210" t="str">
            <v>FONCIA ATLAS</v>
          </cell>
          <cell r="E210" t="str">
            <v>BALMA</v>
          </cell>
          <cell r="F210" t="str">
            <v>FONCIA ATLAS</v>
          </cell>
          <cell r="G210" t="str">
            <v>BALMA</v>
          </cell>
          <cell r="H210" t="str">
            <v>FERRARE</v>
          </cell>
          <cell r="I210" t="str">
            <v>MP C8002</v>
          </cell>
          <cell r="J210">
            <v>42451</v>
          </cell>
          <cell r="K210">
            <v>44276</v>
          </cell>
          <cell r="L210" t="str">
            <v>ATP5073</v>
          </cell>
          <cell r="M210" t="str">
            <v>C+ - GE</v>
          </cell>
          <cell r="N210" t="str">
            <v>BC7990</v>
          </cell>
        </row>
        <row r="211">
          <cell r="C211" t="str">
            <v>W876J300001</v>
          </cell>
          <cell r="D211" t="str">
            <v>FONCIA  MPI</v>
          </cell>
          <cell r="E211" t="str">
            <v>BALMA</v>
          </cell>
          <cell r="F211" t="str">
            <v>FONCIA MPI</v>
          </cell>
          <cell r="G211" t="str">
            <v>BALMA</v>
          </cell>
          <cell r="H211" t="str">
            <v>NOUJOUMA</v>
          </cell>
          <cell r="I211" t="str">
            <v>Aficio MP 7502</v>
          </cell>
          <cell r="J211">
            <v>42451</v>
          </cell>
          <cell r="K211">
            <v>44276</v>
          </cell>
          <cell r="L211" t="str">
            <v>ATP5086</v>
          </cell>
          <cell r="M211" t="str">
            <v>C+ - LIXXBAIL</v>
          </cell>
          <cell r="N211" t="str">
            <v>216811-G0</v>
          </cell>
        </row>
        <row r="212">
          <cell r="C212" t="str">
            <v>E176M130471</v>
          </cell>
          <cell r="D212" t="str">
            <v>FONCIA  MPI</v>
          </cell>
          <cell r="E212" t="str">
            <v>BALMA</v>
          </cell>
          <cell r="F212" t="str">
            <v>FONCIA MPI</v>
          </cell>
          <cell r="G212" t="str">
            <v>BALMA</v>
          </cell>
          <cell r="H212" t="str">
            <v>CAGLIARI</v>
          </cell>
          <cell r="I212" t="str">
            <v>MP C4503</v>
          </cell>
          <cell r="J212">
            <v>42451</v>
          </cell>
          <cell r="K212">
            <v>44276</v>
          </cell>
          <cell r="L212" t="str">
            <v>ATP5085</v>
          </cell>
          <cell r="M212" t="str">
            <v>C+ - LIXXBAIL</v>
          </cell>
          <cell r="N212" t="str">
            <v>216809-G0</v>
          </cell>
        </row>
        <row r="213">
          <cell r="C213" t="str">
            <v>G666JA00003</v>
          </cell>
          <cell r="D213" t="str">
            <v>FONCIA CAPITOLE</v>
          </cell>
          <cell r="E213" t="str">
            <v>BALMA CEDEX</v>
          </cell>
          <cell r="F213" t="str">
            <v>FONCIA CAPITOLE</v>
          </cell>
          <cell r="G213" t="str">
            <v>BALMA</v>
          </cell>
          <cell r="H213" t="str">
            <v>BONDA</v>
          </cell>
          <cell r="I213" t="str">
            <v>MP 7503</v>
          </cell>
          <cell r="J213">
            <v>42660</v>
          </cell>
          <cell r="K213">
            <v>44485</v>
          </cell>
          <cell r="L213" t="str">
            <v>ATP5194</v>
          </cell>
          <cell r="M213" t="str">
            <v>C+ - LIXXBAIL</v>
          </cell>
          <cell r="N213" t="str">
            <v>274946-G0</v>
          </cell>
        </row>
        <row r="214">
          <cell r="C214" t="str">
            <v>W876J300009</v>
          </cell>
          <cell r="D214" t="str">
            <v>FONCIA MIDI PYRENEES</v>
          </cell>
          <cell r="E214" t="str">
            <v>BALMA CEDEX</v>
          </cell>
          <cell r="F214" t="str">
            <v>FONCIA MIDI PYRENNEES</v>
          </cell>
          <cell r="G214" t="str">
            <v>BALMA CEDEX</v>
          </cell>
          <cell r="H214" t="str">
            <v>BROPA</v>
          </cell>
          <cell r="I214" t="str">
            <v>Aficio MP 7502</v>
          </cell>
          <cell r="J214">
            <v>42451</v>
          </cell>
          <cell r="K214">
            <v>44276</v>
          </cell>
          <cell r="L214" t="str">
            <v>ATP5097</v>
          </cell>
          <cell r="M214" t="str">
            <v>C+ - LIXXBAIL</v>
          </cell>
          <cell r="N214" t="str">
            <v>216808-G0</v>
          </cell>
        </row>
        <row r="215">
          <cell r="C215" t="str">
            <v>E174M831719</v>
          </cell>
          <cell r="D215" t="str">
            <v>FONCIA  MPI</v>
          </cell>
          <cell r="E215" t="str">
            <v>BALMA</v>
          </cell>
          <cell r="F215" t="str">
            <v>FONCIA MPI</v>
          </cell>
          <cell r="G215" t="str">
            <v>BALMA</v>
          </cell>
          <cell r="H215" t="str">
            <v>RIMINI</v>
          </cell>
          <cell r="I215" t="str">
            <v>MP C4503</v>
          </cell>
          <cell r="J215">
            <v>41955</v>
          </cell>
          <cell r="K215">
            <v>43780</v>
          </cell>
          <cell r="L215" t="str">
            <v>ATP3773</v>
          </cell>
          <cell r="M215" t="str">
            <v>C+ - LIXXBAIL</v>
          </cell>
          <cell r="N215" t="str">
            <v>277089-E0</v>
          </cell>
        </row>
        <row r="216">
          <cell r="C216" t="str">
            <v>E176M130502</v>
          </cell>
          <cell r="D216" t="str">
            <v>FONCIA TOULOUSE</v>
          </cell>
          <cell r="E216" t="str">
            <v>BALMA CEDEX</v>
          </cell>
          <cell r="F216" t="str">
            <v>FONCIA TOULOUSE</v>
          </cell>
          <cell r="G216" t="str">
            <v>BALMA CEDEX</v>
          </cell>
          <cell r="H216" t="str">
            <v>FOGGIA</v>
          </cell>
          <cell r="I216" t="str">
            <v>MP C4503</v>
          </cell>
          <cell r="J216">
            <v>42451</v>
          </cell>
          <cell r="K216">
            <v>44276</v>
          </cell>
          <cell r="L216" t="str">
            <v>ATP5087</v>
          </cell>
          <cell r="M216" t="str">
            <v>C+ - LIXXBAIL</v>
          </cell>
          <cell r="N216" t="str">
            <v>216805-G0</v>
          </cell>
        </row>
        <row r="217">
          <cell r="C217" t="str">
            <v>C076C930028</v>
          </cell>
          <cell r="D217" t="str">
            <v>FONCIA CAPITOLE</v>
          </cell>
          <cell r="E217" t="str">
            <v>BALMA CEDEX</v>
          </cell>
          <cell r="F217" t="str">
            <v>FONCIA CAPITOLE</v>
          </cell>
          <cell r="G217" t="str">
            <v>BALMA</v>
          </cell>
          <cell r="H217" t="str">
            <v>SASSARI</v>
          </cell>
          <cell r="I217" t="str">
            <v>MP C8003</v>
          </cell>
          <cell r="J217">
            <v>42702</v>
          </cell>
          <cell r="K217">
            <v>44527</v>
          </cell>
          <cell r="L217" t="str">
            <v>ATP5209</v>
          </cell>
          <cell r="M217" t="str">
            <v>C+ - LIXXBAIL</v>
          </cell>
          <cell r="N217" t="str">
            <v>274948-G0</v>
          </cell>
        </row>
        <row r="218">
          <cell r="C218" t="str">
            <v>C076C930039</v>
          </cell>
          <cell r="D218" t="str">
            <v>FONCIA CAPITOLE</v>
          </cell>
          <cell r="E218" t="str">
            <v>BALMA CEDEX</v>
          </cell>
          <cell r="F218" t="str">
            <v>FONCIA CAPITOLE</v>
          </cell>
          <cell r="G218" t="str">
            <v>BALMA</v>
          </cell>
          <cell r="H218" t="str">
            <v>PESCARA</v>
          </cell>
          <cell r="I218" t="str">
            <v>MP C8003</v>
          </cell>
          <cell r="J218">
            <v>42718</v>
          </cell>
          <cell r="K218">
            <v>44543</v>
          </cell>
          <cell r="L218" t="str">
            <v>ATP5232</v>
          </cell>
          <cell r="M218" t="str">
            <v>C+ - LIXXBAIL</v>
          </cell>
          <cell r="N218" t="str">
            <v>274947-G0</v>
          </cell>
        </row>
        <row r="219">
          <cell r="C219" t="str">
            <v>E174M831718</v>
          </cell>
          <cell r="D219" t="str">
            <v>FONCIA MIDI PYRENEES</v>
          </cell>
          <cell r="E219" t="str">
            <v>BALMA CEDEX</v>
          </cell>
          <cell r="F219" t="str">
            <v>FONCIA MIDI PYRENNEES</v>
          </cell>
          <cell r="G219" t="str">
            <v>BALMA CEDEX</v>
          </cell>
          <cell r="H219" t="str">
            <v>COPRO</v>
          </cell>
          <cell r="I219" t="str">
            <v>MP C4503</v>
          </cell>
          <cell r="J219">
            <v>41963</v>
          </cell>
          <cell r="K219">
            <v>43788</v>
          </cell>
          <cell r="L219" t="str">
            <v>ATP3767</v>
          </cell>
          <cell r="M219" t="str">
            <v>C+ - LIXXBAIL</v>
          </cell>
          <cell r="N219" t="str">
            <v>277088-E0</v>
          </cell>
        </row>
        <row r="220">
          <cell r="C220" t="str">
            <v>V9814500391</v>
          </cell>
          <cell r="D220" t="str">
            <v>FONCIA TOULOUSE-JAURES</v>
          </cell>
          <cell r="E220" t="str">
            <v>TOULOUSE</v>
          </cell>
          <cell r="F220" t="str">
            <v>FONCIA TL TOULOUSE - ATLAS IMMOBILI</v>
          </cell>
          <cell r="G220" t="str">
            <v>TOULOUSE</v>
          </cell>
          <cell r="H220" t="str">
            <v>ADIB</v>
          </cell>
          <cell r="I220" t="str">
            <v>Aficio MP C2551</v>
          </cell>
          <cell r="J220">
            <v>41000</v>
          </cell>
          <cell r="K220">
            <v>42825</v>
          </cell>
          <cell r="L220" t="str">
            <v>ATP3000</v>
          </cell>
          <cell r="M220" t="str">
            <v>C+ - INTERNE</v>
          </cell>
          <cell r="N220" t="str">
            <v>LI12-0035</v>
          </cell>
        </row>
        <row r="221">
          <cell r="C221" t="str">
            <v>E214K100071</v>
          </cell>
          <cell r="D221" t="str">
            <v>FONCIA L'ISLES JOURDAIN</v>
          </cell>
          <cell r="E221" t="str">
            <v>L'ISLE JOURDAIN</v>
          </cell>
          <cell r="F221" t="str">
            <v>FONCIA L'ISLES JOURDAIN</v>
          </cell>
          <cell r="G221" t="str">
            <v>L'ISLE JOURDAIN</v>
          </cell>
          <cell r="H221">
            <v>0</v>
          </cell>
          <cell r="I221" t="str">
            <v>MP C2503</v>
          </cell>
          <cell r="J221">
            <v>41694</v>
          </cell>
          <cell r="K221">
            <v>43519</v>
          </cell>
          <cell r="L221" t="str">
            <v>ATP3496</v>
          </cell>
          <cell r="M221" t="str">
            <v>C+ - BNP</v>
          </cell>
          <cell r="N221" t="str">
            <v>W0023007</v>
          </cell>
        </row>
        <row r="222">
          <cell r="C222" t="str">
            <v>E214K100053</v>
          </cell>
          <cell r="D222" t="str">
            <v>FONCIA TRANSAC TOULOUSE L'ORMEAU</v>
          </cell>
          <cell r="E222" t="str">
            <v>TOULOUSE</v>
          </cell>
          <cell r="F222" t="str">
            <v>FONCIA TOULOUSE L'ORMEAU</v>
          </cell>
          <cell r="G222" t="str">
            <v>TOULOUSE</v>
          </cell>
          <cell r="H222" t="str">
            <v>TURIN</v>
          </cell>
          <cell r="I222" t="str">
            <v>MP C2503</v>
          </cell>
          <cell r="J222">
            <v>41709</v>
          </cell>
          <cell r="K222">
            <v>43534</v>
          </cell>
          <cell r="L222" t="str">
            <v>ATP3494</v>
          </cell>
          <cell r="M222" t="str">
            <v>C+ - BNP</v>
          </cell>
          <cell r="N222" t="str">
            <v>W0031935</v>
          </cell>
        </row>
        <row r="223">
          <cell r="C223" t="str">
            <v>E214K200014</v>
          </cell>
          <cell r="D223" t="str">
            <v>FONCIA TOULOUSE -COLOMIERS</v>
          </cell>
          <cell r="E223" t="str">
            <v>COLOMIERS</v>
          </cell>
          <cell r="F223" t="str">
            <v>FONCIA TOULOUSE -COLOMIERS</v>
          </cell>
          <cell r="G223" t="str">
            <v>COLOMIERS</v>
          </cell>
          <cell r="H223" t="str">
            <v>NAPLES</v>
          </cell>
          <cell r="I223" t="str">
            <v>MP C2503</v>
          </cell>
          <cell r="J223">
            <v>41704</v>
          </cell>
          <cell r="K223">
            <v>43529</v>
          </cell>
          <cell r="L223" t="str">
            <v>ATP3492</v>
          </cell>
          <cell r="M223" t="str">
            <v>C+ - BNP</v>
          </cell>
          <cell r="N223" t="str">
            <v>W0031934</v>
          </cell>
        </row>
        <row r="224">
          <cell r="C224" t="str">
            <v>E214K200039</v>
          </cell>
          <cell r="D224" t="str">
            <v>FONCIA TOULOUSE MINIMES</v>
          </cell>
          <cell r="E224" t="str">
            <v>TOULOUSE</v>
          </cell>
          <cell r="F224" t="str">
            <v>FONCIA TOULOUSE MINIMIES</v>
          </cell>
          <cell r="G224" t="str">
            <v>TOULOUSE</v>
          </cell>
          <cell r="H224" t="str">
            <v>PALERME</v>
          </cell>
          <cell r="I224" t="str">
            <v>MP C2503</v>
          </cell>
          <cell r="J224">
            <v>41708</v>
          </cell>
          <cell r="K224">
            <v>43533</v>
          </cell>
          <cell r="L224" t="str">
            <v>ATP3495</v>
          </cell>
          <cell r="M224" t="str">
            <v>C+ - BNP</v>
          </cell>
          <cell r="N224" t="str">
            <v>W0031918</v>
          </cell>
        </row>
        <row r="225">
          <cell r="C225" t="str">
            <v>E214K200042</v>
          </cell>
          <cell r="D225" t="str">
            <v>FONCIA TOULOUSE- BILLIERES</v>
          </cell>
          <cell r="E225" t="str">
            <v>TOULOUSE</v>
          </cell>
          <cell r="F225" t="str">
            <v>FONCIA TOULOUSE- BILLIERES</v>
          </cell>
          <cell r="G225" t="str">
            <v>TOULOUSE</v>
          </cell>
          <cell r="H225" t="str">
            <v>FLORENCE</v>
          </cell>
          <cell r="I225" t="str">
            <v>MP C2503</v>
          </cell>
          <cell r="J225">
            <v>41708</v>
          </cell>
          <cell r="K225">
            <v>43533</v>
          </cell>
          <cell r="L225" t="str">
            <v>ATP3493</v>
          </cell>
          <cell r="M225" t="str">
            <v>C+ - BNP</v>
          </cell>
          <cell r="N225" t="str">
            <v>W0031926</v>
          </cell>
        </row>
        <row r="226">
          <cell r="C226" t="str">
            <v>E214R260453</v>
          </cell>
          <cell r="D226" t="str">
            <v>FONCIA TRANSAC TOULOUSE ST MICHEL</v>
          </cell>
          <cell r="E226" t="str">
            <v>TOULOUSE</v>
          </cell>
          <cell r="F226" t="str">
            <v>FONCIA TRANSAC TOULOUSE ST MICHEL</v>
          </cell>
          <cell r="G226" t="str">
            <v>TOULOUSE</v>
          </cell>
          <cell r="H226" t="str">
            <v>BOLOGNE</v>
          </cell>
          <cell r="I226" t="str">
            <v>MP C2503</v>
          </cell>
          <cell r="J226">
            <v>41768</v>
          </cell>
          <cell r="K226">
            <v>43593</v>
          </cell>
          <cell r="L226" t="str">
            <v>ATP3551</v>
          </cell>
          <cell r="M226" t="str">
            <v>C+ - BNP</v>
          </cell>
          <cell r="N226" t="str">
            <v>W0079454</v>
          </cell>
        </row>
        <row r="227">
          <cell r="C227" t="str">
            <v>E174M630190</v>
          </cell>
          <cell r="D227" t="str">
            <v>FONCIA LILLE</v>
          </cell>
          <cell r="E227" t="str">
            <v>LILLE</v>
          </cell>
          <cell r="F227" t="str">
            <v>FONCIA LILLE</v>
          </cell>
          <cell r="G227" t="str">
            <v>LILLE</v>
          </cell>
          <cell r="H227" t="e">
            <v>#N/A</v>
          </cell>
          <cell r="I227" t="str">
            <v>MP C4503</v>
          </cell>
          <cell r="J227">
            <v>41880</v>
          </cell>
          <cell r="K227">
            <v>43705</v>
          </cell>
          <cell r="L227" t="str">
            <v>ATP3615</v>
          </cell>
          <cell r="M227" t="str">
            <v>C+ - LIXXBAIL</v>
          </cell>
          <cell r="N227" t="str">
            <v>245781-E0</v>
          </cell>
        </row>
        <row r="228">
          <cell r="C228" t="str">
            <v>E174J700654</v>
          </cell>
          <cell r="D228" t="str">
            <v>FONCIA LILLE</v>
          </cell>
          <cell r="E228" t="str">
            <v>LILLE</v>
          </cell>
          <cell r="F228" t="str">
            <v>FONCIA LILLE</v>
          </cell>
          <cell r="G228" t="str">
            <v>LILLE</v>
          </cell>
          <cell r="H228" t="e">
            <v>#N/A</v>
          </cell>
          <cell r="I228" t="str">
            <v>MP C4503</v>
          </cell>
          <cell r="J228">
            <v>41880</v>
          </cell>
          <cell r="K228">
            <v>43705</v>
          </cell>
          <cell r="L228" t="str">
            <v>ATP3611</v>
          </cell>
          <cell r="M228" t="str">
            <v>C+ - LIXXBAIL</v>
          </cell>
          <cell r="N228" t="str">
            <v>245786-E0</v>
          </cell>
        </row>
        <row r="229">
          <cell r="C229" t="str">
            <v>E174J700547</v>
          </cell>
          <cell r="D229" t="str">
            <v>FONCIA LILLE</v>
          </cell>
          <cell r="E229" t="str">
            <v>LILLE</v>
          </cell>
          <cell r="F229" t="str">
            <v>FONCIA LILLE</v>
          </cell>
          <cell r="G229" t="str">
            <v>LILLE</v>
          </cell>
          <cell r="H229" t="e">
            <v>#N/A</v>
          </cell>
          <cell r="I229" t="str">
            <v>MP C4503</v>
          </cell>
          <cell r="J229">
            <v>41880</v>
          </cell>
          <cell r="K229">
            <v>43705</v>
          </cell>
          <cell r="L229" t="str">
            <v>ATP3613</v>
          </cell>
          <cell r="M229" t="str">
            <v>C+ - LIXXBAIL</v>
          </cell>
          <cell r="N229" t="str">
            <v>245787-E0</v>
          </cell>
        </row>
        <row r="230">
          <cell r="C230" t="str">
            <v>E174M530665</v>
          </cell>
          <cell r="D230" t="str">
            <v>FONCIA LILLE</v>
          </cell>
          <cell r="E230" t="str">
            <v>LILLE</v>
          </cell>
          <cell r="F230" t="str">
            <v>FONCIA LILLE</v>
          </cell>
          <cell r="G230" t="str">
            <v>LILLE</v>
          </cell>
          <cell r="H230" t="str">
            <v>LISERON</v>
          </cell>
          <cell r="I230" t="str">
            <v>MP C4503</v>
          </cell>
          <cell r="J230">
            <v>41880</v>
          </cell>
          <cell r="K230">
            <v>43705</v>
          </cell>
          <cell r="L230" t="str">
            <v>ATP3612</v>
          </cell>
          <cell r="M230" t="str">
            <v>C+ - LIXXBAIL</v>
          </cell>
          <cell r="N230" t="str">
            <v>245788-E0</v>
          </cell>
        </row>
        <row r="231">
          <cell r="C231" t="str">
            <v>E215R560241</v>
          </cell>
          <cell r="D231" t="str">
            <v>FONCIA TRANSAC VAR OUEST TOULON LIB</v>
          </cell>
          <cell r="E231" t="str">
            <v>TOULON</v>
          </cell>
          <cell r="F231" t="str">
            <v>FONCIA TRANSAC VAR OUEST TOULON LIB</v>
          </cell>
          <cell r="G231" t="str">
            <v>TOULON</v>
          </cell>
          <cell r="H231" t="str">
            <v>ESGAROTH - RDC</v>
          </cell>
          <cell r="I231" t="str">
            <v>MP C2503</v>
          </cell>
          <cell r="J231">
            <v>42237</v>
          </cell>
          <cell r="K231">
            <v>44063</v>
          </cell>
          <cell r="L231" t="str">
            <v>ATP4025</v>
          </cell>
          <cell r="M231" t="str">
            <v>C+ - GE</v>
          </cell>
          <cell r="N231" t="str">
            <v>AV2777</v>
          </cell>
        </row>
        <row r="232">
          <cell r="C232" t="str">
            <v>C758J200220</v>
          </cell>
          <cell r="D232" t="str">
            <v>FONCIA LYON</v>
          </cell>
          <cell r="E232" t="str">
            <v>LYON</v>
          </cell>
          <cell r="F232" t="str">
            <v>FONCIA LYON</v>
          </cell>
          <cell r="G232" t="str">
            <v>LYON</v>
          </cell>
          <cell r="H232" t="str">
            <v>GYANTSE</v>
          </cell>
          <cell r="I232" t="str">
            <v>MP C6004</v>
          </cell>
          <cell r="J232">
            <v>43191</v>
          </cell>
          <cell r="K232">
            <v>45016</v>
          </cell>
          <cell r="L232" t="str">
            <v>ATP06665-ABT</v>
          </cell>
        </row>
        <row r="233">
          <cell r="C233" t="str">
            <v>C757J800231</v>
          </cell>
          <cell r="D233" t="str">
            <v>FONCIA LYON</v>
          </cell>
          <cell r="E233" t="str">
            <v>LYON</v>
          </cell>
          <cell r="F233" t="str">
            <v>FONCIA JACOBINS</v>
          </cell>
          <cell r="G233" t="str">
            <v>LYON</v>
          </cell>
          <cell r="H233" t="str">
            <v>BAKER</v>
          </cell>
          <cell r="I233" t="str">
            <v>MP C6004</v>
          </cell>
          <cell r="J233">
            <v>43070</v>
          </cell>
          <cell r="K233">
            <v>44895</v>
          </cell>
          <cell r="L233" t="str">
            <v>ATP06133-ABT</v>
          </cell>
        </row>
        <row r="234">
          <cell r="C234" t="str">
            <v>E175M230896</v>
          </cell>
          <cell r="D234" t="str">
            <v>FONCIA AMYOT GILLET</v>
          </cell>
          <cell r="E234" t="str">
            <v>MELUN</v>
          </cell>
          <cell r="F234" t="str">
            <v>FONCIA AMYOT GILLET</v>
          </cell>
          <cell r="G234" t="str">
            <v>MELUN</v>
          </cell>
          <cell r="H234" t="str">
            <v>GENTLE/1ER ETG COMPTA</v>
          </cell>
          <cell r="I234" t="str">
            <v>MP C4503</v>
          </cell>
          <cell r="J234">
            <v>42122</v>
          </cell>
          <cell r="K234">
            <v>43948</v>
          </cell>
          <cell r="L234" t="str">
            <v>ATP3882</v>
          </cell>
          <cell r="M234" t="str">
            <v>C+ - LIXXBAIL</v>
          </cell>
          <cell r="N234" t="str">
            <v>221990-F0</v>
          </cell>
        </row>
        <row r="235">
          <cell r="C235" t="str">
            <v>E214RB60445</v>
          </cell>
          <cell r="D235" t="str">
            <v>FONCIA TRANSAC TOULOUSE-CÔTE PAVEE</v>
          </cell>
          <cell r="E235" t="str">
            <v>TOULOUSE</v>
          </cell>
          <cell r="F235" t="str">
            <v>FONCIA TRANSAC TOULOUSE-CÔTE PAVEE</v>
          </cell>
          <cell r="G235" t="str">
            <v>TOULOUSE</v>
          </cell>
          <cell r="H235" t="str">
            <v>BARI</v>
          </cell>
          <cell r="I235" t="str">
            <v>MP C2503</v>
          </cell>
          <cell r="J235">
            <v>42026</v>
          </cell>
          <cell r="K235">
            <v>43851</v>
          </cell>
          <cell r="L235" t="str">
            <v>ATP3799</v>
          </cell>
          <cell r="M235" t="str">
            <v>C+</v>
          </cell>
          <cell r="N235" t="str">
            <v>288082-E0</v>
          </cell>
        </row>
        <row r="236">
          <cell r="C236" t="str">
            <v>W875J100006</v>
          </cell>
          <cell r="D236" t="str">
            <v>FONCIA LYON</v>
          </cell>
          <cell r="E236" t="str">
            <v>LYON</v>
          </cell>
          <cell r="F236" t="str">
            <v>FONCIA LYON</v>
          </cell>
          <cell r="G236" t="str">
            <v>LYON</v>
          </cell>
          <cell r="H236" t="str">
            <v>GOUPIX-5E ETG-COPRO</v>
          </cell>
          <cell r="I236" t="str">
            <v>Aficio MP 7502</v>
          </cell>
          <cell r="J236">
            <v>42051</v>
          </cell>
          <cell r="K236">
            <v>43876</v>
          </cell>
          <cell r="L236" t="str">
            <v>ATP3830</v>
          </cell>
          <cell r="M236" t="str">
            <v>C+ - LIXXBAIL</v>
          </cell>
          <cell r="N236" t="str">
            <v>288069-E0</v>
          </cell>
        </row>
        <row r="237">
          <cell r="C237" t="str">
            <v>G668J100057</v>
          </cell>
          <cell r="D237" t="str">
            <v>FONCIA LYON</v>
          </cell>
          <cell r="E237" t="str">
            <v>LYON</v>
          </cell>
          <cell r="F237" t="str">
            <v>FONCIA LYON</v>
          </cell>
          <cell r="G237" t="str">
            <v>LYON</v>
          </cell>
          <cell r="H237" t="str">
            <v>TINEO 4è étage</v>
          </cell>
          <cell r="I237" t="str">
            <v>MP 7503</v>
          </cell>
          <cell r="J237">
            <v>43221</v>
          </cell>
          <cell r="K237">
            <v>45046</v>
          </cell>
          <cell r="L237" t="str">
            <v>ATP06748-FOR</v>
          </cell>
        </row>
        <row r="238">
          <cell r="C238" t="str">
            <v>E174MC30088</v>
          </cell>
          <cell r="D238" t="str">
            <v>FONCIA LYON</v>
          </cell>
          <cell r="E238" t="str">
            <v>LYON</v>
          </cell>
          <cell r="F238" t="str">
            <v>FONCIA LYON</v>
          </cell>
          <cell r="G238" t="str">
            <v>LYON</v>
          </cell>
          <cell r="H238" t="str">
            <v>GRAMMY-5E ETG GL</v>
          </cell>
          <cell r="I238" t="str">
            <v>MP C4503</v>
          </cell>
          <cell r="J238">
            <v>42051</v>
          </cell>
          <cell r="K238">
            <v>43876</v>
          </cell>
          <cell r="L238" t="str">
            <v>ATP3831</v>
          </cell>
          <cell r="M238" t="str">
            <v>C+ - LIXXBAIL</v>
          </cell>
          <cell r="N238" t="str">
            <v>288067-E0</v>
          </cell>
        </row>
        <row r="239">
          <cell r="C239" t="str">
            <v>E175M520381</v>
          </cell>
          <cell r="D239" t="str">
            <v>FONCIA LYON</v>
          </cell>
          <cell r="E239" t="str">
            <v>LYON</v>
          </cell>
          <cell r="F239" t="str">
            <v>FONCIA LYON</v>
          </cell>
          <cell r="G239" t="str">
            <v>LYON</v>
          </cell>
          <cell r="H239" t="str">
            <v>OPALE- 5E ETG-CPTA GL</v>
          </cell>
          <cell r="I239" t="str">
            <v>MP C4503</v>
          </cell>
          <cell r="J239">
            <v>42219</v>
          </cell>
          <cell r="K239">
            <v>44045</v>
          </cell>
          <cell r="L239" t="str">
            <v>ATP4001</v>
          </cell>
          <cell r="M239" t="str">
            <v>C+ - LIXXBAIL</v>
          </cell>
          <cell r="N239" t="str">
            <v>245913-F0</v>
          </cell>
        </row>
        <row r="240">
          <cell r="C240" t="str">
            <v>G667JA00014</v>
          </cell>
          <cell r="D240" t="str">
            <v>FONCIA LYON</v>
          </cell>
          <cell r="E240" t="str">
            <v>LYON</v>
          </cell>
          <cell r="F240" t="str">
            <v>FONCIA JACOBINS</v>
          </cell>
          <cell r="G240" t="str">
            <v>LYON</v>
          </cell>
          <cell r="H240" t="str">
            <v xml:space="preserve">4 etages </v>
          </cell>
          <cell r="I240" t="str">
            <v>MP 7503</v>
          </cell>
          <cell r="J240">
            <v>43040</v>
          </cell>
          <cell r="K240">
            <v>44865</v>
          </cell>
          <cell r="L240" t="str">
            <v>ATP05958</v>
          </cell>
        </row>
        <row r="241">
          <cell r="C241" t="str">
            <v>E174J700550</v>
          </cell>
          <cell r="D241" t="str">
            <v>FONCIA LILLE</v>
          </cell>
          <cell r="E241" t="str">
            <v>LILLE CEDEX</v>
          </cell>
          <cell r="F241" t="str">
            <v>AGENCE FONCIA BUAT</v>
          </cell>
          <cell r="G241" t="str">
            <v>LILLE</v>
          </cell>
          <cell r="H241" t="e">
            <v>#N/A</v>
          </cell>
          <cell r="I241" t="str">
            <v>MP C4503</v>
          </cell>
          <cell r="J241">
            <v>41880</v>
          </cell>
          <cell r="K241">
            <v>43705</v>
          </cell>
          <cell r="L241" t="str">
            <v>ATP3614</v>
          </cell>
          <cell r="M241" t="str">
            <v>C+ - LIXXBAIL</v>
          </cell>
          <cell r="N241" t="str">
            <v>245782-E0</v>
          </cell>
        </row>
        <row r="242">
          <cell r="C242" t="str">
            <v>E175J100145</v>
          </cell>
          <cell r="D242" t="str">
            <v>FONCIA LYON</v>
          </cell>
          <cell r="E242" t="str">
            <v>LYON</v>
          </cell>
          <cell r="F242" t="str">
            <v>FONCIA LYON</v>
          </cell>
          <cell r="G242" t="str">
            <v>LYON</v>
          </cell>
          <cell r="H242" t="str">
            <v>IGOR/4E ETG- COPRO GE</v>
          </cell>
          <cell r="I242" t="str">
            <v>MP C4503</v>
          </cell>
          <cell r="J242">
            <v>42069</v>
          </cell>
          <cell r="K242">
            <v>43895</v>
          </cell>
          <cell r="L242" t="str">
            <v>ATP3860</v>
          </cell>
          <cell r="M242" t="str">
            <v>C+ - GE</v>
          </cell>
          <cell r="N242" t="str">
            <v>AP0228</v>
          </cell>
        </row>
        <row r="243">
          <cell r="C243" t="str">
            <v>E214R260646</v>
          </cell>
          <cell r="D243" t="str">
            <v>FONCIA TRANSACTION MARSEILLE 8E</v>
          </cell>
          <cell r="E243" t="str">
            <v>MARSEILLE</v>
          </cell>
          <cell r="F243" t="str">
            <v>FONCIA TRANSACTION FRANCE</v>
          </cell>
          <cell r="G243" t="str">
            <v>MARSEILLE</v>
          </cell>
          <cell r="H243" t="str">
            <v>ADRIAN</v>
          </cell>
          <cell r="I243" t="str">
            <v>MP C2503</v>
          </cell>
          <cell r="J243">
            <v>41751</v>
          </cell>
          <cell r="K243">
            <v>43576</v>
          </cell>
          <cell r="L243" t="str">
            <v>ATP3546</v>
          </cell>
          <cell r="M243" t="str">
            <v>C+ - BNP</v>
          </cell>
          <cell r="N243" t="str">
            <v>W0076656</v>
          </cell>
        </row>
        <row r="244">
          <cell r="C244" t="str">
            <v>E244CA30059</v>
          </cell>
          <cell r="D244" t="str">
            <v>FONCIA LYON</v>
          </cell>
          <cell r="E244" t="str">
            <v>LYON</v>
          </cell>
          <cell r="F244" t="str">
            <v>FONCIA LYON</v>
          </cell>
          <cell r="G244" t="str">
            <v>LYON</v>
          </cell>
          <cell r="H244" t="str">
            <v>HYPPOLITE-1E ETG -GEST° LOCATIVE</v>
          </cell>
          <cell r="I244" t="str">
            <v>MP C8002</v>
          </cell>
          <cell r="J244">
            <v>42088</v>
          </cell>
          <cell r="K244">
            <v>43914</v>
          </cell>
          <cell r="L244" t="str">
            <v>ATP3843</v>
          </cell>
          <cell r="M244" t="str">
            <v>C+ - LIXXBAIL</v>
          </cell>
          <cell r="N244" t="str">
            <v>203631-F0</v>
          </cell>
        </row>
        <row r="245">
          <cell r="C245" t="str">
            <v>G716M630604</v>
          </cell>
          <cell r="D245" t="str">
            <v>FONCIA NORMANDIE</v>
          </cell>
          <cell r="E245" t="str">
            <v>ROUEN</v>
          </cell>
          <cell r="F245" t="str">
            <v>FONCIA NORMANDIE</v>
          </cell>
          <cell r="G245" t="str">
            <v>ROUEN</v>
          </cell>
          <cell r="H245" t="str">
            <v>MILLEPERTUIS/GL+COPRO 5E ETG</v>
          </cell>
          <cell r="I245" t="str">
            <v>MP C4504</v>
          </cell>
          <cell r="J245">
            <v>42613</v>
          </cell>
          <cell r="K245">
            <v>44438</v>
          </cell>
          <cell r="L245" t="str">
            <v>ATP5164</v>
          </cell>
          <cell r="M245" t="str">
            <v>C+ - LIXXBAIL</v>
          </cell>
          <cell r="N245" t="str">
            <v>254538-G0</v>
          </cell>
        </row>
        <row r="246">
          <cell r="C246" t="str">
            <v>G716M630595</v>
          </cell>
          <cell r="D246" t="str">
            <v>FONCIA NORMANDIE</v>
          </cell>
          <cell r="E246" t="str">
            <v>ROUEN</v>
          </cell>
          <cell r="F246" t="str">
            <v>FONCIA NORMANDIE</v>
          </cell>
          <cell r="G246" t="str">
            <v>ROUEN</v>
          </cell>
          <cell r="H246" t="str">
            <v>MOLENE-  CPTA 5è ETG</v>
          </cell>
          <cell r="I246" t="str">
            <v>MP C4504</v>
          </cell>
          <cell r="J246">
            <v>42613</v>
          </cell>
          <cell r="K246">
            <v>44438</v>
          </cell>
          <cell r="L246" t="str">
            <v>ATP5163</v>
          </cell>
          <cell r="M246" t="str">
            <v>C+ - LIXXBAIL</v>
          </cell>
          <cell r="N246" t="str">
            <v>254540-G0</v>
          </cell>
        </row>
        <row r="247">
          <cell r="C247" t="str">
            <v>G716M630435</v>
          </cell>
          <cell r="D247" t="str">
            <v>FONCIA NORMANDIE</v>
          </cell>
          <cell r="E247" t="str">
            <v>ROUEN</v>
          </cell>
          <cell r="F247" t="str">
            <v>FONCIA NORMANDIE</v>
          </cell>
          <cell r="G247" t="str">
            <v>ROUEN</v>
          </cell>
          <cell r="H247" t="str">
            <v>ONAGRE- GL 2E ETG</v>
          </cell>
          <cell r="I247" t="str">
            <v>MP C4504</v>
          </cell>
          <cell r="J247">
            <v>42613</v>
          </cell>
          <cell r="K247">
            <v>44438</v>
          </cell>
          <cell r="L247" t="str">
            <v>ATP5162</v>
          </cell>
          <cell r="M247" t="str">
            <v>C+ - LIXXBAIL</v>
          </cell>
          <cell r="N247" t="str">
            <v>254539-G0</v>
          </cell>
        </row>
        <row r="248">
          <cell r="C248" t="str">
            <v>G716M430109</v>
          </cell>
          <cell r="D248" t="str">
            <v>FONCIA TRANSACTION FR NORMANDIE ROU</v>
          </cell>
          <cell r="E248" t="str">
            <v>ROUEN</v>
          </cell>
          <cell r="F248" t="str">
            <v>FONCIA TRANSACTION FRANCE NORMANDIE</v>
          </cell>
          <cell r="G248" t="str">
            <v>ROUEN</v>
          </cell>
          <cell r="H248" t="str">
            <v>BUCAREST -ACCUEIL TL</v>
          </cell>
          <cell r="I248" t="str">
            <v>MP C4504</v>
          </cell>
          <cell r="J248">
            <v>42564</v>
          </cell>
          <cell r="K248">
            <v>44389</v>
          </cell>
          <cell r="L248" t="str">
            <v>ATP5146</v>
          </cell>
          <cell r="M248" t="str">
            <v>C+ - LIXXBAIL</v>
          </cell>
          <cell r="N248" t="str">
            <v>244623-G0</v>
          </cell>
        </row>
        <row r="249">
          <cell r="C249" t="str">
            <v>V7012900031</v>
          </cell>
          <cell r="D249" t="str">
            <v>FONCIA ZAMBONI PORTES</v>
          </cell>
          <cell r="E249" t="str">
            <v>AGEN</v>
          </cell>
          <cell r="F249" t="str">
            <v>FONCIA ZAMBONI</v>
          </cell>
          <cell r="G249" t="str">
            <v>AGEN</v>
          </cell>
          <cell r="H249" t="str">
            <v>MELEKEOK - 2E ETG</v>
          </cell>
          <cell r="I249" t="str">
            <v>Aficio MP 7001</v>
          </cell>
          <cell r="J249">
            <v>40817</v>
          </cell>
          <cell r="K249">
            <v>42643</v>
          </cell>
          <cell r="L249" t="str">
            <v>ATP2822</v>
          </cell>
          <cell r="M249" t="str">
            <v>C+ - INTERNE</v>
          </cell>
          <cell r="N249" t="str">
            <v>LI11-0158</v>
          </cell>
        </row>
        <row r="250">
          <cell r="C250" t="str">
            <v>E216J700024</v>
          </cell>
          <cell r="D250" t="str">
            <v>FONCIA TRANSACTION FR NORMANDIE ROU</v>
          </cell>
          <cell r="E250" t="str">
            <v>ROUEN</v>
          </cell>
          <cell r="F250" t="str">
            <v>FONCIA TRANSACTION FRANCE NORMANDIE</v>
          </cell>
          <cell r="G250" t="str">
            <v>ROUEN</v>
          </cell>
          <cell r="H250" t="str">
            <v>BRATISLAVA</v>
          </cell>
          <cell r="I250" t="str">
            <v>MP C2503</v>
          </cell>
          <cell r="J250">
            <v>42586</v>
          </cell>
          <cell r="K250">
            <v>44411</v>
          </cell>
          <cell r="L250" t="str">
            <v>ATP5175</v>
          </cell>
          <cell r="M250" t="str">
            <v>C+ - LIXXBAIL</v>
          </cell>
          <cell r="N250" t="str">
            <v>253016-G0</v>
          </cell>
        </row>
        <row r="251">
          <cell r="C251" t="str">
            <v>E174J700543</v>
          </cell>
          <cell r="D251" t="str">
            <v>FONCIA ZAMBONI PORTES</v>
          </cell>
          <cell r="E251" t="str">
            <v>AGEN</v>
          </cell>
          <cell r="F251" t="str">
            <v>FONCIA ZAMBONI</v>
          </cell>
          <cell r="G251" t="str">
            <v>AGEN</v>
          </cell>
          <cell r="H251" t="str">
            <v>KUALA/ACCUEIL TRANSAC COPRO/</v>
          </cell>
          <cell r="I251" t="str">
            <v>MP C4503</v>
          </cell>
          <cell r="J251">
            <v>41858</v>
          </cell>
          <cell r="K251">
            <v>43683</v>
          </cell>
          <cell r="L251" t="str">
            <v>ATP3625</v>
          </cell>
          <cell r="M251" t="str">
            <v>C+ - LIXXBAIL</v>
          </cell>
          <cell r="N251" t="str">
            <v>245470-E0</v>
          </cell>
        </row>
        <row r="252">
          <cell r="C252" t="str">
            <v>E174M630219</v>
          </cell>
          <cell r="D252" t="str">
            <v>FONCIA ZAMBONI PORTES</v>
          </cell>
          <cell r="E252" t="str">
            <v>AGEN</v>
          </cell>
          <cell r="F252" t="str">
            <v>FONCIA ZAMBONI</v>
          </cell>
          <cell r="G252" t="str">
            <v>AGEN</v>
          </cell>
          <cell r="H252" t="str">
            <v>KULA-2E ETG-GEST° COP</v>
          </cell>
          <cell r="I252" t="str">
            <v>MP C4503</v>
          </cell>
          <cell r="J252">
            <v>41858</v>
          </cell>
          <cell r="K252">
            <v>43683</v>
          </cell>
          <cell r="L252" t="str">
            <v>ATP3623</v>
          </cell>
          <cell r="M252" t="str">
            <v>C+ - LIXXBAIL</v>
          </cell>
          <cell r="N252" t="str">
            <v>245475-E0</v>
          </cell>
        </row>
        <row r="253">
          <cell r="C253" t="str">
            <v>E174M630571</v>
          </cell>
          <cell r="D253" t="str">
            <v>FONCIA ZAMBONI PORTES</v>
          </cell>
          <cell r="E253" t="str">
            <v>AGEN</v>
          </cell>
          <cell r="F253" t="str">
            <v>FONCIA ZAMBONI</v>
          </cell>
          <cell r="G253" t="str">
            <v>AGEN</v>
          </cell>
          <cell r="H253" t="str">
            <v>LUANDA-1ER ETG</v>
          </cell>
          <cell r="I253" t="str">
            <v>MP C4503</v>
          </cell>
          <cell r="J253">
            <v>41858</v>
          </cell>
          <cell r="K253">
            <v>43683</v>
          </cell>
          <cell r="L253" t="str">
            <v>ATP3624</v>
          </cell>
          <cell r="M253" t="str">
            <v>C+ - LIXXBAIL</v>
          </cell>
          <cell r="N253" t="str">
            <v>245473-E0</v>
          </cell>
        </row>
        <row r="254">
          <cell r="C254" t="str">
            <v>C737MC05239</v>
          </cell>
          <cell r="D254" t="str">
            <v>FONCIA ZAMBONI PORTES</v>
          </cell>
          <cell r="E254" t="str">
            <v>VILLENEUVE SUR LOT</v>
          </cell>
          <cell r="F254" t="str">
            <v>FONCIA ZAMBONI PORTES</v>
          </cell>
          <cell r="G254" t="str">
            <v>VILLENEUVE/LOT</v>
          </cell>
          <cell r="H254" t="str">
            <v>KHARTOUM</v>
          </cell>
          <cell r="I254" t="str">
            <v>MP C4504</v>
          </cell>
          <cell r="J254">
            <v>43191</v>
          </cell>
          <cell r="K254">
            <v>45016</v>
          </cell>
          <cell r="L254" t="str">
            <v>ATP06696-ABT</v>
          </cell>
        </row>
        <row r="255">
          <cell r="C255" t="str">
            <v>E215RB60028</v>
          </cell>
          <cell r="D255" t="str">
            <v>FONCIA BRETIGNOLLES</v>
          </cell>
          <cell r="E255" t="str">
            <v>BRETIGNOLLES SUR MER</v>
          </cell>
          <cell r="F255" t="str">
            <v>FONCIA TRANSACTION VENDEE</v>
          </cell>
          <cell r="G255" t="str">
            <v>BRETIGNOLLES SUR MER</v>
          </cell>
          <cell r="H255" t="str">
            <v>DONA-BRETIGNOLLES /MER/TRANSAC</v>
          </cell>
          <cell r="I255" t="str">
            <v>MP C2503</v>
          </cell>
          <cell r="J255">
            <v>42402</v>
          </cell>
          <cell r="K255">
            <v>44228</v>
          </cell>
          <cell r="L255" t="str">
            <v>ATP5037</v>
          </cell>
          <cell r="M255" t="str">
            <v>C+ - LIXXBAIL</v>
          </cell>
          <cell r="N255" t="str">
            <v>291322-F0</v>
          </cell>
        </row>
        <row r="256">
          <cell r="C256" t="str">
            <v>C737M520187</v>
          </cell>
          <cell r="D256" t="str">
            <v>FONCIA CHARENTE MARITIME</v>
          </cell>
          <cell r="E256" t="str">
            <v>LA ROCHELLE</v>
          </cell>
          <cell r="F256" t="str">
            <v>FONCIA CHARENTE MARITIME</v>
          </cell>
          <cell r="G256" t="str">
            <v>LA ROCHELLE</v>
          </cell>
          <cell r="H256" t="str">
            <v>TRIFOLIUM</v>
          </cell>
          <cell r="I256" t="str">
            <v>MP C4504</v>
          </cell>
          <cell r="J256">
            <v>43040</v>
          </cell>
          <cell r="K256">
            <v>44865</v>
          </cell>
          <cell r="L256" t="str">
            <v>ATP05959-ABT</v>
          </cell>
        </row>
        <row r="257">
          <cell r="C257" t="str">
            <v>G667JA00010</v>
          </cell>
          <cell r="D257" t="str">
            <v>FONCIA CHARENTE MARITIME</v>
          </cell>
          <cell r="E257" t="str">
            <v>LA ROCHELLE</v>
          </cell>
          <cell r="F257" t="str">
            <v>FONCIA CHARENTE MARITIME</v>
          </cell>
          <cell r="G257" t="str">
            <v>LA ROCHELLE</v>
          </cell>
          <cell r="H257" t="str">
            <v>PRATENS</v>
          </cell>
          <cell r="I257" t="str">
            <v>MP 7503</v>
          </cell>
          <cell r="J257">
            <v>43070</v>
          </cell>
          <cell r="K257">
            <v>44895</v>
          </cell>
          <cell r="L257" t="str">
            <v>ATP05982</v>
          </cell>
        </row>
        <row r="258">
          <cell r="C258" t="str">
            <v>C777R620095</v>
          </cell>
          <cell r="D258" t="str">
            <v>FONCIA CHARENTE MARITIME</v>
          </cell>
          <cell r="E258" t="str">
            <v>LA ROCHELLE</v>
          </cell>
          <cell r="F258" t="str">
            <v>FONCIA CHARENTE MARITIME</v>
          </cell>
          <cell r="G258" t="str">
            <v>LA ROCHELLE</v>
          </cell>
          <cell r="H258" t="str">
            <v>PRASEODYNE</v>
          </cell>
          <cell r="I258" t="str">
            <v>MP C2504</v>
          </cell>
          <cell r="J258">
            <v>43070</v>
          </cell>
          <cell r="K258">
            <v>44895</v>
          </cell>
          <cell r="L258" t="str">
            <v>ATP05991-ABT</v>
          </cell>
        </row>
        <row r="259">
          <cell r="C259" t="str">
            <v>C757J800230</v>
          </cell>
          <cell r="D259" t="str">
            <v>FONCIA CHARENTE MARITIME</v>
          </cell>
          <cell r="E259" t="str">
            <v>LA ROCHELLE</v>
          </cell>
          <cell r="F259" t="str">
            <v>FONCIA CHARENTE MARITIME</v>
          </cell>
          <cell r="G259" t="str">
            <v>LA ROCHELLE</v>
          </cell>
          <cell r="H259" t="str">
            <v>SAPONARIA</v>
          </cell>
          <cell r="I259" t="str">
            <v>MP C6004</v>
          </cell>
          <cell r="J259">
            <v>43040</v>
          </cell>
          <cell r="K259">
            <v>44865</v>
          </cell>
          <cell r="L259" t="str">
            <v>ATP05912-ABT</v>
          </cell>
        </row>
        <row r="260">
          <cell r="C260" t="str">
            <v>C737M400190</v>
          </cell>
          <cell r="D260" t="str">
            <v>FONCIA CHARENTE MARITIME</v>
          </cell>
          <cell r="E260" t="str">
            <v>LA ROCHELLE</v>
          </cell>
          <cell r="F260" t="str">
            <v>FONCIA CHARENTE MARITIME</v>
          </cell>
          <cell r="G260" t="str">
            <v>LA ROCHELLE</v>
          </cell>
          <cell r="H260" t="str">
            <v>ONOBRYCHIS</v>
          </cell>
          <cell r="I260" t="str">
            <v>MP C4504</v>
          </cell>
          <cell r="J260">
            <v>43040</v>
          </cell>
          <cell r="K260">
            <v>44865</v>
          </cell>
          <cell r="L260" t="str">
            <v>ATP05866-ABT</v>
          </cell>
        </row>
        <row r="261">
          <cell r="C261" t="str">
            <v>C757J800247</v>
          </cell>
          <cell r="D261" t="str">
            <v>FONCIA LES MINIMES</v>
          </cell>
          <cell r="E261" t="str">
            <v>LA ROCHELLE</v>
          </cell>
          <cell r="F261" t="str">
            <v>FONCIA AGENCE DES MINIMES</v>
          </cell>
          <cell r="G261" t="str">
            <v>LA ROCHELLE</v>
          </cell>
          <cell r="H261" t="str">
            <v>RESEDA</v>
          </cell>
          <cell r="I261" t="str">
            <v>MP C6004</v>
          </cell>
          <cell r="J261">
            <v>43040</v>
          </cell>
          <cell r="K261">
            <v>44865</v>
          </cell>
          <cell r="L261" t="str">
            <v>ATP05865-ABT</v>
          </cell>
        </row>
        <row r="262">
          <cell r="C262" t="str">
            <v>C737J800013</v>
          </cell>
          <cell r="D262" t="str">
            <v>FONCIA ARDOUIN</v>
          </cell>
          <cell r="E262" t="str">
            <v>SAINT MARTIN DE RE</v>
          </cell>
          <cell r="F262" t="str">
            <v>FONCIA ARDOUIN</v>
          </cell>
          <cell r="G262" t="str">
            <v>ST MARTIN DE RE</v>
          </cell>
          <cell r="H262" t="str">
            <v>GARRULAXE</v>
          </cell>
          <cell r="I262" t="str">
            <v>MP C4504</v>
          </cell>
          <cell r="J262">
            <v>43040</v>
          </cell>
          <cell r="K262">
            <v>44865</v>
          </cell>
          <cell r="L262" t="str">
            <v>ATP05908-ABT</v>
          </cell>
        </row>
        <row r="263">
          <cell r="C263" t="str">
            <v>E213RA60073</v>
          </cell>
          <cell r="D263" t="str">
            <v>FONCIA LES ESTUVALES</v>
          </cell>
          <cell r="E263" t="str">
            <v>LA ROCHELLE</v>
          </cell>
          <cell r="F263" t="str">
            <v>FONCIA ARDOUIN</v>
          </cell>
          <cell r="G263" t="str">
            <v>LA ROCHELLE</v>
          </cell>
          <cell r="H263" t="str">
            <v>CALCAREA</v>
          </cell>
          <cell r="I263" t="str">
            <v>MP C2503</v>
          </cell>
          <cell r="J263">
            <v>41689</v>
          </cell>
          <cell r="K263">
            <v>43514</v>
          </cell>
          <cell r="L263" t="str">
            <v>ATP3506</v>
          </cell>
          <cell r="M263" t="str">
            <v>C + - GE</v>
          </cell>
          <cell r="N263" t="str">
            <v>AC2164</v>
          </cell>
        </row>
        <row r="264">
          <cell r="C264" t="str">
            <v>C737J900038</v>
          </cell>
          <cell r="D264" t="str">
            <v>FONCIA TRANSACT° CHATELAILLON PLAGE</v>
          </cell>
          <cell r="E264" t="str">
            <v>CHÂTELAILLON PLAGE</v>
          </cell>
          <cell r="F264" t="str">
            <v>FONCIA TRANSACT° CHATELAILLON PLAGE</v>
          </cell>
          <cell r="G264" t="str">
            <v>CHÂTELAILLON PLAGE</v>
          </cell>
          <cell r="H264" t="str">
            <v>NEODYNE</v>
          </cell>
          <cell r="I264" t="str">
            <v>MP C4504</v>
          </cell>
          <cell r="J264">
            <v>43070</v>
          </cell>
          <cell r="K264">
            <v>44985</v>
          </cell>
          <cell r="L264" t="str">
            <v>ATP06108-ABT</v>
          </cell>
        </row>
        <row r="265">
          <cell r="C265" t="str">
            <v>C737J800005</v>
          </cell>
          <cell r="D265" t="str">
            <v>FONCIA A2B IMMOBILIER</v>
          </cell>
          <cell r="E265" t="str">
            <v>ROCHEFORT</v>
          </cell>
          <cell r="F265" t="str">
            <v>FONCIA A2B IMMOBILIER</v>
          </cell>
          <cell r="G265" t="str">
            <v>ROCHEFORT</v>
          </cell>
          <cell r="H265" t="str">
            <v>PHYTEUMA</v>
          </cell>
          <cell r="I265" t="str">
            <v>MP C4504</v>
          </cell>
          <cell r="J265">
            <v>43040</v>
          </cell>
          <cell r="K265">
            <v>44865</v>
          </cell>
          <cell r="L265" t="str">
            <v>ATP05864-ABT</v>
          </cell>
        </row>
        <row r="266">
          <cell r="C266" t="str">
            <v>E214K100055</v>
          </cell>
          <cell r="D266" t="str">
            <v>FONCIA TRANSACTION PERIGNY</v>
          </cell>
          <cell r="E266" t="str">
            <v>PERIGNY</v>
          </cell>
          <cell r="F266" t="str">
            <v>FONCIA TRANSACTION PERIGNY</v>
          </cell>
          <cell r="G266" t="str">
            <v>PERIGNY</v>
          </cell>
          <cell r="H266" t="str">
            <v>HEMIPTERA</v>
          </cell>
          <cell r="I266" t="str">
            <v>MP C2503</v>
          </cell>
          <cell r="J266">
            <v>41682</v>
          </cell>
          <cell r="K266">
            <v>43507</v>
          </cell>
          <cell r="L266" t="str">
            <v>ATP3479</v>
          </cell>
          <cell r="M266" t="str">
            <v>C+ - GE</v>
          </cell>
          <cell r="N266" t="str">
            <v>AB1070</v>
          </cell>
        </row>
        <row r="267">
          <cell r="C267" t="str">
            <v>C777RC20093</v>
          </cell>
          <cell r="D267" t="str">
            <v>FONCIA OLERON 2000</v>
          </cell>
          <cell r="E267" t="str">
            <v>SAINT PIERRE D'OLERON</v>
          </cell>
          <cell r="F267" t="str">
            <v>FONCIA OLERON 2000</v>
          </cell>
          <cell r="G267" t="str">
            <v>SAINT PIERRE D'OLERON</v>
          </cell>
          <cell r="H267" t="str">
            <v>GONDA</v>
          </cell>
          <cell r="I267" t="str">
            <v>MP C2504ex</v>
          </cell>
          <cell r="J267">
            <v>43160</v>
          </cell>
          <cell r="K267">
            <v>44985</v>
          </cell>
          <cell r="L267" t="str">
            <v>ATP06583-ABT</v>
          </cell>
        </row>
        <row r="268">
          <cell r="C268" t="str">
            <v>W873JA00021</v>
          </cell>
          <cell r="D268" t="str">
            <v>FONCIA GRAND BLEU</v>
          </cell>
          <cell r="E268" t="str">
            <v>SAINTE MAXIME</v>
          </cell>
          <cell r="F268" t="str">
            <v>FONCIA LIEVENS</v>
          </cell>
          <cell r="G268" t="str">
            <v>STE MAXIME</v>
          </cell>
          <cell r="H268" t="str">
            <v>Abuja</v>
          </cell>
          <cell r="I268" t="str">
            <v>Aficio MP 7502</v>
          </cell>
          <cell r="J268">
            <v>41570</v>
          </cell>
          <cell r="K268">
            <v>43395</v>
          </cell>
          <cell r="L268" t="str">
            <v>ATP3395</v>
          </cell>
          <cell r="M268" t="str">
            <v>C + - GE</v>
          </cell>
          <cell r="N268" t="str">
            <v>AA6075</v>
          </cell>
        </row>
        <row r="269">
          <cell r="C269" t="str">
            <v>E173JA00133</v>
          </cell>
          <cell r="D269" t="str">
            <v>FONCIA GRAND BLEU</v>
          </cell>
          <cell r="E269" t="str">
            <v>SAINTE MAXIME</v>
          </cell>
          <cell r="F269" t="str">
            <v>FONCIA LIEVENS</v>
          </cell>
          <cell r="G269" t="str">
            <v>STE MAXIME</v>
          </cell>
          <cell r="H269" t="str">
            <v>SKIT</v>
          </cell>
          <cell r="I269" t="str">
            <v>MP C4503</v>
          </cell>
          <cell r="J269">
            <v>41570</v>
          </cell>
          <cell r="K269">
            <v>43395</v>
          </cell>
          <cell r="L269" t="str">
            <v>ATP3394</v>
          </cell>
          <cell r="M269" t="str">
            <v>C + - GE</v>
          </cell>
          <cell r="N269" t="str">
            <v>AA6079</v>
          </cell>
        </row>
        <row r="270">
          <cell r="C270" t="str">
            <v>W873J900161</v>
          </cell>
          <cell r="D270" t="str">
            <v>FONCIA GRAND BLEU</v>
          </cell>
          <cell r="E270" t="str">
            <v>FREJUS</v>
          </cell>
          <cell r="F270" t="str">
            <v>FONCIA GRAND BLEU</v>
          </cell>
          <cell r="G270" t="str">
            <v>FREJUS</v>
          </cell>
          <cell r="H270" t="str">
            <v>MAPUTO /10381</v>
          </cell>
          <cell r="I270" t="str">
            <v>Aficio MP 7502</v>
          </cell>
          <cell r="J270">
            <v>41571</v>
          </cell>
          <cell r="K270">
            <v>43396</v>
          </cell>
          <cell r="L270" t="str">
            <v>ATP3397</v>
          </cell>
          <cell r="M270" t="str">
            <v>C + - GE</v>
          </cell>
          <cell r="N270" t="str">
            <v>AA6074</v>
          </cell>
        </row>
        <row r="271">
          <cell r="C271" t="str">
            <v>E173JA00113</v>
          </cell>
          <cell r="D271" t="str">
            <v>FONCIA GRAND BLEU</v>
          </cell>
          <cell r="E271" t="str">
            <v>FREJUS</v>
          </cell>
          <cell r="F271" t="str">
            <v>FONCIA GRAND BLEU</v>
          </cell>
          <cell r="G271" t="str">
            <v>FREJUS</v>
          </cell>
          <cell r="H271" t="str">
            <v>MASCATE/10381</v>
          </cell>
          <cell r="I271" t="str">
            <v>MP C4503</v>
          </cell>
          <cell r="J271">
            <v>41571</v>
          </cell>
          <cell r="K271">
            <v>43396</v>
          </cell>
          <cell r="L271" t="str">
            <v>ATP3396</v>
          </cell>
          <cell r="M271" t="str">
            <v>C + - GE</v>
          </cell>
          <cell r="N271" t="str">
            <v>AA6078</v>
          </cell>
        </row>
        <row r="272">
          <cell r="C272" t="str">
            <v>C737MB00355</v>
          </cell>
          <cell r="D272" t="str">
            <v>FONCIA IMMOVAL</v>
          </cell>
          <cell r="E272" t="str">
            <v>ST GEORGES DE DIDONNE</v>
          </cell>
          <cell r="F272" t="str">
            <v>FONCIA IMMOVAL</v>
          </cell>
          <cell r="G272" t="str">
            <v>ST GEORGES DE DIDONNE</v>
          </cell>
          <cell r="H272" t="str">
            <v>BERNE</v>
          </cell>
          <cell r="I272" t="str">
            <v>MP C4504</v>
          </cell>
          <cell r="J272">
            <v>43132</v>
          </cell>
          <cell r="K272">
            <v>44957</v>
          </cell>
          <cell r="L272" t="str">
            <v>ATP06408-ABT</v>
          </cell>
        </row>
        <row r="273">
          <cell r="C273" t="str">
            <v>E173J600765</v>
          </cell>
          <cell r="D273" t="str">
            <v>FONCIA TRANSACTION VAR EST</v>
          </cell>
          <cell r="E273" t="str">
            <v>SAINTE-MAXIME</v>
          </cell>
          <cell r="F273" t="str">
            <v>FONCIA TRANSACTION VAR EST</v>
          </cell>
          <cell r="G273" t="str">
            <v>SAINTE-MAXIME</v>
          </cell>
          <cell r="H273" t="str">
            <v>Conrad</v>
          </cell>
          <cell r="I273" t="str">
            <v>MP C4503</v>
          </cell>
          <cell r="J273">
            <v>41571</v>
          </cell>
          <cell r="K273">
            <v>43396</v>
          </cell>
          <cell r="L273" t="str">
            <v>ATP3393</v>
          </cell>
          <cell r="M273" t="str">
            <v>C + - GE</v>
          </cell>
          <cell r="N273" t="str">
            <v>AA6076</v>
          </cell>
        </row>
        <row r="274">
          <cell r="C274" t="str">
            <v>W885J100044</v>
          </cell>
          <cell r="D274" t="str">
            <v>FONCIA NORMANDIE</v>
          </cell>
          <cell r="E274" t="str">
            <v>ROUEN</v>
          </cell>
          <cell r="F274" t="str">
            <v>FONCIA NORMANDIE</v>
          </cell>
          <cell r="G274" t="str">
            <v>ROUEN</v>
          </cell>
          <cell r="H274" t="str">
            <v>LYSIAMIQUE/1er ETG COPRO</v>
          </cell>
          <cell r="I274" t="str">
            <v>Aficio MP 9002</v>
          </cell>
          <cell r="J274">
            <v>42096</v>
          </cell>
          <cell r="K274">
            <v>43922</v>
          </cell>
          <cell r="L274" t="str">
            <v>ATP3849</v>
          </cell>
          <cell r="M274" t="str">
            <v>C+ - LIXXBAIL</v>
          </cell>
          <cell r="N274" t="str">
            <v>204608-F0</v>
          </cell>
        </row>
        <row r="275">
          <cell r="C275" t="str">
            <v>E173M420100</v>
          </cell>
          <cell r="D275" t="str">
            <v>FONCIA TIRABASSI</v>
          </cell>
          <cell r="E275" t="str">
            <v>CAVALAIRE</v>
          </cell>
          <cell r="F275" t="str">
            <v>FONCIA TIRABASSI</v>
          </cell>
          <cell r="G275" t="str">
            <v>CAVALAIRE</v>
          </cell>
          <cell r="H275" t="str">
            <v>CHOW-/ RDC COPRO GL</v>
          </cell>
          <cell r="I275" t="str">
            <v>MP C4503</v>
          </cell>
          <cell r="J275">
            <v>41640</v>
          </cell>
          <cell r="K275">
            <v>43830</v>
          </cell>
          <cell r="L275" t="str">
            <v>ATP3478</v>
          </cell>
          <cell r="M275" t="str">
            <v>C+ - GE</v>
          </cell>
          <cell r="N275" t="str">
            <v>AB1619</v>
          </cell>
        </row>
        <row r="276">
          <cell r="C276" t="str">
            <v>V9834600224</v>
          </cell>
          <cell r="D276" t="str">
            <v>FONCIA TIRABASSI</v>
          </cell>
          <cell r="E276" t="str">
            <v>CAVALAIRE</v>
          </cell>
          <cell r="F276" t="str">
            <v>FONCIA TIRABASSI</v>
          </cell>
          <cell r="G276" t="str">
            <v>CAVALAIRE</v>
          </cell>
          <cell r="H276" t="str">
            <v>Yamouss</v>
          </cell>
          <cell r="I276" t="str">
            <v>Aficio MP C2551</v>
          </cell>
          <cell r="J276">
            <v>41640</v>
          </cell>
          <cell r="K276">
            <v>43830</v>
          </cell>
          <cell r="L276" t="str">
            <v>ATP3438</v>
          </cell>
          <cell r="M276" t="str">
            <v>C + - GE</v>
          </cell>
          <cell r="N276" t="str">
            <v>AB1769</v>
          </cell>
        </row>
        <row r="277">
          <cell r="C277" t="str">
            <v>E175J100359</v>
          </cell>
          <cell r="D277" t="str">
            <v>FONCIA TRANSAC VAR EST ST RAPHAËL</v>
          </cell>
          <cell r="E277" t="str">
            <v>SAINT RAPHAËL</v>
          </cell>
          <cell r="F277" t="str">
            <v>FONCIA TRANSAC VAR EST ST RAPHAËL</v>
          </cell>
          <cell r="G277" t="str">
            <v>SAINT RAPHAËL</v>
          </cell>
          <cell r="H277" t="str">
            <v xml:space="preserve">FENMARCHE- RDC </v>
          </cell>
          <cell r="I277" t="str">
            <v>MP C4503</v>
          </cell>
          <cell r="J277">
            <v>42058</v>
          </cell>
          <cell r="K277">
            <v>43883</v>
          </cell>
          <cell r="L277" t="str">
            <v>ATP3836</v>
          </cell>
          <cell r="M277" t="str">
            <v>C+ - LIXXBAIL</v>
          </cell>
          <cell r="N277" t="str">
            <v>289795-E0</v>
          </cell>
        </row>
        <row r="278">
          <cell r="C278" t="str">
            <v>C777JB00363</v>
          </cell>
          <cell r="D278" t="str">
            <v>FONCIA NANCY - ARTIS</v>
          </cell>
          <cell r="E278" t="str">
            <v>NANCY</v>
          </cell>
          <cell r="F278" t="str">
            <v>FONCIA ARTIS</v>
          </cell>
          <cell r="G278" t="str">
            <v>NANCY</v>
          </cell>
          <cell r="H278" t="str">
            <v>SABLON</v>
          </cell>
          <cell r="I278" t="str">
            <v>MP C2504ex</v>
          </cell>
          <cell r="J278">
            <v>43101</v>
          </cell>
          <cell r="K278">
            <v>44926</v>
          </cell>
          <cell r="L278" t="str">
            <v>ATP06263-ABT</v>
          </cell>
        </row>
        <row r="279">
          <cell r="C279" t="str">
            <v>G756R530292</v>
          </cell>
          <cell r="D279" t="str">
            <v>FONCIA PARIS RIVE GAUCHE</v>
          </cell>
          <cell r="E279" t="str">
            <v>PARIS</v>
          </cell>
          <cell r="F279" t="str">
            <v>FONCIA PARIS RIVE GAUCHE</v>
          </cell>
          <cell r="G279" t="str">
            <v>PARIS</v>
          </cell>
          <cell r="H279" t="str">
            <v>PARLA - COPRO -RDC</v>
          </cell>
          <cell r="I279" t="str">
            <v>MP C2504</v>
          </cell>
          <cell r="J279">
            <v>42655</v>
          </cell>
          <cell r="K279">
            <v>44480</v>
          </cell>
          <cell r="L279" t="str">
            <v>ATP5203</v>
          </cell>
          <cell r="M279" t="str">
            <v>C+ - LIXXBAIL</v>
          </cell>
          <cell r="N279" t="str">
            <v>274942-G0</v>
          </cell>
        </row>
        <row r="280">
          <cell r="C280" t="str">
            <v>G666J700043</v>
          </cell>
          <cell r="D280" t="str">
            <v>FONCIA PARIS RIVE GAUCHE</v>
          </cell>
          <cell r="E280" t="str">
            <v>PARIS</v>
          </cell>
          <cell r="F280" t="str">
            <v>FONCIA PARIS RIVE GAUCHE</v>
          </cell>
          <cell r="G280" t="e">
            <v>#REF!</v>
          </cell>
          <cell r="H280" t="str">
            <v>DIANTHUS</v>
          </cell>
          <cell r="I280" t="str">
            <v>MP 7503</v>
          </cell>
          <cell r="J280">
            <v>42618</v>
          </cell>
          <cell r="K280">
            <v>44443</v>
          </cell>
          <cell r="L280" t="str">
            <v>ATP5223</v>
          </cell>
          <cell r="M280" t="str">
            <v>C+ - LIXXBAIL</v>
          </cell>
          <cell r="N280" t="str">
            <v>200815-H0</v>
          </cell>
        </row>
        <row r="281">
          <cell r="C281" t="str">
            <v>G668J100037</v>
          </cell>
          <cell r="D281" t="str">
            <v>FONCIA PARIS RIVE GAUCHE</v>
          </cell>
          <cell r="E281" t="str">
            <v>PARIS</v>
          </cell>
          <cell r="F281" t="str">
            <v>FONCIA PARIS RIVE GAUCHE</v>
          </cell>
          <cell r="G281" t="str">
            <v>PARIS</v>
          </cell>
          <cell r="H281" t="str">
            <v>PLANTAGO</v>
          </cell>
          <cell r="I281" t="str">
            <v>MP 7503</v>
          </cell>
          <cell r="J281">
            <v>43191</v>
          </cell>
          <cell r="K281">
            <v>45016</v>
          </cell>
          <cell r="L281" t="str">
            <v>ATP06647-FOR</v>
          </cell>
        </row>
        <row r="282">
          <cell r="C282" t="str">
            <v>E246C530005</v>
          </cell>
          <cell r="D282" t="str">
            <v>FONCIA PARIS RIVE GAUCHE</v>
          </cell>
          <cell r="E282" t="str">
            <v>PARIS</v>
          </cell>
          <cell r="F282" t="str">
            <v>FONCIA PARIS RIVE GAUCHE</v>
          </cell>
          <cell r="G282" t="str">
            <v>PARIS</v>
          </cell>
          <cell r="H282" t="str">
            <v>NARCISSUS</v>
          </cell>
          <cell r="I282" t="str">
            <v>MP C8002</v>
          </cell>
          <cell r="J282">
            <v>42618</v>
          </cell>
          <cell r="K282">
            <v>44443</v>
          </cell>
          <cell r="L282" t="str">
            <v>ATP5224</v>
          </cell>
          <cell r="M282" t="str">
            <v>C+ - LIXXBAIL</v>
          </cell>
          <cell r="N282" t="str">
            <v>208210-H0</v>
          </cell>
        </row>
        <row r="283">
          <cell r="C283" t="str">
            <v>G716M630765</v>
          </cell>
          <cell r="D283" t="str">
            <v>FONCIA PARIS RIVE GAUCHE</v>
          </cell>
          <cell r="E283" t="str">
            <v>PARIS</v>
          </cell>
          <cell r="F283" t="str">
            <v>FONCIA PARIS RIVE GAUCHE</v>
          </cell>
          <cell r="G283" t="e">
            <v>#REF!</v>
          </cell>
          <cell r="H283" t="str">
            <v>ANAGALLIS</v>
          </cell>
          <cell r="I283" t="str">
            <v>MP C4504</v>
          </cell>
          <cell r="J283">
            <v>42618</v>
          </cell>
          <cell r="K283">
            <v>44443</v>
          </cell>
          <cell r="L283" t="str">
            <v>ATP5225</v>
          </cell>
          <cell r="M283" t="str">
            <v>C+ - LIXXBAIL</v>
          </cell>
          <cell r="N283" t="str">
            <v>200816-H0</v>
          </cell>
        </row>
        <row r="284">
          <cell r="C284" t="str">
            <v>E214RB60196</v>
          </cell>
          <cell r="D284" t="str">
            <v>FONCIA NANCY MICHOTTES</v>
          </cell>
          <cell r="E284" t="str">
            <v>NANCY</v>
          </cell>
          <cell r="F284" t="str">
            <v>FONCIA NANCY MICHOTTES</v>
          </cell>
          <cell r="G284" t="str">
            <v>NANCY</v>
          </cell>
          <cell r="H284" t="str">
            <v>JUN /LOC+TRANSAC/RDC</v>
          </cell>
          <cell r="I284" t="str">
            <v>MP C2503</v>
          </cell>
          <cell r="J284">
            <v>42012</v>
          </cell>
          <cell r="K284">
            <v>43837</v>
          </cell>
          <cell r="L284" t="str">
            <v>ATP3798</v>
          </cell>
          <cell r="M284" t="str">
            <v>C+</v>
          </cell>
          <cell r="N284" t="str">
            <v>277515-E0</v>
          </cell>
        </row>
        <row r="285">
          <cell r="C285" t="str">
            <v>C758J100011</v>
          </cell>
          <cell r="D285" t="str">
            <v>FONCIA PARIS RIVE GAUCHE</v>
          </cell>
          <cell r="E285" t="str">
            <v>PARIS</v>
          </cell>
          <cell r="F285" t="str">
            <v>FONCIA PARIS RIVE GAUCHE</v>
          </cell>
          <cell r="G285" t="str">
            <v>PARIS</v>
          </cell>
          <cell r="H285" t="str">
            <v>NEFTIS</v>
          </cell>
          <cell r="I285" t="str">
            <v>MP C6004</v>
          </cell>
          <cell r="J285">
            <v>43191</v>
          </cell>
          <cell r="K285">
            <v>45016</v>
          </cell>
          <cell r="L285" t="str">
            <v>ATP06646-ABT</v>
          </cell>
        </row>
        <row r="286">
          <cell r="C286" t="str">
            <v>G676J800110</v>
          </cell>
          <cell r="D286" t="str">
            <v>FONCIA PARIS RIVE GAUCHE</v>
          </cell>
          <cell r="E286" t="str">
            <v>PARIS</v>
          </cell>
          <cell r="F286" t="str">
            <v>FONCIA PARIS RIVE GAUCHE</v>
          </cell>
          <cell r="G286" t="str">
            <v>PARIS</v>
          </cell>
          <cell r="H286" t="str">
            <v xml:space="preserve">FERMION - 4 étages </v>
          </cell>
          <cell r="I286" t="str">
            <v>MP 9003</v>
          </cell>
          <cell r="J286">
            <v>42655</v>
          </cell>
          <cell r="K286">
            <v>44480</v>
          </cell>
          <cell r="L286" t="str">
            <v>ATP5201</v>
          </cell>
          <cell r="M286" t="str">
            <v>C+ - LIXXBAIL</v>
          </cell>
          <cell r="N286" t="str">
            <v>274945-G0</v>
          </cell>
        </row>
        <row r="287">
          <cell r="C287" t="str">
            <v>G676J800082</v>
          </cell>
          <cell r="D287" t="str">
            <v>FONCIA PARIS RIVE GAUCHE</v>
          </cell>
          <cell r="E287" t="str">
            <v>PARIS</v>
          </cell>
          <cell r="F287" t="str">
            <v>FONCIA PARIS RIVE GAUCHE</v>
          </cell>
          <cell r="G287" t="str">
            <v>PARIS</v>
          </cell>
          <cell r="H287" t="str">
            <v>FIGARO</v>
          </cell>
          <cell r="I287" t="str">
            <v>MP 9003</v>
          </cell>
          <cell r="J287">
            <v>42655</v>
          </cell>
          <cell r="K287">
            <v>44480</v>
          </cell>
          <cell r="L287" t="str">
            <v>ATP5200</v>
          </cell>
          <cell r="M287" t="str">
            <v>C+ - LIXXBAIL</v>
          </cell>
          <cell r="N287" t="str">
            <v>274944-G0</v>
          </cell>
        </row>
        <row r="288">
          <cell r="C288" t="str">
            <v>G716M830702</v>
          </cell>
          <cell r="D288" t="str">
            <v>FONCIA PARIS RIVE GAUCHE</v>
          </cell>
          <cell r="E288" t="str">
            <v>PARIS</v>
          </cell>
          <cell r="F288" t="str">
            <v>FONCIA PARIS RIVE GAUCHE</v>
          </cell>
          <cell r="G288" t="str">
            <v>PARIS</v>
          </cell>
          <cell r="H288" t="str">
            <v>FREGATE</v>
          </cell>
          <cell r="I288" t="str">
            <v>MP C4504</v>
          </cell>
          <cell r="J288">
            <v>42655</v>
          </cell>
          <cell r="K288">
            <v>44480</v>
          </cell>
          <cell r="L288" t="str">
            <v>ATP5202</v>
          </cell>
          <cell r="M288" t="str">
            <v>C+ - LIXXBAIL</v>
          </cell>
          <cell r="N288" t="str">
            <v>274943-G0</v>
          </cell>
        </row>
        <row r="289">
          <cell r="C289" t="str">
            <v>C778J300136</v>
          </cell>
          <cell r="D289" t="str">
            <v>FONCIA PARIS RIVE GAUCHE</v>
          </cell>
          <cell r="E289" t="str">
            <v>PARIS</v>
          </cell>
          <cell r="F289" t="str">
            <v>FONCIA PARIS RIVE GAUCHE</v>
          </cell>
          <cell r="G289" t="str">
            <v>PARIS</v>
          </cell>
          <cell r="H289" t="str">
            <v>BRICK</v>
          </cell>
          <cell r="I289" t="str">
            <v>MP C2504ex</v>
          </cell>
          <cell r="J289">
            <v>43191</v>
          </cell>
          <cell r="K289">
            <v>45016</v>
          </cell>
          <cell r="L289" t="str">
            <v>ATP06757-ABT</v>
          </cell>
        </row>
        <row r="290">
          <cell r="C290" t="str">
            <v>C737M500102</v>
          </cell>
          <cell r="D290" t="str">
            <v>FONCIA CTRE DE L'IMMOBILIER BOUSSAR</v>
          </cell>
          <cell r="E290" t="str">
            <v>MONT DE MARSAN</v>
          </cell>
          <cell r="F290" t="str">
            <v>FONCIA CTRE DE L'IMMOBILIER BOUSSAR</v>
          </cell>
          <cell r="G290" t="str">
            <v>MONT DE MARSAN</v>
          </cell>
          <cell r="H290" t="str">
            <v>KRYPTON</v>
          </cell>
          <cell r="I290" t="str">
            <v>MP C4504</v>
          </cell>
          <cell r="J290">
            <v>43070</v>
          </cell>
          <cell r="K290">
            <v>44895</v>
          </cell>
          <cell r="L290" t="str">
            <v>ATP06058-ABT</v>
          </cell>
        </row>
        <row r="291">
          <cell r="C291" t="str">
            <v>G078P400132</v>
          </cell>
          <cell r="D291" t="str">
            <v>FONCIA TRANSACTION AQUITAINE SUD</v>
          </cell>
          <cell r="E291" t="str">
            <v>MONT-DE-MARSAN</v>
          </cell>
          <cell r="F291" t="str">
            <v>FONCIA TRANSACTION AQUITAINE SUD</v>
          </cell>
          <cell r="G291" t="str">
            <v>MONT DE MARSAN</v>
          </cell>
          <cell r="H291" t="str">
            <v>TRANSACTION -PIROLY</v>
          </cell>
          <cell r="I291" t="str">
            <v>MP C401</v>
          </cell>
          <cell r="J291">
            <v>43252</v>
          </cell>
          <cell r="K291">
            <v>45077</v>
          </cell>
          <cell r="L291" t="str">
            <v>ATP06948-ABT</v>
          </cell>
        </row>
        <row r="292">
          <cell r="C292" t="str">
            <v>G756RB30182</v>
          </cell>
          <cell r="D292" t="str">
            <v>FONCIA TRANSACTION AQUITAINE SUD</v>
          </cell>
          <cell r="E292" t="str">
            <v>MONT-DE-MARSAN</v>
          </cell>
          <cell r="F292" t="str">
            <v>FONCIA TRANSACTION AQUITAINE SUD</v>
          </cell>
          <cell r="G292" t="str">
            <v>MONT-DE-MARSAN</v>
          </cell>
          <cell r="H292" t="str">
            <v>OBEDIENCE</v>
          </cell>
          <cell r="I292" t="str">
            <v>MP C2504</v>
          </cell>
          <cell r="J292">
            <v>42783</v>
          </cell>
          <cell r="K292">
            <v>44608</v>
          </cell>
          <cell r="L292" t="str">
            <v>ATP5249</v>
          </cell>
          <cell r="M292" t="str">
            <v>C+ - LIXXBAIL</v>
          </cell>
          <cell r="N292" t="str">
            <v>305908-G0</v>
          </cell>
        </row>
        <row r="293">
          <cell r="C293" t="str">
            <v>C777R820088</v>
          </cell>
          <cell r="D293" t="str">
            <v>FONCIA TR AQUITAINE SUD CAPBRETON</v>
          </cell>
          <cell r="E293" t="str">
            <v>CAPBRETON</v>
          </cell>
          <cell r="F293" t="str">
            <v>FONCIA TR AQUITAINE SUD CAPBRETON</v>
          </cell>
          <cell r="G293" t="str">
            <v>CAPBRETON</v>
          </cell>
          <cell r="H293" t="str">
            <v>ARSENIC</v>
          </cell>
          <cell r="I293" t="str">
            <v>MP C2504</v>
          </cell>
          <cell r="J293">
            <v>43070</v>
          </cell>
          <cell r="K293">
            <v>44895</v>
          </cell>
          <cell r="L293" t="str">
            <v>ATP05989-ABT</v>
          </cell>
        </row>
        <row r="294">
          <cell r="C294" t="str">
            <v>C778J300555</v>
          </cell>
          <cell r="D294" t="str">
            <v>FONCIA COURTES ACCORD</v>
          </cell>
          <cell r="E294" t="str">
            <v>CAPBRETON</v>
          </cell>
          <cell r="F294" t="str">
            <v>FONCIA COURTES ACCORD</v>
          </cell>
          <cell r="G294" t="str">
            <v>CAPBRETON</v>
          </cell>
          <cell r="H294" t="str">
            <v>GALLIUM</v>
          </cell>
          <cell r="I294" t="str">
            <v>MP C2504ex</v>
          </cell>
          <cell r="J294">
            <v>43252</v>
          </cell>
          <cell r="K294">
            <v>45077</v>
          </cell>
          <cell r="L294" t="str">
            <v>ATP06853-ABT</v>
          </cell>
        </row>
        <row r="295">
          <cell r="C295" t="str">
            <v>E174M430823</v>
          </cell>
          <cell r="D295" t="str">
            <v>FONCIA ARCACHON IMMOBILIER</v>
          </cell>
          <cell r="E295" t="str">
            <v>ARCACHON</v>
          </cell>
          <cell r="F295" t="str">
            <v>FONCIA  ARCACHON</v>
          </cell>
          <cell r="G295" t="str">
            <v>ARCACHON</v>
          </cell>
          <cell r="H295" t="str">
            <v>AGASA</v>
          </cell>
          <cell r="I295" t="str">
            <v>MP C4503</v>
          </cell>
          <cell r="J295">
            <v>41960</v>
          </cell>
          <cell r="K295">
            <v>43785</v>
          </cell>
          <cell r="L295" t="str">
            <v>ATP3758</v>
          </cell>
          <cell r="M295" t="str">
            <v>C+ - LIXXBAIL</v>
          </cell>
          <cell r="N295" t="str">
            <v>264255-E0</v>
          </cell>
        </row>
        <row r="296">
          <cell r="C296" t="str">
            <v>E173MA20216</v>
          </cell>
          <cell r="D296" t="str">
            <v>FONCIA LEMANIQUE</v>
          </cell>
          <cell r="E296" t="str">
            <v>ANNEMASSE</v>
          </cell>
          <cell r="F296" t="str">
            <v>FONCIA LEMANIQUE</v>
          </cell>
          <cell r="G296" t="str">
            <v>ANNEMASSE</v>
          </cell>
          <cell r="H296" t="str">
            <v>ASTRANTIA/ RDC - GL</v>
          </cell>
          <cell r="I296" t="str">
            <v>MP C4503</v>
          </cell>
          <cell r="J296">
            <v>41660</v>
          </cell>
          <cell r="K296">
            <v>43485</v>
          </cell>
          <cell r="L296" t="str">
            <v>ATP3452</v>
          </cell>
          <cell r="M296" t="str">
            <v>C+ - BNP</v>
          </cell>
          <cell r="N296" t="str">
            <v>V0243804</v>
          </cell>
        </row>
        <row r="297">
          <cell r="C297" t="str">
            <v>V9834700355</v>
          </cell>
          <cell r="D297" t="str">
            <v>FONCIA LEMANIQUE</v>
          </cell>
          <cell r="E297" t="str">
            <v>ANNEMASSE</v>
          </cell>
          <cell r="F297" t="str">
            <v>FONCIA LEMANIQUE</v>
          </cell>
          <cell r="G297" t="str">
            <v>ANNEMASSE</v>
          </cell>
          <cell r="H297" t="str">
            <v>ODONATES-1ER ETG -GERANCE</v>
          </cell>
          <cell r="I297" t="str">
            <v>Aficio MP C2551</v>
          </cell>
          <cell r="J297">
            <v>41660</v>
          </cell>
          <cell r="K297">
            <v>43485</v>
          </cell>
          <cell r="L297" t="str">
            <v>ATP3451</v>
          </cell>
          <cell r="M297" t="str">
            <v>C+ - BNP</v>
          </cell>
          <cell r="N297" t="str">
            <v>V0243784</v>
          </cell>
        </row>
        <row r="298">
          <cell r="C298" t="str">
            <v>C737M900559</v>
          </cell>
          <cell r="D298" t="str">
            <v>FONCIA AGIM</v>
          </cell>
          <cell r="E298" t="str">
            <v>CLUSES</v>
          </cell>
          <cell r="F298" t="str">
            <v>FONCIA AGIM</v>
          </cell>
          <cell r="G298" t="str">
            <v>CLUSES</v>
          </cell>
          <cell r="H298" t="str">
            <v>LUTECIUM</v>
          </cell>
          <cell r="I298" t="str">
            <v>MP C4504</v>
          </cell>
          <cell r="J298">
            <v>43101</v>
          </cell>
          <cell r="K298">
            <v>44926</v>
          </cell>
          <cell r="L298" t="str">
            <v>ATP06236-ABT</v>
          </cell>
        </row>
        <row r="299">
          <cell r="C299" t="str">
            <v>C777JB00335</v>
          </cell>
          <cell r="D299" t="str">
            <v>FONCIA AGIM</v>
          </cell>
          <cell r="E299" t="str">
            <v>CLUSES</v>
          </cell>
          <cell r="F299" t="str">
            <v>FONCIA AGIM</v>
          </cell>
          <cell r="G299" t="str">
            <v>CLUSES</v>
          </cell>
          <cell r="H299" t="str">
            <v>HASSIUM</v>
          </cell>
          <cell r="I299" t="str">
            <v>MP C2504ex</v>
          </cell>
          <cell r="J299">
            <v>43101</v>
          </cell>
          <cell r="K299">
            <v>44926</v>
          </cell>
          <cell r="L299" t="str">
            <v>ATP06235-ABT</v>
          </cell>
        </row>
        <row r="300">
          <cell r="C300" t="str">
            <v>C737M900289</v>
          </cell>
          <cell r="D300" t="str">
            <v>FONCIA ARCHAMPS</v>
          </cell>
          <cell r="E300" t="str">
            <v>ARCHAMPS</v>
          </cell>
          <cell r="F300" t="str">
            <v>FONCIA ARCHAMPS</v>
          </cell>
          <cell r="G300" t="str">
            <v>ARCHAMPS</v>
          </cell>
          <cell r="H300" t="str">
            <v>SOBER</v>
          </cell>
          <cell r="I300" t="str">
            <v>MP C4504</v>
          </cell>
          <cell r="J300">
            <v>43101</v>
          </cell>
          <cell r="K300">
            <v>44926</v>
          </cell>
          <cell r="L300" t="str">
            <v>ATP06259-ABT</v>
          </cell>
        </row>
        <row r="301">
          <cell r="C301" t="str">
            <v>E173MA30164</v>
          </cell>
          <cell r="D301" t="str">
            <v>FONCIA LEMANIQUE</v>
          </cell>
          <cell r="E301" t="str">
            <v>ANNEMASSE</v>
          </cell>
          <cell r="F301" t="str">
            <v>FONCIA LEMANIQUE</v>
          </cell>
          <cell r="G301" t="str">
            <v>ANNEMASSE</v>
          </cell>
          <cell r="H301" t="str">
            <v xml:space="preserve">NESSUS/ ENTREE 18 1ER ETAGE </v>
          </cell>
          <cell r="I301" t="str">
            <v>MP C4503</v>
          </cell>
          <cell r="J301">
            <v>41660</v>
          </cell>
          <cell r="K301">
            <v>43485</v>
          </cell>
          <cell r="L301" t="str">
            <v>ATP3450</v>
          </cell>
          <cell r="M301" t="str">
            <v>C+ - BNP</v>
          </cell>
          <cell r="N301" t="str">
            <v>V0243762</v>
          </cell>
        </row>
        <row r="302">
          <cell r="C302" t="str">
            <v>V9834700725</v>
          </cell>
          <cell r="D302" t="str">
            <v>FONCIA LEMANIQUE</v>
          </cell>
          <cell r="E302" t="str">
            <v>ANNEMASSE</v>
          </cell>
          <cell r="F302" t="str">
            <v>FONCIA LEMANIQUE</v>
          </cell>
          <cell r="G302" t="str">
            <v>ANNEMASSE</v>
          </cell>
          <cell r="H302" t="str">
            <v>Norge/ 1ER ETG - SCE CO</v>
          </cell>
          <cell r="I302" t="str">
            <v>Aficio MP C2551</v>
          </cell>
          <cell r="J302">
            <v>41660</v>
          </cell>
          <cell r="K302">
            <v>43485</v>
          </cell>
          <cell r="L302" t="str">
            <v>ATP3453</v>
          </cell>
          <cell r="M302" t="str">
            <v>C+ - BNP</v>
          </cell>
          <cell r="N302" t="str">
            <v>V0243825</v>
          </cell>
        </row>
        <row r="303">
          <cell r="C303" t="str">
            <v>C777JB00342</v>
          </cell>
          <cell r="D303" t="str">
            <v>FONCIA LEMANIQUE - BONNEVILLE</v>
          </cell>
          <cell r="E303" t="str">
            <v>BONNEVILLE</v>
          </cell>
          <cell r="F303" t="str">
            <v>FONCIA MOLLAND - BONNEVILLE</v>
          </cell>
          <cell r="G303" t="str">
            <v>BONNEVILLE</v>
          </cell>
          <cell r="H303" t="str">
            <v>HAFNIUM</v>
          </cell>
          <cell r="I303" t="str">
            <v>MP C2504ex</v>
          </cell>
          <cell r="J303">
            <v>43101</v>
          </cell>
          <cell r="K303">
            <v>44926</v>
          </cell>
          <cell r="L303" t="str">
            <v>ATP06234-ABT</v>
          </cell>
        </row>
        <row r="304">
          <cell r="C304" t="str">
            <v>V9824700325</v>
          </cell>
          <cell r="D304" t="str">
            <v>FONCIA MASSENA</v>
          </cell>
          <cell r="E304" t="str">
            <v>NICE</v>
          </cell>
          <cell r="F304" t="str">
            <v>FONCIA MASSENA</v>
          </cell>
          <cell r="G304" t="str">
            <v>NICE</v>
          </cell>
          <cell r="H304" t="str">
            <v>Cyclamen/NICE</v>
          </cell>
          <cell r="I304" t="str">
            <v>Aficio MP C2551</v>
          </cell>
          <cell r="J304">
            <v>41277</v>
          </cell>
          <cell r="K304">
            <v>43102</v>
          </cell>
          <cell r="L304" t="str">
            <v>ATP3188</v>
          </cell>
          <cell r="M304" t="str">
            <v>C+ - BNP</v>
          </cell>
          <cell r="N304" t="str">
            <v>V0016760</v>
          </cell>
        </row>
        <row r="305">
          <cell r="C305" t="str">
            <v>C737MB00032</v>
          </cell>
          <cell r="D305" t="str">
            <v>FONCIA MORGANE</v>
          </cell>
          <cell r="E305" t="str">
            <v>CHAMONIX</v>
          </cell>
          <cell r="F305" t="str">
            <v>FONCIA MORGANE</v>
          </cell>
          <cell r="G305" t="str">
            <v>CHAMONIX</v>
          </cell>
          <cell r="H305" t="str">
            <v>SINE</v>
          </cell>
          <cell r="I305" t="str">
            <v>MP C4504</v>
          </cell>
          <cell r="J305">
            <v>43132</v>
          </cell>
          <cell r="K305">
            <v>44957</v>
          </cell>
          <cell r="L305" t="str">
            <v>ATP06406-ABT</v>
          </cell>
        </row>
        <row r="306">
          <cell r="C306" t="str">
            <v>E173JB00224</v>
          </cell>
          <cell r="D306" t="str">
            <v>FONCIA VAL DE MARNE</v>
          </cell>
          <cell r="E306" t="str">
            <v>MAISONS ALFORT</v>
          </cell>
          <cell r="F306" t="str">
            <v>FONCIA VAL DE MARNE</v>
          </cell>
          <cell r="G306" t="str">
            <v>MAISONS ALFORT</v>
          </cell>
          <cell r="H306" t="str">
            <v>PARULINE- 4E ETG  ASC</v>
          </cell>
          <cell r="I306" t="str">
            <v>MP C4503</v>
          </cell>
          <cell r="J306">
            <v>41681</v>
          </cell>
          <cell r="K306">
            <v>43506</v>
          </cell>
          <cell r="L306" t="str">
            <v>ATP3467</v>
          </cell>
          <cell r="M306" t="str">
            <v>C+ - BNP</v>
          </cell>
          <cell r="N306" t="str">
            <v>V0233926</v>
          </cell>
        </row>
        <row r="307">
          <cell r="C307" t="str">
            <v>C737MC05206</v>
          </cell>
          <cell r="D307" t="str">
            <v>FONCIA VAL DE MARNE</v>
          </cell>
          <cell r="E307" t="str">
            <v>MAISONS ALFORT</v>
          </cell>
          <cell r="F307" t="str">
            <v>FONCIA VAL DE MARNE</v>
          </cell>
          <cell r="G307" t="str">
            <v>MAISONS ALFORT</v>
          </cell>
          <cell r="H307" t="str">
            <v>ORS</v>
          </cell>
          <cell r="I307" t="str">
            <v>MP C4504</v>
          </cell>
          <cell r="J307">
            <v>43160</v>
          </cell>
          <cell r="K307">
            <v>44985</v>
          </cell>
          <cell r="L307" t="str">
            <v>ATP06566-ABT</v>
          </cell>
        </row>
        <row r="308">
          <cell r="C308" t="str">
            <v>G667J600077</v>
          </cell>
          <cell r="D308" t="str">
            <v>FONCIA VAL DE MARNE</v>
          </cell>
          <cell r="E308" t="str">
            <v>MAISONS ALFORT</v>
          </cell>
          <cell r="F308" t="str">
            <v>FONCIA VAL DE MARNE</v>
          </cell>
          <cell r="G308" t="str">
            <v>MAISONS ALFORT</v>
          </cell>
          <cell r="H308" t="str">
            <v>AKRAB</v>
          </cell>
          <cell r="I308" t="str">
            <v>MP 7503</v>
          </cell>
          <cell r="J308">
            <v>43040</v>
          </cell>
          <cell r="K308">
            <v>44865</v>
          </cell>
          <cell r="L308" t="str">
            <v>ATP05868-FOR</v>
          </cell>
        </row>
        <row r="309">
          <cell r="C309" t="str">
            <v>C757J800240</v>
          </cell>
          <cell r="D309" t="str">
            <v>FONCIA VAL DE MARNE</v>
          </cell>
          <cell r="E309" t="str">
            <v>MAISONS ALFORT</v>
          </cell>
          <cell r="F309" t="str">
            <v>FONCIA VAL DE MARNE</v>
          </cell>
          <cell r="G309" t="str">
            <v>MAISONS ALFORT</v>
          </cell>
          <cell r="H309" t="str">
            <v>AKRUKS</v>
          </cell>
          <cell r="I309" t="str">
            <v>MP C6004</v>
          </cell>
          <cell r="J309">
            <v>43040</v>
          </cell>
          <cell r="K309">
            <v>44865</v>
          </cell>
          <cell r="L309" t="str">
            <v>ATP05867-ABT</v>
          </cell>
        </row>
        <row r="310">
          <cell r="C310" t="str">
            <v>C737J800011</v>
          </cell>
          <cell r="D310" t="str">
            <v>FONCIA VAL DE MARNE</v>
          </cell>
          <cell r="E310" t="str">
            <v>MAISONS ALFORT</v>
          </cell>
          <cell r="F310" t="str">
            <v>FONCIA VAL DE MARNE</v>
          </cell>
          <cell r="G310" t="str">
            <v>MAISONS ALFORT</v>
          </cell>
          <cell r="H310" t="str">
            <v>AKUBENS</v>
          </cell>
          <cell r="I310" t="str">
            <v>MP C4504</v>
          </cell>
          <cell r="J310">
            <v>43040</v>
          </cell>
          <cell r="K310">
            <v>44865</v>
          </cell>
          <cell r="L310" t="str">
            <v>ATP05869-ABT</v>
          </cell>
        </row>
        <row r="311">
          <cell r="C311" t="str">
            <v>C737MC05205</v>
          </cell>
          <cell r="D311" t="str">
            <v>FONCIA VAL DE MARNE</v>
          </cell>
          <cell r="E311" t="str">
            <v>MAISONS ALFORT</v>
          </cell>
          <cell r="F311" t="str">
            <v>FONCIA VAL DE MARNE</v>
          </cell>
          <cell r="G311" t="str">
            <v>MAISONS ALFORT</v>
          </cell>
          <cell r="H311" t="str">
            <v>MERCURE</v>
          </cell>
          <cell r="I311" t="str">
            <v>MP C4504</v>
          </cell>
          <cell r="J311">
            <v>43160</v>
          </cell>
          <cell r="K311">
            <v>44985</v>
          </cell>
          <cell r="L311" t="str">
            <v>ATP06565-ABT</v>
          </cell>
        </row>
        <row r="312">
          <cell r="C312" t="str">
            <v>W873JC00018</v>
          </cell>
          <cell r="D312" t="str">
            <v>FONCIA VAL DE MARNE</v>
          </cell>
          <cell r="E312" t="str">
            <v>MAISONS ALFORT</v>
          </cell>
          <cell r="F312" t="str">
            <v>FONCIA VAL DE MARNE</v>
          </cell>
          <cell r="G312" t="str">
            <v>MAISONS ALFORT</v>
          </cell>
          <cell r="H312" t="str">
            <v>PARAPOYNX- 4E ETG ASC</v>
          </cell>
          <cell r="I312" t="str">
            <v>Aficio MP 7502</v>
          </cell>
          <cell r="J312">
            <v>41691</v>
          </cell>
          <cell r="K312">
            <v>43516</v>
          </cell>
          <cell r="L312" t="str">
            <v>ATP3466</v>
          </cell>
          <cell r="M312" t="str">
            <v>C+ - BNP</v>
          </cell>
          <cell r="N312" t="str">
            <v>V0233876</v>
          </cell>
        </row>
        <row r="313">
          <cell r="C313" t="str">
            <v>E174M130431</v>
          </cell>
          <cell r="D313" t="str">
            <v>FONCIA TRANSAC IDF EST-MSONS ALFORT</v>
          </cell>
          <cell r="E313" t="str">
            <v>MAISONS ALFORT</v>
          </cell>
          <cell r="F313" t="str">
            <v>FONCIA TRANSAC IDF EST-MSONS ALFORT</v>
          </cell>
          <cell r="G313" t="str">
            <v>MAISONS ALFORT</v>
          </cell>
          <cell r="H313" t="str">
            <v>KWESI-RDC</v>
          </cell>
          <cell r="I313" t="str">
            <v>MP C4503</v>
          </cell>
          <cell r="J313">
            <v>41716</v>
          </cell>
          <cell r="K313">
            <v>43541</v>
          </cell>
          <cell r="L313" t="str">
            <v>ATP3509</v>
          </cell>
          <cell r="M313" t="str">
            <v>C+ - BNP</v>
          </cell>
          <cell r="N313" t="str">
            <v>W0031888</v>
          </cell>
        </row>
        <row r="314">
          <cell r="C314" t="str">
            <v>C778J200181</v>
          </cell>
          <cell r="D314" t="str">
            <v>FONCIA TRANSAC IDF EST-ALFORTVILLE</v>
          </cell>
          <cell r="E314" t="str">
            <v>ALFORTVILLE</v>
          </cell>
          <cell r="F314" t="str">
            <v>FONCIA FT IDF EST</v>
          </cell>
          <cell r="G314" t="str">
            <v>ALFORTVILLE</v>
          </cell>
          <cell r="H314" t="str">
            <v>ISIS</v>
          </cell>
          <cell r="I314" t="str">
            <v>MP C2504ex</v>
          </cell>
          <cell r="J314">
            <v>43191</v>
          </cell>
          <cell r="K314">
            <v>45016</v>
          </cell>
          <cell r="L314" t="str">
            <v>ATP06669-ABT</v>
          </cell>
        </row>
        <row r="315">
          <cell r="C315" t="str">
            <v>C737M900323</v>
          </cell>
          <cell r="D315" t="str">
            <v>FONCIA AD IMMOBILIER</v>
          </cell>
          <cell r="E315" t="str">
            <v>LE CANNET</v>
          </cell>
          <cell r="F315" t="str">
            <v>FONCIA AD IMMOBILIER</v>
          </cell>
          <cell r="G315" t="str">
            <v>LE CANNET</v>
          </cell>
          <cell r="H315" t="str">
            <v>MEITNERIUM</v>
          </cell>
          <cell r="I315" t="str">
            <v>MP C4504</v>
          </cell>
          <cell r="J315">
            <v>43070</v>
          </cell>
          <cell r="K315">
            <v>44895</v>
          </cell>
          <cell r="L315" t="str">
            <v>ATP06160-ABT</v>
          </cell>
        </row>
        <row r="316">
          <cell r="C316" t="str">
            <v>E175MC30860</v>
          </cell>
          <cell r="D316" t="str">
            <v>FONCIA CGI</v>
          </cell>
          <cell r="E316" t="str">
            <v>LE CANNET</v>
          </cell>
          <cell r="F316" t="str">
            <v>FONCIA CGI</v>
          </cell>
          <cell r="G316" t="str">
            <v>LE CANNET</v>
          </cell>
          <cell r="H316" t="str">
            <v>PLUTON</v>
          </cell>
          <cell r="I316" t="str">
            <v>MP C4503</v>
          </cell>
          <cell r="J316">
            <v>42433</v>
          </cell>
          <cell r="K316">
            <v>44258</v>
          </cell>
          <cell r="L316" t="str">
            <v>ATP5058</v>
          </cell>
          <cell r="M316" t="str">
            <v>C+ - GE</v>
          </cell>
          <cell r="N316" t="str">
            <v>BB9541</v>
          </cell>
        </row>
        <row r="317">
          <cell r="C317" t="str">
            <v>G186J100279</v>
          </cell>
          <cell r="D317" t="str">
            <v>FONCIA AD IMMOBILIER</v>
          </cell>
          <cell r="E317" t="str">
            <v>LE CANNET</v>
          </cell>
          <cell r="F317" t="str">
            <v>FONCIA AD IMMOBILIER</v>
          </cell>
          <cell r="G317" t="str">
            <v>LE CANNET</v>
          </cell>
          <cell r="H317" t="str">
            <v>MINEUSE</v>
          </cell>
          <cell r="I317" t="str">
            <v>MP 5054SP</v>
          </cell>
          <cell r="J317">
            <v>42464</v>
          </cell>
          <cell r="K317">
            <v>44289</v>
          </cell>
          <cell r="L317" t="str">
            <v>ATP5095</v>
          </cell>
          <cell r="M317" t="str">
            <v>C + - GE</v>
          </cell>
          <cell r="N317" t="str">
            <v>BD3983</v>
          </cell>
        </row>
        <row r="318">
          <cell r="C318" t="str">
            <v>C777R620099</v>
          </cell>
          <cell r="D318" t="str">
            <v>FONCIA AD IMMOBILIER</v>
          </cell>
          <cell r="E318" t="str">
            <v>MANDELIEU LA NAPOULE</v>
          </cell>
          <cell r="F318" t="str">
            <v>FONCIA AD IMMOBILIER</v>
          </cell>
          <cell r="G318" t="str">
            <v>MANDELIEU LA NAPOULE</v>
          </cell>
          <cell r="H318" t="str">
            <v>INDIUM</v>
          </cell>
          <cell r="I318" t="str">
            <v>MP C2504</v>
          </cell>
          <cell r="J318">
            <v>43070</v>
          </cell>
          <cell r="K318">
            <v>44895</v>
          </cell>
          <cell r="L318" t="str">
            <v>ATP05988-ABT</v>
          </cell>
        </row>
        <row r="319">
          <cell r="C319" t="str">
            <v>W876J300013</v>
          </cell>
          <cell r="D319" t="str">
            <v>FONCIA AD IMMOBILIER</v>
          </cell>
          <cell r="E319" t="str">
            <v>MANDELIEU LA NAPOULE</v>
          </cell>
          <cell r="F319" t="str">
            <v>FONCIA AD IMMOBILIER</v>
          </cell>
          <cell r="G319" t="str">
            <v>MANDELIEU LA NAPOULE</v>
          </cell>
          <cell r="H319" t="str">
            <v>NYREE</v>
          </cell>
          <cell r="I319" t="str">
            <v>Aficio MP 7502</v>
          </cell>
          <cell r="J319">
            <v>42466</v>
          </cell>
          <cell r="K319">
            <v>44291</v>
          </cell>
          <cell r="L319" t="str">
            <v>ATP5096</v>
          </cell>
          <cell r="M319" t="str">
            <v>C + - GE</v>
          </cell>
          <cell r="N319" t="str">
            <v>BD5211</v>
          </cell>
        </row>
        <row r="320">
          <cell r="C320" t="str">
            <v>E175J100367</v>
          </cell>
          <cell r="D320" t="str">
            <v>FONCIA PARIS RIVE GAUCHE</v>
          </cell>
          <cell r="E320" t="str">
            <v>PARIS</v>
          </cell>
          <cell r="F320" t="str">
            <v>FONCIA PARIS RIVE GAUCHE</v>
          </cell>
          <cell r="G320" t="str">
            <v>PARIS</v>
          </cell>
          <cell r="H320" t="str">
            <v>LYTHRUM</v>
          </cell>
          <cell r="I320" t="str">
            <v>MP C4503</v>
          </cell>
          <cell r="J320">
            <v>42045</v>
          </cell>
          <cell r="K320">
            <v>43870</v>
          </cell>
          <cell r="L320" t="str">
            <v>ATP3839</v>
          </cell>
          <cell r="M320" t="str">
            <v>C+ - LIXXBAIL</v>
          </cell>
          <cell r="N320" t="str">
            <v>289794-E0</v>
          </cell>
        </row>
        <row r="321">
          <cell r="C321" t="str">
            <v>C777R820149</v>
          </cell>
          <cell r="D321" t="str">
            <v>FONCIA TRANSAC RIVIERA-FOUX D'ALLOS</v>
          </cell>
          <cell r="E321" t="str">
            <v>LA FOUX D'ALLOS</v>
          </cell>
          <cell r="F321" t="str">
            <v>FONCIA TRANSAC RIVIERA-FOUX D'ALLOS</v>
          </cell>
          <cell r="G321" t="str">
            <v>LA FOUX D'ALLOS</v>
          </cell>
          <cell r="H321" t="str">
            <v>COATI</v>
          </cell>
          <cell r="I321" t="str">
            <v>MP C2504ex</v>
          </cell>
          <cell r="J321">
            <v>43070</v>
          </cell>
          <cell r="K321">
            <v>44985</v>
          </cell>
          <cell r="L321" t="str">
            <v>ATP06199-ABT</v>
          </cell>
        </row>
        <row r="322">
          <cell r="C322" t="str">
            <v>E215R360116</v>
          </cell>
          <cell r="D322" t="str">
            <v>FONCIA TRANSACT RIVIERA MANDELIEU</v>
          </cell>
          <cell r="E322" t="str">
            <v>MANDELIEU LA NAPOULE</v>
          </cell>
          <cell r="F322" t="str">
            <v>FONCIA TRANSACT RIVIERA MANDELIEU</v>
          </cell>
          <cell r="G322" t="str">
            <v>MANDELIEU LA NAPOULE</v>
          </cell>
          <cell r="H322" t="str">
            <v>ARTAMIEL</v>
          </cell>
          <cell r="I322" t="str">
            <v>MP C2503</v>
          </cell>
          <cell r="J322">
            <v>42178</v>
          </cell>
          <cell r="K322">
            <v>44004</v>
          </cell>
          <cell r="L322" t="str">
            <v>ATP3954</v>
          </cell>
          <cell r="M322" t="str">
            <v>C+ - LIXXBAIL</v>
          </cell>
          <cell r="N322" t="str">
            <v>234080-F0</v>
          </cell>
        </row>
        <row r="323">
          <cell r="C323" t="str">
            <v>E175M930299</v>
          </cell>
          <cell r="D323" t="str">
            <v>FONCIA AD IMMOBILIER</v>
          </cell>
          <cell r="E323" t="str">
            <v>VALLAURIS</v>
          </cell>
          <cell r="F323" t="str">
            <v>FONCIA GOLFE BLEU</v>
          </cell>
          <cell r="G323" t="str">
            <v>VALLAURIS</v>
          </cell>
          <cell r="H323" t="str">
            <v>MARINA</v>
          </cell>
          <cell r="I323" t="str">
            <v>MP C4503</v>
          </cell>
          <cell r="J323">
            <v>42307</v>
          </cell>
          <cell r="K323">
            <v>44133</v>
          </cell>
          <cell r="L323" t="str">
            <v>ATP3976</v>
          </cell>
          <cell r="M323" t="str">
            <v>C+ - LIXXBAIL</v>
          </cell>
          <cell r="N323" t="str">
            <v>274558-F0</v>
          </cell>
        </row>
        <row r="324">
          <cell r="C324" t="str">
            <v>E215R260389</v>
          </cell>
          <cell r="D324" t="str">
            <v>FONCIA TRANSACTION VALLAURIS</v>
          </cell>
          <cell r="E324" t="str">
            <v>VALLAURIS</v>
          </cell>
          <cell r="F324" t="str">
            <v>FONCIA TRANSACTION VALLAURIS</v>
          </cell>
          <cell r="G324" t="str">
            <v>VALLAURIS</v>
          </cell>
          <cell r="H324" t="str">
            <v>Susana</v>
          </cell>
          <cell r="I324" t="str">
            <v>MP C2503</v>
          </cell>
          <cell r="J324">
            <v>42213</v>
          </cell>
          <cell r="K324">
            <v>44039</v>
          </cell>
          <cell r="L324" t="str">
            <v>ATP3955</v>
          </cell>
          <cell r="M324" t="str">
            <v>C + - GE</v>
          </cell>
          <cell r="N324" t="str">
            <v>AT7740</v>
          </cell>
        </row>
        <row r="325">
          <cell r="C325" t="str">
            <v>C737MB00371</v>
          </cell>
          <cell r="D325" t="str">
            <v>FONCIA MARCHAND TBI</v>
          </cell>
          <cell r="E325" t="str">
            <v>DIJON</v>
          </cell>
          <cell r="F325" t="str">
            <v>FONCIA MARCHAND TBI</v>
          </cell>
          <cell r="G325" t="str">
            <v>DIJON</v>
          </cell>
          <cell r="H325" t="str">
            <v>AUSTIN</v>
          </cell>
          <cell r="I325" t="str">
            <v>MP C4504</v>
          </cell>
          <cell r="J325">
            <v>43132</v>
          </cell>
          <cell r="K325">
            <v>44957</v>
          </cell>
          <cell r="L325" t="str">
            <v>ATP06417-ABT</v>
          </cell>
        </row>
        <row r="326">
          <cell r="C326" t="str">
            <v>C737M600210</v>
          </cell>
          <cell r="D326" t="str">
            <v>FONCIA MARCHAND TBI</v>
          </cell>
          <cell r="E326" t="str">
            <v>DIJON</v>
          </cell>
          <cell r="F326" t="str">
            <v>FONCIA MARCHAND TBI</v>
          </cell>
          <cell r="G326" t="str">
            <v>DIJON</v>
          </cell>
          <cell r="H326" t="str">
            <v>LANTHANE2</v>
          </cell>
          <cell r="I326" t="str">
            <v>MP C4504</v>
          </cell>
          <cell r="J326">
            <v>43070</v>
          </cell>
          <cell r="K326">
            <v>44895</v>
          </cell>
          <cell r="L326" t="str">
            <v>ATP06024-ABT</v>
          </cell>
        </row>
        <row r="327">
          <cell r="C327" t="str">
            <v>C777R520111</v>
          </cell>
          <cell r="D327" t="str">
            <v>FONCIA NORMANDIE EVREUX</v>
          </cell>
          <cell r="E327" t="str">
            <v>EVREUX</v>
          </cell>
          <cell r="F327" t="str">
            <v>FONCIA NORMANDIE EVREUX</v>
          </cell>
          <cell r="G327" t="str">
            <v>EVREUX</v>
          </cell>
          <cell r="H327" t="str">
            <v>BOHRIUM</v>
          </cell>
          <cell r="I327" t="str">
            <v>MP C2504</v>
          </cell>
          <cell r="J327">
            <v>43009</v>
          </cell>
          <cell r="K327">
            <v>44834</v>
          </cell>
          <cell r="L327" t="str">
            <v>ATP05883-ABT</v>
          </cell>
        </row>
        <row r="328">
          <cell r="C328" t="str">
            <v>E216R260075</v>
          </cell>
          <cell r="D328" t="str">
            <v>FT FRANCE-LORRAINE BOURGOGNE-DIJON</v>
          </cell>
          <cell r="E328" t="str">
            <v>DIJON</v>
          </cell>
          <cell r="F328" t="str">
            <v>FT FRANCE LORRAINE BOURGOGNE</v>
          </cell>
          <cell r="G328" t="str">
            <v>DIJON</v>
          </cell>
          <cell r="H328" t="str">
            <v>ASIA /RDC</v>
          </cell>
          <cell r="I328" t="str">
            <v>MP C2503</v>
          </cell>
          <cell r="J328">
            <v>42482</v>
          </cell>
          <cell r="K328">
            <v>44307</v>
          </cell>
          <cell r="L328" t="str">
            <v>ATP5099</v>
          </cell>
          <cell r="M328" t="str">
            <v>C+ - LIXXBAIL</v>
          </cell>
          <cell r="N328" t="str">
            <v>226258-G0</v>
          </cell>
        </row>
        <row r="329">
          <cell r="C329" t="str">
            <v>E174J800216</v>
          </cell>
          <cell r="D329" t="str">
            <v>FONCIA NORMANDIE EVREUX</v>
          </cell>
          <cell r="E329" t="str">
            <v>EVREUX</v>
          </cell>
          <cell r="F329" t="str">
            <v>FONCIA NORMANDIE EVREUX</v>
          </cell>
          <cell r="G329" t="str">
            <v>EVREUX</v>
          </cell>
          <cell r="H329" t="str">
            <v>PHACELIE</v>
          </cell>
          <cell r="I329" t="str">
            <v>MP C4503</v>
          </cell>
          <cell r="J329">
            <v>41887</v>
          </cell>
          <cell r="K329">
            <v>43712</v>
          </cell>
          <cell r="L329" t="str">
            <v>ATP3777</v>
          </cell>
          <cell r="M329" t="str">
            <v>C+ - LIXXBAIL</v>
          </cell>
          <cell r="N329" t="str">
            <v>249704-E0</v>
          </cell>
        </row>
        <row r="330">
          <cell r="C330" t="str">
            <v>C777JC00050</v>
          </cell>
          <cell r="D330" t="str">
            <v>FONCIA TRANSACTION NORMANDIE VERNON</v>
          </cell>
          <cell r="E330" t="str">
            <v>VERNON</v>
          </cell>
          <cell r="F330" t="str">
            <v>FONCIA TRANSACTION NORMANDIE VERNON</v>
          </cell>
          <cell r="G330" t="str">
            <v>VERNON</v>
          </cell>
          <cell r="H330" t="str">
            <v>LOME</v>
          </cell>
          <cell r="I330" t="str">
            <v>MP C2504ex</v>
          </cell>
          <cell r="J330">
            <v>43101</v>
          </cell>
          <cell r="K330">
            <v>44926</v>
          </cell>
          <cell r="L330" t="str">
            <v>ATP06315-ABT</v>
          </cell>
        </row>
        <row r="331">
          <cell r="C331" t="str">
            <v>E214R760405</v>
          </cell>
          <cell r="D331" t="str">
            <v>FONCIA NORMANDIE -VERNON</v>
          </cell>
          <cell r="E331" t="str">
            <v>VERNON</v>
          </cell>
          <cell r="F331" t="str">
            <v>FONCIA NORMANDIE VERNON</v>
          </cell>
          <cell r="G331" t="e">
            <v>#REF!</v>
          </cell>
          <cell r="H331" t="str">
            <v>ACANTHE</v>
          </cell>
          <cell r="I331" t="str">
            <v>MP C2503</v>
          </cell>
          <cell r="J331">
            <v>41880</v>
          </cell>
          <cell r="K331">
            <v>43705</v>
          </cell>
          <cell r="L331" t="str">
            <v>ATP3712</v>
          </cell>
          <cell r="M331" t="str">
            <v>C+ - LIXXBAIL</v>
          </cell>
          <cell r="N331" t="str">
            <v>249703-E0</v>
          </cell>
        </row>
        <row r="332">
          <cell r="C332" t="str">
            <v>C737MA00282</v>
          </cell>
          <cell r="D332" t="str">
            <v>FONCIA CAPITAINE</v>
          </cell>
          <cell r="E332" t="str">
            <v>CHARLEVILLE MEZIERES CEDEX</v>
          </cell>
          <cell r="F332" t="str">
            <v>FONCIA CAPITAINE</v>
          </cell>
          <cell r="G332" t="str">
            <v>CHARLEVILLE MEZIERES</v>
          </cell>
          <cell r="H332" t="str">
            <v>TENNESSE</v>
          </cell>
          <cell r="I332" t="str">
            <v>MP C4504</v>
          </cell>
          <cell r="J332">
            <v>43132</v>
          </cell>
          <cell r="K332">
            <v>44957</v>
          </cell>
          <cell r="L332" t="str">
            <v>ATP06392-ABT</v>
          </cell>
        </row>
        <row r="333">
          <cell r="C333" t="str">
            <v>E174M130063</v>
          </cell>
          <cell r="D333" t="str">
            <v>FONCIA AMI</v>
          </cell>
          <cell r="E333" t="str">
            <v>SAINT JEAN DE MAURIENNE</v>
          </cell>
          <cell r="F333" t="str">
            <v>FONCIA AMI</v>
          </cell>
          <cell r="G333" t="str">
            <v>ST JEAN DE MAURIENNE</v>
          </cell>
          <cell r="H333" t="str">
            <v>VINALE- RDC PRINCIPAL-</v>
          </cell>
          <cell r="I333" t="str">
            <v>MP C4503</v>
          </cell>
          <cell r="J333">
            <v>41690</v>
          </cell>
          <cell r="K333">
            <v>43515</v>
          </cell>
          <cell r="L333" t="str">
            <v>ATP3477</v>
          </cell>
          <cell r="M333" t="str">
            <v>C+ - GE</v>
          </cell>
          <cell r="N333" t="str">
            <v>AB6618</v>
          </cell>
        </row>
        <row r="334">
          <cell r="C334" t="str">
            <v>E213KC00024</v>
          </cell>
          <cell r="D334" t="str">
            <v>FONCIA AMI</v>
          </cell>
          <cell r="E334" t="str">
            <v>SAINT JEAN DE MAURIENNE</v>
          </cell>
          <cell r="F334" t="str">
            <v>FONCIA AMI</v>
          </cell>
          <cell r="G334" t="str">
            <v>ST JEAN DE MAURIENNE</v>
          </cell>
          <cell r="H334" t="str">
            <v>MATAZA-RDC TRANSAC LOC GL</v>
          </cell>
          <cell r="I334" t="str">
            <v>MP C2503</v>
          </cell>
          <cell r="J334">
            <v>41690</v>
          </cell>
          <cell r="K334">
            <v>43515</v>
          </cell>
          <cell r="L334" t="str">
            <v>ATP3476</v>
          </cell>
          <cell r="M334" t="str">
            <v>C+ - GE</v>
          </cell>
          <cell r="N334" t="str">
            <v>AB6617</v>
          </cell>
        </row>
        <row r="335">
          <cell r="C335" t="str">
            <v>V9834700438</v>
          </cell>
          <cell r="D335" t="str">
            <v>FONCIA WF CONSEIL</v>
          </cell>
          <cell r="E335" t="str">
            <v>RETHEL</v>
          </cell>
          <cell r="F335" t="str">
            <v>FONCIA WF CONSEIL</v>
          </cell>
          <cell r="G335" t="str">
            <v>RETHEL</v>
          </cell>
          <cell r="H335" t="str">
            <v>MIRA</v>
          </cell>
          <cell r="I335" t="str">
            <v>Aficio MP C2551</v>
          </cell>
          <cell r="J335">
            <v>41677</v>
          </cell>
          <cell r="K335">
            <v>43502</v>
          </cell>
          <cell r="L335" t="str">
            <v>ATP3472</v>
          </cell>
          <cell r="M335" t="str">
            <v>C+ - GE</v>
          </cell>
          <cell r="N335" t="str">
            <v>AB6139</v>
          </cell>
        </row>
        <row r="336">
          <cell r="C336" t="str">
            <v>E173MC30180</v>
          </cell>
          <cell r="D336" t="str">
            <v>FONCIA ICR</v>
          </cell>
          <cell r="E336" t="str">
            <v>REIMS</v>
          </cell>
          <cell r="F336" t="str">
            <v>FONCIA ICR</v>
          </cell>
          <cell r="G336" t="str">
            <v>REIMS</v>
          </cell>
          <cell r="H336" t="str">
            <v>YILDUN</v>
          </cell>
          <cell r="I336" t="str">
            <v>MP C4503</v>
          </cell>
          <cell r="J336">
            <v>41682</v>
          </cell>
          <cell r="K336">
            <v>43507</v>
          </cell>
          <cell r="L336" t="str">
            <v>ATP3469</v>
          </cell>
          <cell r="M336" t="str">
            <v>C+ - GE</v>
          </cell>
          <cell r="N336" t="str">
            <v>AB6136</v>
          </cell>
        </row>
        <row r="337">
          <cell r="C337" t="str">
            <v>E174MC30385</v>
          </cell>
          <cell r="D337" t="str">
            <v>FONCIA BELIN</v>
          </cell>
          <cell r="E337" t="str">
            <v>DIJON</v>
          </cell>
          <cell r="F337" t="str">
            <v>FONCIA BELIN</v>
          </cell>
          <cell r="G337" t="str">
            <v>DIJON</v>
          </cell>
          <cell r="H337" t="str">
            <v>ALF</v>
          </cell>
          <cell r="I337" t="str">
            <v>MP C4503</v>
          </cell>
          <cell r="J337">
            <v>42060</v>
          </cell>
          <cell r="K337">
            <v>43885</v>
          </cell>
          <cell r="L337" t="str">
            <v>ATP3835</v>
          </cell>
          <cell r="M337" t="str">
            <v>C+ - LIXXBAIL</v>
          </cell>
          <cell r="N337" t="str">
            <v>204069-F0</v>
          </cell>
        </row>
        <row r="338">
          <cell r="C338" t="str">
            <v>E215R360186</v>
          </cell>
          <cell r="D338" t="str">
            <v>FONCIA TRANSACTION NORD-REIMS</v>
          </cell>
          <cell r="E338" t="str">
            <v>REIMS</v>
          </cell>
          <cell r="F338" t="str">
            <v>FONCIA TRANSACTION NORD-REIMS</v>
          </cell>
          <cell r="G338" t="str">
            <v>REIMS</v>
          </cell>
          <cell r="H338">
            <v>0</v>
          </cell>
          <cell r="I338" t="str">
            <v>MP C2503</v>
          </cell>
          <cell r="J338">
            <v>42255</v>
          </cell>
          <cell r="K338">
            <v>44081</v>
          </cell>
          <cell r="L338" t="str">
            <v>ATP4037</v>
          </cell>
          <cell r="M338" t="str">
            <v>C+ - GE</v>
          </cell>
          <cell r="N338" t="str">
            <v>AW6279</v>
          </cell>
        </row>
        <row r="339">
          <cell r="C339" t="str">
            <v>C777R720006</v>
          </cell>
          <cell r="D339" t="str">
            <v>FONCIA DES LACS</v>
          </cell>
          <cell r="E339" t="str">
            <v>ANNECY</v>
          </cell>
          <cell r="F339" t="str">
            <v>FONCIA DES LACS</v>
          </cell>
          <cell r="G339" t="str">
            <v>ANNECY</v>
          </cell>
          <cell r="H339" t="str">
            <v>LIVE</v>
          </cell>
          <cell r="I339" t="str">
            <v>MP C2504</v>
          </cell>
          <cell r="J339">
            <v>43040</v>
          </cell>
          <cell r="K339">
            <v>44865</v>
          </cell>
          <cell r="L339" t="str">
            <v>ATP05956-ABT</v>
          </cell>
        </row>
        <row r="340">
          <cell r="C340" t="str">
            <v>E175MA30629</v>
          </cell>
          <cell r="D340" t="str">
            <v>FONCIA DES LACS</v>
          </cell>
          <cell r="E340" t="str">
            <v>ANNECY</v>
          </cell>
          <cell r="F340" t="str">
            <v>FONCIA GITEC ALPINE</v>
          </cell>
          <cell r="G340" t="str">
            <v>ANNECY</v>
          </cell>
          <cell r="H340" t="str">
            <v>NULDA/ 3E ETAGE - SCE C</v>
          </cell>
          <cell r="I340" t="str">
            <v>MP C4503</v>
          </cell>
          <cell r="J340">
            <v>42375</v>
          </cell>
          <cell r="K340">
            <v>44201</v>
          </cell>
          <cell r="L340" t="str">
            <v>ATP5023</v>
          </cell>
          <cell r="M340" t="str">
            <v>C+ - LIXXBAIL</v>
          </cell>
          <cell r="N340" t="str">
            <v>274968-F0</v>
          </cell>
        </row>
        <row r="341">
          <cell r="C341" t="str">
            <v>G667J600081</v>
          </cell>
          <cell r="D341" t="str">
            <v>FONCIA LOIRE ATLANTIQUE</v>
          </cell>
          <cell r="E341" t="str">
            <v>NANTES CEDEX 01</v>
          </cell>
          <cell r="F341" t="str">
            <v>FONCIA LOIRE ATLANTIQUE-GUIST'HAU</v>
          </cell>
          <cell r="G341" t="str">
            <v>NANTES</v>
          </cell>
          <cell r="H341" t="str">
            <v>AGASTACHE</v>
          </cell>
          <cell r="I341" t="str">
            <v>MP 7503</v>
          </cell>
          <cell r="J341">
            <v>43040</v>
          </cell>
          <cell r="K341">
            <v>44865</v>
          </cell>
          <cell r="L341" t="str">
            <v>ATP05860-RLV</v>
          </cell>
        </row>
        <row r="342">
          <cell r="C342" t="str">
            <v>C737J800658</v>
          </cell>
          <cell r="D342" t="str">
            <v>FONCIA LOIRE ATLANTIQUE</v>
          </cell>
          <cell r="E342" t="str">
            <v>LA BAULE</v>
          </cell>
          <cell r="F342" t="str">
            <v>FONCIA AGENCE DE L'EUROPE</v>
          </cell>
          <cell r="G342" t="str">
            <v>LA BAULE</v>
          </cell>
          <cell r="H342" t="str">
            <v>OSMAREA</v>
          </cell>
          <cell r="I342" t="str">
            <v>MP C4504</v>
          </cell>
          <cell r="J342">
            <v>43040</v>
          </cell>
          <cell r="K342">
            <v>44865</v>
          </cell>
          <cell r="L342" t="str">
            <v>ATP05859-ABT</v>
          </cell>
        </row>
        <row r="343">
          <cell r="C343" t="str">
            <v>C737J800660</v>
          </cell>
          <cell r="D343" t="str">
            <v>FONCIA LOIRE ATLANTIQUE</v>
          </cell>
          <cell r="E343" t="str">
            <v>LA BAULE</v>
          </cell>
          <cell r="F343" t="str">
            <v>FONCIA AGENCE DE L'EUROPE</v>
          </cell>
          <cell r="G343" t="str">
            <v>LA BAULE</v>
          </cell>
          <cell r="H343" t="str">
            <v>PERNETTYA</v>
          </cell>
          <cell r="I343" t="str">
            <v>MP C4504</v>
          </cell>
          <cell r="J343">
            <v>43040</v>
          </cell>
          <cell r="K343">
            <v>44865</v>
          </cell>
          <cell r="L343" t="str">
            <v>ATP05858-ABT</v>
          </cell>
        </row>
        <row r="344">
          <cell r="C344" t="str">
            <v>V9834600353</v>
          </cell>
          <cell r="D344" t="str">
            <v>FONCIA TRANSAC BREIZH ST-NAZAIRE</v>
          </cell>
          <cell r="E344" t="str">
            <v>SAINT-NAZAIRE</v>
          </cell>
          <cell r="F344" t="str">
            <v>FONCIA TRANSAC BREIZH ST-NAZAIRE</v>
          </cell>
          <cell r="G344" t="str">
            <v>SAINT-NAZAIRE</v>
          </cell>
          <cell r="H344" t="str">
            <v>CAMPEA</v>
          </cell>
          <cell r="I344" t="str">
            <v>Aficio MP C2551</v>
          </cell>
          <cell r="J344">
            <v>41640</v>
          </cell>
          <cell r="K344">
            <v>43830</v>
          </cell>
          <cell r="L344" t="str">
            <v>ATP3447</v>
          </cell>
          <cell r="M344" t="str">
            <v>C + - GE</v>
          </cell>
          <cell r="N344" t="str">
            <v>AA3386</v>
          </cell>
        </row>
        <row r="345">
          <cell r="C345" t="str">
            <v>E175M230972</v>
          </cell>
          <cell r="D345" t="str">
            <v>FONCIA BELCOURT</v>
          </cell>
          <cell r="E345" t="str">
            <v>BOULOGNE BILLANCOURT</v>
          </cell>
          <cell r="F345" t="str">
            <v>AGENCE FONCIA BELCOURT</v>
          </cell>
          <cell r="G345" t="str">
            <v>BOULOGNE BILLANCOURT</v>
          </cell>
          <cell r="H345" t="str">
            <v>DAGORR - RDC -TRANSAC+LOC</v>
          </cell>
          <cell r="I345" t="str">
            <v>MP C4503</v>
          </cell>
          <cell r="J345">
            <v>42142</v>
          </cell>
          <cell r="K345">
            <v>43968</v>
          </cell>
          <cell r="L345" t="str">
            <v>ATP3907</v>
          </cell>
          <cell r="M345" t="str">
            <v>C+</v>
          </cell>
          <cell r="N345" t="str">
            <v>LI15-0024</v>
          </cell>
        </row>
        <row r="346">
          <cell r="C346" t="str">
            <v>G716M530682</v>
          </cell>
          <cell r="D346" t="str">
            <v>CABINET BRUNNER</v>
          </cell>
          <cell r="E346" t="str">
            <v>NANTES CEDEX 04</v>
          </cell>
          <cell r="F346" t="str">
            <v>CABINET BRUNNER</v>
          </cell>
          <cell r="G346" t="str">
            <v>NANTES CDX 04</v>
          </cell>
          <cell r="H346" t="e">
            <v>#N/A</v>
          </cell>
          <cell r="I346" t="str">
            <v>MP C4504</v>
          </cell>
          <cell r="J346">
            <v>42580</v>
          </cell>
          <cell r="K346">
            <v>44405</v>
          </cell>
          <cell r="L346" t="str">
            <v>ATP5178</v>
          </cell>
          <cell r="M346" t="str">
            <v>C+ - LIXXBAIL</v>
          </cell>
          <cell r="N346" t="str">
            <v>247413-G0</v>
          </cell>
        </row>
        <row r="347">
          <cell r="C347" t="str">
            <v>W886J500154</v>
          </cell>
          <cell r="D347" t="str">
            <v>CABINET BRUNNER</v>
          </cell>
          <cell r="E347" t="str">
            <v>NANTES CEDEX 04</v>
          </cell>
          <cell r="F347" t="str">
            <v>CABINET BRUNNER</v>
          </cell>
          <cell r="G347" t="str">
            <v>NANTES CEDES 04</v>
          </cell>
          <cell r="H347" t="e">
            <v>#N/A</v>
          </cell>
          <cell r="I347" t="str">
            <v>Aficio MP 9002</v>
          </cell>
          <cell r="J347">
            <v>42580</v>
          </cell>
          <cell r="K347">
            <v>44405</v>
          </cell>
          <cell r="L347" t="str">
            <v>ATP5179</v>
          </cell>
          <cell r="M347" t="str">
            <v>C+ - LIXXBAIL</v>
          </cell>
          <cell r="N347" t="str">
            <v>247414-G0</v>
          </cell>
        </row>
        <row r="348">
          <cell r="C348" t="str">
            <v>G716J900259</v>
          </cell>
          <cell r="D348" t="str">
            <v>FONCIA GROUPE</v>
          </cell>
          <cell r="E348" t="str">
            <v>NANTES</v>
          </cell>
          <cell r="F348" t="str">
            <v>FONCIA GROUPE</v>
          </cell>
          <cell r="G348" t="str">
            <v>NANTES</v>
          </cell>
          <cell r="H348" t="str">
            <v>Ara</v>
          </cell>
          <cell r="I348" t="str">
            <v>MP C4504</v>
          </cell>
          <cell r="J348">
            <v>42703</v>
          </cell>
          <cell r="K348">
            <v>44528</v>
          </cell>
          <cell r="L348" t="str">
            <v>ATP5207</v>
          </cell>
          <cell r="M348" t="str">
            <v>C+</v>
          </cell>
          <cell r="N348" t="str">
            <v>LI16-0040</v>
          </cell>
        </row>
        <row r="349">
          <cell r="C349" t="str">
            <v>E214R760253</v>
          </cell>
          <cell r="D349" t="str">
            <v>FONCIA TR ATLANTIQUE VENDEE NANTES</v>
          </cell>
          <cell r="E349" t="str">
            <v>NANTES</v>
          </cell>
          <cell r="F349" t="str">
            <v>FONCIA TR ATLANTIQUE VENDEE NANTES</v>
          </cell>
          <cell r="G349" t="str">
            <v>NANTES</v>
          </cell>
          <cell r="H349" t="str">
            <v>AQUILA -1ER ETG TRANSAC</v>
          </cell>
          <cell r="I349" t="str">
            <v>MP C2503</v>
          </cell>
          <cell r="J349">
            <v>41891</v>
          </cell>
          <cell r="K349">
            <v>43716</v>
          </cell>
          <cell r="L349" t="str">
            <v>ATP3806</v>
          </cell>
          <cell r="M349" t="str">
            <v>C+</v>
          </cell>
          <cell r="N349" t="str">
            <v>LI15-0010</v>
          </cell>
        </row>
        <row r="350">
          <cell r="C350" t="str">
            <v>C737J800661</v>
          </cell>
          <cell r="D350" t="str">
            <v>FONCIA TR ATLANTIQUE VENDEE NANTES</v>
          </cell>
          <cell r="E350" t="str">
            <v>NANTES</v>
          </cell>
          <cell r="F350" t="str">
            <v>FONCIA TR ATLANTIQUE VENDEE NANTES</v>
          </cell>
          <cell r="G350" t="str">
            <v>NANTES</v>
          </cell>
          <cell r="H350" t="str">
            <v>NINOZ</v>
          </cell>
          <cell r="I350" t="str">
            <v>MP C4504</v>
          </cell>
          <cell r="J350">
            <v>43040</v>
          </cell>
          <cell r="K350">
            <v>44865</v>
          </cell>
          <cell r="L350" t="str">
            <v>ATP05863-ABT</v>
          </cell>
        </row>
        <row r="351">
          <cell r="C351" t="str">
            <v>E175M130085</v>
          </cell>
          <cell r="D351" t="str">
            <v>FONCIA GROUPE</v>
          </cell>
          <cell r="E351" t="str">
            <v>NANTES</v>
          </cell>
          <cell r="F351" t="str">
            <v>FONCIA GROUPE</v>
          </cell>
          <cell r="G351" t="str">
            <v>NANTES</v>
          </cell>
          <cell r="H351" t="str">
            <v>SUNA-BRUNNER-RDC</v>
          </cell>
          <cell r="I351" t="str">
            <v>MP C4503</v>
          </cell>
          <cell r="J351">
            <v>42094</v>
          </cell>
          <cell r="K351">
            <v>43920</v>
          </cell>
          <cell r="L351" t="str">
            <v>ATP3862</v>
          </cell>
          <cell r="M351" t="str">
            <v>C+ - LIXXBAIL</v>
          </cell>
          <cell r="N351" t="str">
            <v>204071-F0</v>
          </cell>
        </row>
        <row r="352">
          <cell r="C352" t="str">
            <v>E175M930581</v>
          </cell>
          <cell r="D352" t="str">
            <v>FONCIA CHABLAIS</v>
          </cell>
          <cell r="E352" t="str">
            <v>THONON LES BAINS</v>
          </cell>
          <cell r="F352" t="str">
            <v>FONCIA CHABLAIS</v>
          </cell>
          <cell r="G352" t="str">
            <v>THONON-LES-BAINS</v>
          </cell>
          <cell r="H352" t="str">
            <v>SACTION- COPRO - 2E ETG</v>
          </cell>
          <cell r="I352" t="str">
            <v>MP C4503</v>
          </cell>
          <cell r="J352">
            <v>42318</v>
          </cell>
          <cell r="K352">
            <v>44144</v>
          </cell>
          <cell r="L352" t="str">
            <v>ATP4079</v>
          </cell>
          <cell r="M352" t="str">
            <v>C+ - GE</v>
          </cell>
          <cell r="N352" t="str">
            <v>AX7228</v>
          </cell>
        </row>
        <row r="353">
          <cell r="C353" t="str">
            <v>E175M930580</v>
          </cell>
          <cell r="D353" t="str">
            <v>FONCIA CHABLAIS</v>
          </cell>
          <cell r="E353" t="str">
            <v>THONON LES BAINS</v>
          </cell>
          <cell r="F353" t="str">
            <v>FONCIA CHABLAIS</v>
          </cell>
          <cell r="G353" t="str">
            <v>THONON-LES-BAINS</v>
          </cell>
          <cell r="H353" t="str">
            <v>ARUS- LOC+TRANSAC- RDC</v>
          </cell>
          <cell r="I353" t="str">
            <v>MP C4503</v>
          </cell>
          <cell r="J353">
            <v>42318</v>
          </cell>
          <cell r="K353">
            <v>44144</v>
          </cell>
          <cell r="L353" t="str">
            <v>ATP4077</v>
          </cell>
          <cell r="M353" t="str">
            <v>C+ - GE</v>
          </cell>
          <cell r="N353" t="str">
            <v>AX6386</v>
          </cell>
        </row>
        <row r="354">
          <cell r="C354" t="str">
            <v>E175M930542</v>
          </cell>
          <cell r="D354" t="str">
            <v>FONCIA CHABLAIS</v>
          </cell>
          <cell r="E354" t="str">
            <v>THONON LES BAINS</v>
          </cell>
          <cell r="F354" t="str">
            <v>FONCIA CHABLAIS</v>
          </cell>
          <cell r="G354" t="str">
            <v>THONON-LES-BAINS</v>
          </cell>
          <cell r="H354" t="str">
            <v>TACTY- SCE GL-1ER ETAGE</v>
          </cell>
          <cell r="I354" t="str">
            <v>MP C4503</v>
          </cell>
          <cell r="J354">
            <v>42318</v>
          </cell>
          <cell r="K354">
            <v>44144</v>
          </cell>
          <cell r="L354" t="str">
            <v>ATP4078</v>
          </cell>
          <cell r="M354" t="str">
            <v>C+ - GE</v>
          </cell>
          <cell r="N354" t="str">
            <v>AX6384</v>
          </cell>
        </row>
        <row r="355">
          <cell r="C355" t="str">
            <v>E175M930577</v>
          </cell>
          <cell r="D355" t="str">
            <v>FONCIA LEGER</v>
          </cell>
          <cell r="E355" t="str">
            <v>EVIAN-LES-BAINS</v>
          </cell>
          <cell r="F355" t="str">
            <v>FONCIA CHABLAIS</v>
          </cell>
          <cell r="G355" t="str">
            <v>EVIAN LES BAINS</v>
          </cell>
          <cell r="H355" t="str">
            <v>TETRA- SCE SYNDIC -RDC</v>
          </cell>
          <cell r="I355" t="str">
            <v>MP C4503</v>
          </cell>
          <cell r="J355">
            <v>42318</v>
          </cell>
          <cell r="K355">
            <v>44144</v>
          </cell>
          <cell r="L355" t="str">
            <v>ATP4074</v>
          </cell>
          <cell r="M355" t="str">
            <v>C+ - GE</v>
          </cell>
          <cell r="N355" t="str">
            <v>AX6388</v>
          </cell>
        </row>
        <row r="356">
          <cell r="C356" t="str">
            <v>E175M930578</v>
          </cell>
          <cell r="D356" t="str">
            <v>FONCIA LEGER</v>
          </cell>
          <cell r="E356" t="str">
            <v>EVIAN-LES-BAINS</v>
          </cell>
          <cell r="F356" t="str">
            <v>FONCIA CHABLAIS</v>
          </cell>
          <cell r="G356" t="str">
            <v>EVIAN LES BAINS</v>
          </cell>
          <cell r="H356" t="str">
            <v xml:space="preserve">LUPINUS - SCE GL TRANSAC </v>
          </cell>
          <cell r="I356" t="str">
            <v>MP C4503</v>
          </cell>
          <cell r="J356">
            <v>42318</v>
          </cell>
          <cell r="K356">
            <v>44144</v>
          </cell>
          <cell r="L356" t="str">
            <v>ATP4075</v>
          </cell>
          <cell r="M356" t="str">
            <v>C+ - GE</v>
          </cell>
          <cell r="N356" t="str">
            <v>AX6383</v>
          </cell>
        </row>
        <row r="357">
          <cell r="C357" t="str">
            <v>E215R760065</v>
          </cell>
          <cell r="D357" t="str">
            <v>FONCIA MAISON DE L'IMMOBILIER</v>
          </cell>
          <cell r="E357" t="str">
            <v>DOUVAINE</v>
          </cell>
          <cell r="F357" t="str">
            <v>FONCIA CHABLAIS</v>
          </cell>
          <cell r="G357" t="str">
            <v>DOUVAINE</v>
          </cell>
          <cell r="H357" t="str">
            <v>IDAHO-  TRANSAC + LOC -R</v>
          </cell>
          <cell r="I357" t="str">
            <v>MP C2503</v>
          </cell>
          <cell r="J357">
            <v>42327</v>
          </cell>
          <cell r="K357">
            <v>44153</v>
          </cell>
          <cell r="L357" t="str">
            <v>ATP4073</v>
          </cell>
          <cell r="M357" t="str">
            <v>C+ - GE</v>
          </cell>
          <cell r="N357" t="str">
            <v>AX7230</v>
          </cell>
        </row>
        <row r="358">
          <cell r="C358" t="str">
            <v>E175M930566</v>
          </cell>
          <cell r="D358" t="str">
            <v>FONCIA MAISON DE L'IMMOBILIER</v>
          </cell>
          <cell r="E358" t="str">
            <v>DOUVAINE</v>
          </cell>
          <cell r="F358" t="str">
            <v>FONCIA CHABLAIS</v>
          </cell>
          <cell r="G358" t="str">
            <v>DOUVAINE</v>
          </cell>
          <cell r="H358" t="str">
            <v>ILLINOIS- SCE GL COPRO-1ER ETG</v>
          </cell>
          <cell r="I358" t="str">
            <v>MP C4503</v>
          </cell>
          <cell r="J358">
            <v>42327</v>
          </cell>
          <cell r="K358">
            <v>44153</v>
          </cell>
          <cell r="L358" t="str">
            <v>ATP4072</v>
          </cell>
          <cell r="M358" t="str">
            <v>C+ - GE</v>
          </cell>
          <cell r="N358" t="str">
            <v>AX6385</v>
          </cell>
        </row>
        <row r="359">
          <cell r="C359" t="str">
            <v>V1584600626</v>
          </cell>
          <cell r="D359" t="str">
            <v>FONCIA COLBERT</v>
          </cell>
          <cell r="E359" t="str">
            <v>BOURG-LA-REINE</v>
          </cell>
          <cell r="F359" t="str">
            <v>AGENCE FONCIA COLBERT</v>
          </cell>
          <cell r="G359" t="str">
            <v>BOURG-LA-REINE</v>
          </cell>
          <cell r="H359" t="str">
            <v>TIRANA/RDC</v>
          </cell>
          <cell r="I359" t="str">
            <v>Aficio MP C3300</v>
          </cell>
          <cell r="J359">
            <v>41541</v>
          </cell>
          <cell r="K359">
            <v>43366</v>
          </cell>
          <cell r="L359" t="str">
            <v>ATP3409</v>
          </cell>
          <cell r="M359" t="str">
            <v>C+ - BNP</v>
          </cell>
          <cell r="N359" t="str">
            <v>V0235612</v>
          </cell>
        </row>
        <row r="360">
          <cell r="C360" t="str">
            <v>V9834300323</v>
          </cell>
          <cell r="D360" t="str">
            <v>FONCIA COLBERT</v>
          </cell>
          <cell r="E360" t="str">
            <v>FONTENAY AUX ROSES</v>
          </cell>
          <cell r="F360" t="str">
            <v>FONCIA COLBERT</v>
          </cell>
          <cell r="G360" t="str">
            <v>FONTENAY AUX ROSES</v>
          </cell>
          <cell r="H360" t="str">
            <v>MANILLE</v>
          </cell>
          <cell r="I360" t="str">
            <v>Aficio MP C2551</v>
          </cell>
          <cell r="J360">
            <v>41541</v>
          </cell>
          <cell r="K360">
            <v>43366</v>
          </cell>
          <cell r="L360" t="str">
            <v>ATP3420</v>
          </cell>
          <cell r="M360" t="str">
            <v>C+ - BNP</v>
          </cell>
          <cell r="N360" t="str">
            <v>V0235603</v>
          </cell>
        </row>
        <row r="361">
          <cell r="C361" t="str">
            <v>E175M930546</v>
          </cell>
          <cell r="D361" t="str">
            <v>FONCIA CHABLAIS</v>
          </cell>
          <cell r="E361" t="str">
            <v>THONON LES BAINS</v>
          </cell>
          <cell r="F361" t="str">
            <v>FONCIA CHABLAIS</v>
          </cell>
          <cell r="G361" t="str">
            <v>THONON-LES-BAINS</v>
          </cell>
          <cell r="H361" t="str">
            <v>NORKO</v>
          </cell>
          <cell r="I361" t="str">
            <v>MP C4503</v>
          </cell>
          <cell r="J361">
            <v>42318</v>
          </cell>
          <cell r="K361">
            <v>44144</v>
          </cell>
          <cell r="L361" t="str">
            <v>ATP4076</v>
          </cell>
          <cell r="M361" t="str">
            <v>C+ - GE</v>
          </cell>
          <cell r="N361" t="str">
            <v>AX6387</v>
          </cell>
        </row>
        <row r="362">
          <cell r="C362" t="str">
            <v>E174MC30100</v>
          </cell>
          <cell r="D362" t="str">
            <v>FONCIA IMMOBILIAS - SCEAUX</v>
          </cell>
          <cell r="E362" t="str">
            <v>SCEAUX</v>
          </cell>
          <cell r="F362" t="str">
            <v>SOCIETE FONCIA COLBERT</v>
          </cell>
          <cell r="G362" t="str">
            <v>SCEAUX</v>
          </cell>
          <cell r="H362" t="str">
            <v>MILAN -RDC</v>
          </cell>
          <cell r="I362" t="str">
            <v>MP C4503</v>
          </cell>
          <cell r="J362">
            <v>42040</v>
          </cell>
          <cell r="K362">
            <v>43865</v>
          </cell>
          <cell r="L362" t="str">
            <v>ATP3829</v>
          </cell>
          <cell r="M362" t="str">
            <v>C+ - LIXXBAIL</v>
          </cell>
          <cell r="N362" t="str">
            <v>288070-E0</v>
          </cell>
        </row>
        <row r="363">
          <cell r="C363" t="str">
            <v>C778R420030</v>
          </cell>
          <cell r="D363" t="str">
            <v>FONCIA LIBERTE</v>
          </cell>
          <cell r="E363" t="str">
            <v>LE PLESSIS ROBINSON</v>
          </cell>
          <cell r="F363" t="str">
            <v>FONCIA LIBERTE</v>
          </cell>
          <cell r="G363" t="str">
            <v>LE PLESSIS ROBINSON</v>
          </cell>
          <cell r="H363" t="str">
            <v>PANORPE</v>
          </cell>
          <cell r="I363" t="str">
            <v>MP C2504ex</v>
          </cell>
          <cell r="J363">
            <v>43313</v>
          </cell>
          <cell r="K363">
            <v>45138</v>
          </cell>
          <cell r="L363" t="str">
            <v>ATP07085-ABT</v>
          </cell>
        </row>
        <row r="364">
          <cell r="C364" t="str">
            <v>C737JC00403</v>
          </cell>
          <cell r="D364" t="str">
            <v>FONCIA FABRE-GIBERT</v>
          </cell>
          <cell r="E364" t="str">
            <v>AVIGNON CEDEX</v>
          </cell>
          <cell r="F364" t="str">
            <v>FONCIA FABRE-GIBERT</v>
          </cell>
          <cell r="G364" t="str">
            <v>AVIGNON CEDEX</v>
          </cell>
          <cell r="H364" t="str">
            <v>EUCHORE</v>
          </cell>
          <cell r="I364" t="str">
            <v>MP C4504</v>
          </cell>
          <cell r="J364">
            <v>43132</v>
          </cell>
          <cell r="K364">
            <v>44957</v>
          </cell>
          <cell r="L364" t="str">
            <v>ATP06389-ABT</v>
          </cell>
        </row>
        <row r="365">
          <cell r="C365" t="str">
            <v>C737JC00269</v>
          </cell>
          <cell r="D365" t="str">
            <v>Foncia Fabre Gibert</v>
          </cell>
          <cell r="E365" t="str">
            <v>Avignon</v>
          </cell>
          <cell r="F365" t="str">
            <v>Foncia Fabre Gibert</v>
          </cell>
          <cell r="G365" t="str">
            <v>Avignon</v>
          </cell>
          <cell r="H365" t="str">
            <v>GUIB</v>
          </cell>
          <cell r="I365" t="str">
            <v>MP C4504</v>
          </cell>
          <cell r="J365">
            <v>43101</v>
          </cell>
          <cell r="K365">
            <v>44926</v>
          </cell>
          <cell r="L365" t="str">
            <v>ATP06312</v>
          </cell>
        </row>
        <row r="366">
          <cell r="C366" t="str">
            <v>C737MA00316</v>
          </cell>
          <cell r="D366" t="str">
            <v>FONCIA FABRE-GIBERT</v>
          </cell>
          <cell r="E366" t="str">
            <v>AVIGNON CEDEX</v>
          </cell>
          <cell r="F366" t="str">
            <v>FONCIA FABRE-GIBERT</v>
          </cell>
          <cell r="G366" t="str">
            <v>AVIGNON CEDEX</v>
          </cell>
          <cell r="H366" t="str">
            <v>HAMADRYAS</v>
          </cell>
          <cell r="I366" t="str">
            <v>MP C4504</v>
          </cell>
          <cell r="J366">
            <v>43101</v>
          </cell>
          <cell r="K366">
            <v>44926</v>
          </cell>
          <cell r="L366" t="str">
            <v>ATP06311-ABT</v>
          </cell>
        </row>
        <row r="367">
          <cell r="C367" t="str">
            <v>E215J100205</v>
          </cell>
          <cell r="D367" t="str">
            <v>FONCIA COLBERT</v>
          </cell>
          <cell r="E367" t="str">
            <v>CLAMART</v>
          </cell>
          <cell r="F367" t="str">
            <v>FONCIA</v>
          </cell>
          <cell r="G367" t="str">
            <v>CLAMART</v>
          </cell>
          <cell r="H367" t="str">
            <v xml:space="preserve"> IPSWICH RDC-CLAMART</v>
          </cell>
          <cell r="I367" t="str">
            <v>MP C2503</v>
          </cell>
          <cell r="J367">
            <v>42082</v>
          </cell>
          <cell r="K367">
            <v>43908</v>
          </cell>
          <cell r="L367" t="str">
            <v>ATP3850</v>
          </cell>
          <cell r="M367" t="str">
            <v>C + - GE</v>
          </cell>
          <cell r="N367" t="str">
            <v>AP0232</v>
          </cell>
        </row>
        <row r="368">
          <cell r="C368" t="str">
            <v>C737M800002</v>
          </cell>
          <cell r="D368" t="str">
            <v>FONCIA INFO IMMOBILIER</v>
          </cell>
          <cell r="E368" t="str">
            <v>PORT LEUCATE</v>
          </cell>
          <cell r="F368" t="str">
            <v>FONCIA INFO IMMOBILIER</v>
          </cell>
          <cell r="G368" t="str">
            <v>PORT LEUCATE</v>
          </cell>
          <cell r="H368" t="str">
            <v>ACRUX</v>
          </cell>
          <cell r="I368" t="str">
            <v>MP C4504</v>
          </cell>
          <cell r="J368">
            <v>43132</v>
          </cell>
          <cell r="K368">
            <v>44957</v>
          </cell>
          <cell r="L368" t="str">
            <v>ATP06300-ABT</v>
          </cell>
        </row>
        <row r="369">
          <cell r="C369" t="str">
            <v>C737MA00230</v>
          </cell>
          <cell r="D369" t="str">
            <v>FONCIA INFO IMMOBILIER</v>
          </cell>
          <cell r="E369" t="str">
            <v>PORT LEUCATE</v>
          </cell>
          <cell r="F369" t="str">
            <v>FONCIA INFO IMMOBILIER</v>
          </cell>
          <cell r="G369" t="str">
            <v>PORT LEUCATE</v>
          </cell>
          <cell r="H369" t="str">
            <v>ACUBENS</v>
          </cell>
          <cell r="I369" t="str">
            <v>MP C4504</v>
          </cell>
          <cell r="J369">
            <v>43132</v>
          </cell>
          <cell r="K369">
            <v>44957</v>
          </cell>
          <cell r="L369" t="str">
            <v>ATP06301-ABT</v>
          </cell>
        </row>
        <row r="370">
          <cell r="C370" t="str">
            <v>C737M900519</v>
          </cell>
          <cell r="D370" t="str">
            <v>FONCIA CARRERE-TIXADOR</v>
          </cell>
          <cell r="E370" t="str">
            <v>CANET EN ROUSSILLON</v>
          </cell>
          <cell r="F370" t="str">
            <v>FONCIA CARRERE-TIXADOR</v>
          </cell>
          <cell r="G370" t="str">
            <v>CANET EN ROUSSILLON</v>
          </cell>
          <cell r="H370" t="str">
            <v>ACAMAR</v>
          </cell>
          <cell r="I370" t="str">
            <v>MP C4504</v>
          </cell>
          <cell r="J370">
            <v>43132</v>
          </cell>
          <cell r="K370">
            <v>44957</v>
          </cell>
          <cell r="L370" t="str">
            <v>ATP06286-ABT</v>
          </cell>
        </row>
        <row r="371">
          <cell r="C371" t="str">
            <v>C777RA20118</v>
          </cell>
          <cell r="D371" t="str">
            <v>FONCIA CARRERE-TIXADOR</v>
          </cell>
          <cell r="E371" t="str">
            <v>CANET EN ROUSSILLON</v>
          </cell>
          <cell r="F371" t="str">
            <v>FONCIA CARRERE-TIXADOR</v>
          </cell>
          <cell r="G371" t="str">
            <v>CANET EN ROUSSILLON</v>
          </cell>
          <cell r="H371" t="str">
            <v>ACRAB</v>
          </cell>
          <cell r="I371" t="str">
            <v>MP C2504ex</v>
          </cell>
          <cell r="J371">
            <v>43132</v>
          </cell>
          <cell r="K371">
            <v>44957</v>
          </cell>
          <cell r="L371" t="str">
            <v>ATP06280-ABT</v>
          </cell>
        </row>
        <row r="372">
          <cell r="C372" t="str">
            <v>C777JB00319</v>
          </cell>
          <cell r="D372" t="str">
            <v>FONCIA SOGEGOLFE</v>
          </cell>
          <cell r="E372" t="str">
            <v>PORT BARCARES</v>
          </cell>
          <cell r="F372" t="str">
            <v>FONCIA SOGEGOLFE</v>
          </cell>
          <cell r="G372" t="str">
            <v>PORT BARCARES</v>
          </cell>
          <cell r="H372" t="str">
            <v>ACHERNAR</v>
          </cell>
          <cell r="I372" t="str">
            <v>MP C2504ex</v>
          </cell>
          <cell r="J372">
            <v>43101</v>
          </cell>
          <cell r="K372">
            <v>44926</v>
          </cell>
          <cell r="L372" t="str">
            <v>ATP06317-ABT</v>
          </cell>
        </row>
        <row r="373">
          <cell r="C373" t="str">
            <v>C777R520098</v>
          </cell>
          <cell r="D373" t="str">
            <v>FONCIA SOGEGOLFE</v>
          </cell>
          <cell r="E373" t="str">
            <v>PORT BARCARES</v>
          </cell>
          <cell r="F373" t="str">
            <v>FONCIA SOGEGOLFE</v>
          </cell>
          <cell r="G373" t="str">
            <v>PORT BARCARES</v>
          </cell>
          <cell r="H373" t="str">
            <v xml:space="preserve">ACHIRD </v>
          </cell>
          <cell r="I373" t="str">
            <v>MP C2504ex</v>
          </cell>
          <cell r="J373">
            <v>43101</v>
          </cell>
          <cell r="K373">
            <v>44926</v>
          </cell>
          <cell r="L373" t="str">
            <v>ATP06320-ABT</v>
          </cell>
        </row>
        <row r="374">
          <cell r="C374" t="str">
            <v>C777JB00378</v>
          </cell>
          <cell r="D374" t="str">
            <v>FONCIA FABRE GIBERT</v>
          </cell>
          <cell r="E374" t="str">
            <v>AVIGNON</v>
          </cell>
          <cell r="F374" t="str">
            <v>FONCIA FABRE GIBERT</v>
          </cell>
          <cell r="G374" t="str">
            <v>AVIGNON</v>
          </cell>
          <cell r="H374" t="str">
            <v>ALCOR</v>
          </cell>
          <cell r="I374" t="str">
            <v>MP C2504ex</v>
          </cell>
          <cell r="J374">
            <v>43101</v>
          </cell>
          <cell r="K374">
            <v>44926</v>
          </cell>
          <cell r="L374" t="str">
            <v>ATP06233-ABT</v>
          </cell>
        </row>
        <row r="375">
          <cell r="C375" t="str">
            <v>W885JA00064</v>
          </cell>
          <cell r="D375" t="str">
            <v>FONCIA FABRE-GIBERT</v>
          </cell>
          <cell r="E375" t="str">
            <v>AVIGNON CEDEX</v>
          </cell>
          <cell r="F375" t="str">
            <v>FONCIA FABRE-GIBERT</v>
          </cell>
          <cell r="G375" t="str">
            <v>AVIGNON CEDEX</v>
          </cell>
          <cell r="H375" t="str">
            <v>HAPALEMUR</v>
          </cell>
          <cell r="I375" t="str">
            <v>Aficio MP 9002</v>
          </cell>
          <cell r="J375">
            <v>42313</v>
          </cell>
          <cell r="K375">
            <v>44139</v>
          </cell>
          <cell r="L375" t="str">
            <v>ATP4092</v>
          </cell>
          <cell r="M375" t="str">
            <v>C+ - LIXXBAIL</v>
          </cell>
          <cell r="N375" t="str">
            <v>268637-F0</v>
          </cell>
        </row>
        <row r="376">
          <cell r="C376" t="str">
            <v>E215R860436</v>
          </cell>
          <cell r="D376" t="str">
            <v>FONCIA FABRE GIBERT</v>
          </cell>
          <cell r="E376" t="str">
            <v>AVIGNON</v>
          </cell>
          <cell r="F376" t="str">
            <v>FONCIA FABRE GIBERT</v>
          </cell>
          <cell r="G376" t="str">
            <v>AVIGNON</v>
          </cell>
          <cell r="H376" t="str">
            <v>LEONI</v>
          </cell>
          <cell r="I376" t="str">
            <v>MP C2503</v>
          </cell>
          <cell r="J376">
            <v>42313</v>
          </cell>
          <cell r="K376">
            <v>44139</v>
          </cell>
          <cell r="L376" t="str">
            <v>ATP4064</v>
          </cell>
          <cell r="M376" t="str">
            <v>C+ - GE</v>
          </cell>
          <cell r="N376" t="str">
            <v>AX6381</v>
          </cell>
        </row>
        <row r="377">
          <cell r="C377" t="str">
            <v>E174MB30409</v>
          </cell>
          <cell r="D377" t="str">
            <v>FONCIA COTE VERMEILLE</v>
          </cell>
          <cell r="E377" t="str">
            <v>PORT LEUCATE</v>
          </cell>
          <cell r="F377" t="str">
            <v>FONCIA COTE VERMEILLE</v>
          </cell>
          <cell r="G377" t="str">
            <v>PORT LEUCATE</v>
          </cell>
          <cell r="H377" t="str">
            <v>Messine</v>
          </cell>
          <cell r="I377" t="str">
            <v>MP C4503</v>
          </cell>
          <cell r="J377">
            <v>42118</v>
          </cell>
          <cell r="K377">
            <v>43944</v>
          </cell>
          <cell r="L377" t="str">
            <v>ATP3867</v>
          </cell>
          <cell r="M377" t="str">
            <v>C+ - LIXXBAIL</v>
          </cell>
          <cell r="N377" t="str">
            <v>218080-F0</v>
          </cell>
        </row>
        <row r="378">
          <cell r="C378" t="str">
            <v>W512JB01753</v>
          </cell>
          <cell r="D378" t="str">
            <v>FONCIA MARMIGNON RODRIGUES</v>
          </cell>
          <cell r="E378" t="str">
            <v>POITIERS</v>
          </cell>
          <cell r="F378" t="str">
            <v>FONCIA GATINEAU MARMIGNON</v>
          </cell>
          <cell r="G378" t="str">
            <v>POITIERS</v>
          </cell>
          <cell r="H378" t="str">
            <v>KETOUPA</v>
          </cell>
          <cell r="I378" t="str">
            <v>Aficio MP C4502</v>
          </cell>
          <cell r="J378">
            <v>41269</v>
          </cell>
          <cell r="K378">
            <v>43094</v>
          </cell>
          <cell r="L378" t="str">
            <v>ATP3191</v>
          </cell>
          <cell r="M378" t="str">
            <v>C+ - BNP</v>
          </cell>
          <cell r="N378" t="str">
            <v>V0016817</v>
          </cell>
        </row>
        <row r="379">
          <cell r="C379" t="str">
            <v>G667JC00107</v>
          </cell>
          <cell r="D379" t="str">
            <v>FONCIA MARMIGNON RODRIGUES</v>
          </cell>
          <cell r="E379" t="str">
            <v>POITIERS CEDEX</v>
          </cell>
          <cell r="F379" t="str">
            <v>FONCIA GATINEAU MARMIGNON</v>
          </cell>
          <cell r="G379" t="str">
            <v>POITIERS</v>
          </cell>
          <cell r="H379" t="str">
            <v>CERIUM</v>
          </cell>
          <cell r="I379" t="str">
            <v>MP 7503</v>
          </cell>
          <cell r="J379">
            <v>43132</v>
          </cell>
          <cell r="K379">
            <v>44957</v>
          </cell>
          <cell r="L379" t="str">
            <v>ATP06416-RLV</v>
          </cell>
        </row>
        <row r="380">
          <cell r="C380" t="str">
            <v>C737MB00035</v>
          </cell>
          <cell r="D380" t="str">
            <v>FONCIA TR POITOU CHARENTE POITIERS</v>
          </cell>
          <cell r="E380" t="str">
            <v>POITIERS</v>
          </cell>
          <cell r="F380" t="str">
            <v>FONCIA TR POITOU CHARENTE POITIERS</v>
          </cell>
          <cell r="G380" t="str">
            <v>POITIERS</v>
          </cell>
          <cell r="H380" t="str">
            <v>NIRVIM</v>
          </cell>
          <cell r="I380" t="str">
            <v>MP C4504</v>
          </cell>
          <cell r="J380">
            <v>43132</v>
          </cell>
          <cell r="K380">
            <v>44957</v>
          </cell>
          <cell r="L380" t="str">
            <v>ATP06415-ABT</v>
          </cell>
        </row>
        <row r="381">
          <cell r="C381" t="str">
            <v>C778RB20100</v>
          </cell>
          <cell r="D381" t="str">
            <v>FONCIA TRANSACTION FRANCE</v>
          </cell>
          <cell r="E381" t="str">
            <v>CHATELLERAULT</v>
          </cell>
          <cell r="F381" t="str">
            <v>FONCIA TRANSACTION FRANCE</v>
          </cell>
          <cell r="G381" t="str">
            <v>CHATELLERAULT</v>
          </cell>
          <cell r="H381" t="str">
            <v>PAVIX</v>
          </cell>
          <cell r="I381" t="str">
            <v>MP C2504ex</v>
          </cell>
          <cell r="J381">
            <v>43525</v>
          </cell>
          <cell r="K381">
            <v>45351</v>
          </cell>
          <cell r="L381" t="str">
            <v>ATP07748-ABT</v>
          </cell>
        </row>
        <row r="382">
          <cell r="C382" t="str">
            <v>E176M131216</v>
          </cell>
          <cell r="D382" t="str">
            <v>FONCIA MARMIGNON RODRIGUES</v>
          </cell>
          <cell r="E382" t="str">
            <v>CHATELLERAULT</v>
          </cell>
          <cell r="F382" t="str">
            <v>FONCIA MARMIGNON RODRIGUES</v>
          </cell>
          <cell r="G382" t="str">
            <v>CHATELLERAULT</v>
          </cell>
          <cell r="H382" t="str">
            <v>QWERTY / TOUS SCES CEL 1</v>
          </cell>
          <cell r="I382" t="str">
            <v>MP C4503</v>
          </cell>
          <cell r="J382">
            <v>42486</v>
          </cell>
          <cell r="K382">
            <v>44311</v>
          </cell>
          <cell r="L382" t="str">
            <v>ATP6002</v>
          </cell>
          <cell r="M382" t="str">
            <v>C+ - INTERNE</v>
          </cell>
          <cell r="N382" t="str">
            <v>233708-G0</v>
          </cell>
        </row>
        <row r="383">
          <cell r="C383" t="str">
            <v>E174J400953</v>
          </cell>
          <cell r="D383" t="str">
            <v>FONCIA FOUBERT</v>
          </cell>
          <cell r="E383" t="str">
            <v>COLOMBES</v>
          </cell>
          <cell r="F383" t="str">
            <v>FONCIA</v>
          </cell>
          <cell r="G383" t="str">
            <v>COLOMBES</v>
          </cell>
          <cell r="H383" t="str">
            <v>NOEZ/1ER ETG -COPRO</v>
          </cell>
          <cell r="I383" t="str">
            <v>MP C4503</v>
          </cell>
          <cell r="J383">
            <v>41780</v>
          </cell>
          <cell r="K383">
            <v>43605</v>
          </cell>
          <cell r="L383" t="str">
            <v>ATP3555</v>
          </cell>
          <cell r="M383" t="str">
            <v>C + - GE</v>
          </cell>
          <cell r="N383" t="str">
            <v>AD5392</v>
          </cell>
        </row>
        <row r="384">
          <cell r="C384" t="str">
            <v>E216J700683</v>
          </cell>
          <cell r="D384" t="str">
            <v>FONCIA TRANSACTION BREIZH LORIENT</v>
          </cell>
          <cell r="E384" t="str">
            <v>LORIENT</v>
          </cell>
          <cell r="F384" t="str">
            <v>FONCIA TRANSACTION FRANCE LORIENT</v>
          </cell>
          <cell r="G384" t="str">
            <v>LORIENT</v>
          </cell>
          <cell r="H384" t="str">
            <v>NUTS</v>
          </cell>
          <cell r="I384" t="str">
            <v>MP C2503</v>
          </cell>
          <cell r="J384">
            <v>42599</v>
          </cell>
          <cell r="K384">
            <v>44424</v>
          </cell>
          <cell r="L384" t="str">
            <v>ATP5160</v>
          </cell>
          <cell r="M384" t="str">
            <v>C+ - LIXXBAIL</v>
          </cell>
          <cell r="N384" t="str">
            <v>254544-G0</v>
          </cell>
        </row>
        <row r="385">
          <cell r="C385" t="str">
            <v>E174MC30108</v>
          </cell>
          <cell r="D385" t="str">
            <v>FONCIA MARMIGNON RODRIGUES</v>
          </cell>
          <cell r="E385" t="str">
            <v>POITIERS CEDEX</v>
          </cell>
          <cell r="F385" t="str">
            <v>FONCIA GATINEAU MARMIGNON</v>
          </cell>
          <cell r="G385" t="str">
            <v>POITIERS</v>
          </cell>
          <cell r="H385" t="str">
            <v>ANEMONE</v>
          </cell>
          <cell r="I385" t="str">
            <v>MP C4503</v>
          </cell>
          <cell r="J385">
            <v>42040</v>
          </cell>
          <cell r="K385">
            <v>43865</v>
          </cell>
          <cell r="L385" t="str">
            <v>ATP3828</v>
          </cell>
          <cell r="M385" t="str">
            <v>C+ - LIXXBAIL</v>
          </cell>
          <cell r="N385" t="str">
            <v>288071-E0</v>
          </cell>
        </row>
        <row r="386">
          <cell r="C386" t="str">
            <v>E174J400689</v>
          </cell>
          <cell r="D386" t="str">
            <v>FONCIA FOUBERT</v>
          </cell>
          <cell r="E386" t="str">
            <v>COLOMBES</v>
          </cell>
          <cell r="F386" t="str">
            <v>FONCIA</v>
          </cell>
          <cell r="G386" t="str">
            <v>COLOMBES</v>
          </cell>
          <cell r="H386" t="str">
            <v>OLAF-RDC -COMPTA</v>
          </cell>
          <cell r="I386" t="str">
            <v>MP C4503</v>
          </cell>
          <cell r="J386">
            <v>41780</v>
          </cell>
          <cell r="K386">
            <v>43605</v>
          </cell>
          <cell r="L386" t="str">
            <v>ATP3556</v>
          </cell>
          <cell r="M386" t="str">
            <v>C + - GE</v>
          </cell>
          <cell r="N386" t="str">
            <v>AD5393</v>
          </cell>
        </row>
        <row r="387">
          <cell r="C387" t="str">
            <v>E175M230883</v>
          </cell>
          <cell r="D387" t="str">
            <v>FONCIA WEST PLAZA COPRO</v>
          </cell>
          <cell r="E387" t="str">
            <v>COLOMBES</v>
          </cell>
          <cell r="F387" t="str">
            <v>FONCIA WEST PLAZA COPRO</v>
          </cell>
          <cell r="G387" t="str">
            <v>COLOMBES</v>
          </cell>
          <cell r="H387" t="str">
            <v>SLIME- 1ER ETG SCE CPTA</v>
          </cell>
          <cell r="I387" t="str">
            <v>MP C4503</v>
          </cell>
          <cell r="J387">
            <v>42122</v>
          </cell>
          <cell r="K387">
            <v>43948</v>
          </cell>
          <cell r="L387" t="str">
            <v>ATP3884</v>
          </cell>
          <cell r="M387" t="str">
            <v>C+ - LIXXBAIL</v>
          </cell>
          <cell r="N387" t="str">
            <v>221989-F0</v>
          </cell>
        </row>
        <row r="388">
          <cell r="C388" t="str">
            <v>C737MC05156</v>
          </cell>
          <cell r="D388" t="str">
            <v>FONCIA SEINE OUEST</v>
          </cell>
          <cell r="E388" t="str">
            <v>COLOMBES</v>
          </cell>
          <cell r="F388" t="str">
            <v>FONCIA MARCEAU</v>
          </cell>
          <cell r="G388" t="str">
            <v>COLOMBES</v>
          </cell>
          <cell r="H388" t="str">
            <v>GALLIFORMES</v>
          </cell>
          <cell r="I388" t="str">
            <v>MP C4504</v>
          </cell>
          <cell r="J388">
            <v>43191</v>
          </cell>
          <cell r="K388">
            <v>45016</v>
          </cell>
          <cell r="L388" t="str">
            <v>ATP06744-ABT</v>
          </cell>
        </row>
        <row r="389">
          <cell r="C389" t="str">
            <v>V9834200295</v>
          </cell>
          <cell r="D389" t="str">
            <v>FONCIA TRANSACTION SEINE OUEST</v>
          </cell>
          <cell r="E389" t="str">
            <v>RUEIL MALMAISON</v>
          </cell>
          <cell r="F389" t="str">
            <v>FT SEINE OUEST</v>
          </cell>
          <cell r="G389" t="str">
            <v>RUEIL MALMAISON</v>
          </cell>
          <cell r="H389" t="str">
            <v>KINOA/ R. MLMSON-</v>
          </cell>
          <cell r="I389" t="str">
            <v>Aficio MP C2551</v>
          </cell>
          <cell r="J389">
            <v>41479</v>
          </cell>
          <cell r="K389">
            <v>43304</v>
          </cell>
          <cell r="L389" t="str">
            <v>ATP3343</v>
          </cell>
          <cell r="M389" t="str">
            <v>C + - GE</v>
          </cell>
          <cell r="N389" t="str">
            <v>M44798</v>
          </cell>
        </row>
        <row r="390">
          <cell r="C390" t="str">
            <v>C738J200440</v>
          </cell>
          <cell r="D390" t="str">
            <v>FONCIA SEINE OUEST</v>
          </cell>
          <cell r="E390" t="str">
            <v>COLOMBES</v>
          </cell>
          <cell r="F390" t="str">
            <v>FONCIA MARCEAU</v>
          </cell>
          <cell r="G390" t="str">
            <v>COLOMBES</v>
          </cell>
          <cell r="H390" t="str">
            <v>NAMI</v>
          </cell>
          <cell r="I390" t="str">
            <v>MP C4504</v>
          </cell>
          <cell r="J390">
            <v>43191</v>
          </cell>
          <cell r="K390">
            <v>45016</v>
          </cell>
          <cell r="L390" t="str">
            <v>ATP06743-ABT</v>
          </cell>
        </row>
        <row r="391">
          <cell r="C391" t="str">
            <v>V9513000399</v>
          </cell>
          <cell r="D391" t="str">
            <v>FONCIA FOUBERT</v>
          </cell>
          <cell r="E391" t="str">
            <v>VERSAILLES</v>
          </cell>
          <cell r="F391" t="str">
            <v>FONCIA FOUBERT</v>
          </cell>
          <cell r="G391" t="str">
            <v>VERSAILLES</v>
          </cell>
          <cell r="H391" t="str">
            <v>AKHENAR</v>
          </cell>
          <cell r="I391" t="str">
            <v>Aficio MP C4501</v>
          </cell>
          <cell r="J391">
            <v>40817</v>
          </cell>
          <cell r="K391">
            <v>42643</v>
          </cell>
          <cell r="L391" t="str">
            <v>ATP2862</v>
          </cell>
          <cell r="M391" t="str">
            <v>C+ - INTERNE</v>
          </cell>
          <cell r="N391" t="str">
            <v>LI11-0120</v>
          </cell>
        </row>
        <row r="392">
          <cell r="C392" t="str">
            <v>G716M630603</v>
          </cell>
          <cell r="D392" t="str">
            <v>FONCIA FOUBERT</v>
          </cell>
          <cell r="E392" t="str">
            <v>RUEIL MALMAISON CEDEX</v>
          </cell>
          <cell r="F392" t="str">
            <v>FONCIA FOUBERT RUEIL VILLAGE</v>
          </cell>
          <cell r="G392" t="str">
            <v>RUEIL MALMAISON</v>
          </cell>
          <cell r="H392" t="str">
            <v>NOWA / LOCAT°</v>
          </cell>
          <cell r="I392" t="str">
            <v>MP C4504</v>
          </cell>
          <cell r="J392">
            <v>42593</v>
          </cell>
          <cell r="K392">
            <v>44418</v>
          </cell>
          <cell r="L392" t="str">
            <v>ATP5161</v>
          </cell>
          <cell r="M392" t="str">
            <v>C+ - LIXXBAIL</v>
          </cell>
          <cell r="N392" t="str">
            <v>254542-G0</v>
          </cell>
        </row>
        <row r="393">
          <cell r="C393" t="str">
            <v>hes</v>
          </cell>
          <cell r="D393" t="str">
            <v>FONCIA FOUBERT</v>
          </cell>
          <cell r="E393" t="str">
            <v>LA CELLE ST CLOUD</v>
          </cell>
          <cell r="F393" t="str">
            <v>AGENCE FONCIA FOUBERT</v>
          </cell>
          <cell r="G393" t="str">
            <v>LA CELLE ST CLOUD</v>
          </cell>
          <cell r="H393" t="str">
            <v>JARUCO- C CIAL ELYSEE -</v>
          </cell>
          <cell r="I393" t="str">
            <v>MP C4503</v>
          </cell>
          <cell r="J393">
            <v>41781</v>
          </cell>
          <cell r="K393">
            <v>43606</v>
          </cell>
          <cell r="L393" t="str">
            <v>ATP3554</v>
          </cell>
          <cell r="M393" t="str">
            <v>C + - GE</v>
          </cell>
          <cell r="N393" t="str">
            <v>AD5397</v>
          </cell>
        </row>
        <row r="394">
          <cell r="C394" t="str">
            <v>E175MC20044</v>
          </cell>
          <cell r="D394" t="str">
            <v>FONCIA GIV</v>
          </cell>
          <cell r="E394" t="str">
            <v>SAINT-CYR-L'ECOLE</v>
          </cell>
          <cell r="F394" t="str">
            <v>FONCIA GIV</v>
          </cell>
          <cell r="G394" t="str">
            <v>SAINT-CYR-L'ECOLE</v>
          </cell>
          <cell r="H394" t="str">
            <v>LECCE - RDC- ST CYR</v>
          </cell>
          <cell r="I394" t="str">
            <v>MP C4503</v>
          </cell>
          <cell r="J394">
            <v>42424</v>
          </cell>
          <cell r="K394">
            <v>44250</v>
          </cell>
          <cell r="L394" t="str">
            <v>ATP5042</v>
          </cell>
          <cell r="M394" t="str">
            <v>C+ - GE</v>
          </cell>
          <cell r="N394" t="str">
            <v>BB5490</v>
          </cell>
        </row>
        <row r="395">
          <cell r="C395" t="str">
            <v>E175M420015</v>
          </cell>
          <cell r="D395" t="str">
            <v>FONCIA FOUBERT</v>
          </cell>
          <cell r="E395" t="str">
            <v>COLOMBES</v>
          </cell>
          <cell r="F395" t="str">
            <v>FONCIA</v>
          </cell>
          <cell r="G395" t="str">
            <v>COLOMBES</v>
          </cell>
          <cell r="H395" t="str">
            <v>OGGY</v>
          </cell>
          <cell r="I395" t="str">
            <v>MP C4503</v>
          </cell>
          <cell r="J395">
            <v>42226</v>
          </cell>
          <cell r="K395">
            <v>44052</v>
          </cell>
          <cell r="L395" t="str">
            <v>ATP3995</v>
          </cell>
          <cell r="M395" t="str">
            <v>C+ - LIXXBAIL</v>
          </cell>
          <cell r="N395" t="str">
            <v>248457-F0</v>
          </cell>
        </row>
        <row r="396">
          <cell r="C396" t="str">
            <v>W512JB00871</v>
          </cell>
          <cell r="D396" t="str">
            <v>FONCIA BRETTE</v>
          </cell>
          <cell r="E396" t="str">
            <v>CHARTRES CEDEX</v>
          </cell>
          <cell r="F396" t="str">
            <v>FONCIA BRETTE</v>
          </cell>
          <cell r="G396" t="str">
            <v>CHARTRES CEDEX</v>
          </cell>
          <cell r="H396" t="str">
            <v>Veromos</v>
          </cell>
          <cell r="I396" t="str">
            <v>Aficio MP C4502</v>
          </cell>
          <cell r="J396">
            <v>41248</v>
          </cell>
          <cell r="K396">
            <v>43073</v>
          </cell>
          <cell r="L396" t="str">
            <v>ATP3171</v>
          </cell>
          <cell r="M396" t="str">
            <v>C+ - GE</v>
          </cell>
          <cell r="N396" t="str">
            <v>L52609</v>
          </cell>
        </row>
        <row r="397">
          <cell r="C397" t="str">
            <v>E175M931395</v>
          </cell>
          <cell r="D397" t="str">
            <v>FONCIA BRETTE</v>
          </cell>
          <cell r="E397" t="str">
            <v>CHARTRES CEDEX</v>
          </cell>
          <cell r="F397" t="str">
            <v>FONCIA BRETTE</v>
          </cell>
          <cell r="G397" t="str">
            <v>CHARTRES CEDEX</v>
          </cell>
          <cell r="H397" t="str">
            <v>TAOR</v>
          </cell>
          <cell r="I397" t="str">
            <v>MP C4503</v>
          </cell>
          <cell r="J397">
            <v>42339</v>
          </cell>
          <cell r="K397">
            <v>44165</v>
          </cell>
          <cell r="L397" t="str">
            <v>ATP5019</v>
          </cell>
          <cell r="M397" t="str">
            <v>C+ - LIXXBAIL</v>
          </cell>
          <cell r="N397" t="str">
            <v>277497-F0</v>
          </cell>
        </row>
        <row r="398">
          <cell r="C398" t="str">
            <v>E175M931389</v>
          </cell>
          <cell r="D398" t="str">
            <v>FONCIA BRETTE</v>
          </cell>
          <cell r="E398" t="str">
            <v>CHARTRES CEDEX</v>
          </cell>
          <cell r="F398" t="str">
            <v>FONCIA BRETTE</v>
          </cell>
          <cell r="G398" t="str">
            <v>CHARTRES CEDEX</v>
          </cell>
          <cell r="H398" t="str">
            <v>MEGAN</v>
          </cell>
          <cell r="I398" t="str">
            <v>MP C4503</v>
          </cell>
          <cell r="J398">
            <v>42339</v>
          </cell>
          <cell r="K398">
            <v>44165</v>
          </cell>
          <cell r="L398" t="str">
            <v>ATP5018</v>
          </cell>
          <cell r="M398" t="str">
            <v>C+ - LIXXBAIL</v>
          </cell>
          <cell r="N398" t="str">
            <v>277487-F0</v>
          </cell>
        </row>
        <row r="399">
          <cell r="C399" t="str">
            <v>E175M130177</v>
          </cell>
          <cell r="D399" t="str">
            <v>FONCIA BRETTE</v>
          </cell>
          <cell r="E399" t="str">
            <v>CHARTRES CEDEX</v>
          </cell>
          <cell r="F399" t="str">
            <v>FONCIA BRETTE</v>
          </cell>
          <cell r="G399" t="str">
            <v>CHARTRES CEDEX</v>
          </cell>
          <cell r="H399" t="str">
            <v>Kaz</v>
          </cell>
          <cell r="I399" t="str">
            <v>MP C4503</v>
          </cell>
          <cell r="J399">
            <v>42089</v>
          </cell>
          <cell r="K399">
            <v>43915</v>
          </cell>
          <cell r="L399" t="str">
            <v>ATP3852</v>
          </cell>
          <cell r="M399" t="str">
            <v>C+ - GE</v>
          </cell>
          <cell r="N399" t="str">
            <v>AP0418</v>
          </cell>
        </row>
        <row r="400">
          <cell r="C400" t="str">
            <v>E175M130173</v>
          </cell>
          <cell r="D400" t="str">
            <v>FONCIA BRETTE</v>
          </cell>
          <cell r="E400" t="str">
            <v>CHARTRES CEDEX</v>
          </cell>
          <cell r="F400" t="str">
            <v>FONCIA BRETTE</v>
          </cell>
          <cell r="G400" t="str">
            <v>CHARTRES CEDEX</v>
          </cell>
          <cell r="H400" t="str">
            <v>Lushen</v>
          </cell>
          <cell r="I400" t="str">
            <v>MP C4503</v>
          </cell>
          <cell r="J400">
            <v>42089</v>
          </cell>
          <cell r="K400">
            <v>43915</v>
          </cell>
          <cell r="L400" t="str">
            <v>ATP3851</v>
          </cell>
          <cell r="M400" t="str">
            <v>C+ - GE</v>
          </cell>
          <cell r="N400" t="str">
            <v>AP0412</v>
          </cell>
        </row>
        <row r="401">
          <cell r="C401" t="str">
            <v>E175M931386</v>
          </cell>
          <cell r="D401" t="str">
            <v>FONCIA BRETTE</v>
          </cell>
          <cell r="E401" t="str">
            <v>CHARTRES CEDEX</v>
          </cell>
          <cell r="F401" t="str">
            <v>FONCIA BRETTE</v>
          </cell>
          <cell r="G401" t="str">
            <v>CHARTRES CEDEX</v>
          </cell>
          <cell r="H401" t="str">
            <v>ANAVEL</v>
          </cell>
          <cell r="I401" t="str">
            <v>MP C4503</v>
          </cell>
          <cell r="J401">
            <v>42339</v>
          </cell>
          <cell r="K401">
            <v>44165</v>
          </cell>
          <cell r="L401" t="str">
            <v>ATP5017</v>
          </cell>
          <cell r="M401" t="str">
            <v>C+ - LIXXBAIL</v>
          </cell>
          <cell r="N401" t="str">
            <v>277496-F0</v>
          </cell>
        </row>
        <row r="402">
          <cell r="C402" t="str">
            <v>X105P902057</v>
          </cell>
          <cell r="D402" t="str">
            <v>FONCIA AD IMMOBILIER</v>
          </cell>
          <cell r="E402" t="str">
            <v>CANNES</v>
          </cell>
          <cell r="F402" t="str">
            <v>FONCIA AD IMMOBILIER</v>
          </cell>
          <cell r="G402" t="str">
            <v>CANNES</v>
          </cell>
          <cell r="H402" t="str">
            <v>DYSGONIA</v>
          </cell>
          <cell r="I402" t="str">
            <v>SP C250</v>
          </cell>
          <cell r="J402">
            <v>42373</v>
          </cell>
          <cell r="K402">
            <v>44218</v>
          </cell>
          <cell r="L402" t="e">
            <v>#N/A</v>
          </cell>
        </row>
        <row r="403">
          <cell r="C403" t="str">
            <v>E214R960441</v>
          </cell>
          <cell r="D403" t="str">
            <v>FONCIA BRETTE</v>
          </cell>
          <cell r="E403" t="str">
            <v>EPERNON</v>
          </cell>
          <cell r="F403" t="str">
            <v>FONCIA BRETTE</v>
          </cell>
          <cell r="G403" t="str">
            <v>EPERNON</v>
          </cell>
          <cell r="H403" t="str">
            <v>JIBACOA</v>
          </cell>
          <cell r="I403" t="str">
            <v>MP C2503</v>
          </cell>
          <cell r="J403">
            <v>42090</v>
          </cell>
          <cell r="K403">
            <v>43916</v>
          </cell>
          <cell r="L403" t="str">
            <v>ATP3853</v>
          </cell>
          <cell r="M403" t="str">
            <v>C+ - GE</v>
          </cell>
          <cell r="N403" t="str">
            <v>AP0424</v>
          </cell>
        </row>
        <row r="404">
          <cell r="C404" t="str">
            <v>W873J300006</v>
          </cell>
          <cell r="D404" t="str">
            <v>FONCIA AD IMMOBILIER</v>
          </cell>
          <cell r="E404" t="str">
            <v>CANNES</v>
          </cell>
          <cell r="F404" t="str">
            <v>FONCIA AD IMMOBILIER</v>
          </cell>
          <cell r="G404" t="str">
            <v>CANNES</v>
          </cell>
          <cell r="H404" t="e">
            <v>#N/A</v>
          </cell>
          <cell r="I404" t="str">
            <v>Aficio MP 7502</v>
          </cell>
          <cell r="J404">
            <v>43617</v>
          </cell>
          <cell r="K404">
            <v>43982</v>
          </cell>
          <cell r="L404" t="str">
            <v>ATP07921-ABT</v>
          </cell>
        </row>
        <row r="405">
          <cell r="C405" t="str">
            <v>E175M520287</v>
          </cell>
          <cell r="D405" t="str">
            <v>FONCIA AD IMMOBILIER</v>
          </cell>
          <cell r="E405" t="str">
            <v>CANNES</v>
          </cell>
          <cell r="F405" t="str">
            <v>FONCIA AD IMMOBILIER</v>
          </cell>
          <cell r="G405" t="str">
            <v>CANNES</v>
          </cell>
          <cell r="H405" t="str">
            <v>EINTAU</v>
          </cell>
          <cell r="I405" t="str">
            <v>MP C4503</v>
          </cell>
          <cell r="J405">
            <v>42200</v>
          </cell>
          <cell r="K405">
            <v>44026</v>
          </cell>
          <cell r="L405" t="str">
            <v>ATP3974</v>
          </cell>
          <cell r="M405" t="str">
            <v>C+ - GE</v>
          </cell>
          <cell r="N405" t="str">
            <v>AT7738</v>
          </cell>
        </row>
        <row r="406">
          <cell r="C406" t="str">
            <v>E176M130742</v>
          </cell>
          <cell r="D406" t="str">
            <v>FONCIA SOGICA</v>
          </cell>
          <cell r="E406" t="str">
            <v>GRASSE</v>
          </cell>
          <cell r="F406" t="str">
            <v>FONCIA</v>
          </cell>
          <cell r="G406" t="str">
            <v>GRASSE</v>
          </cell>
          <cell r="H406" t="str">
            <v>VERACRUZ</v>
          </cell>
          <cell r="I406" t="str">
            <v>MP C4503</v>
          </cell>
          <cell r="J406">
            <v>42466</v>
          </cell>
          <cell r="K406">
            <v>44291</v>
          </cell>
          <cell r="L406" t="str">
            <v>ATP5094</v>
          </cell>
          <cell r="M406" t="str">
            <v>C + - GE</v>
          </cell>
          <cell r="N406" t="str">
            <v>BD5218</v>
          </cell>
        </row>
        <row r="407">
          <cell r="C407" t="str">
            <v>E215R260295</v>
          </cell>
          <cell r="D407" t="str">
            <v>FONCIA AD IMMOBILIER</v>
          </cell>
          <cell r="E407" t="str">
            <v>CANNES</v>
          </cell>
          <cell r="F407" t="str">
            <v>FONCIA AD IMMOBILIER</v>
          </cell>
          <cell r="G407" t="str">
            <v>CANNES</v>
          </cell>
          <cell r="H407" t="str">
            <v>ELADRIEL</v>
          </cell>
          <cell r="I407" t="str">
            <v>MP C2503</v>
          </cell>
          <cell r="J407">
            <v>42200</v>
          </cell>
          <cell r="K407">
            <v>44026</v>
          </cell>
          <cell r="L407" t="str">
            <v>ATP3975</v>
          </cell>
          <cell r="M407" t="str">
            <v>C + - GE</v>
          </cell>
          <cell r="N407" t="str">
            <v>AT7737</v>
          </cell>
        </row>
        <row r="408">
          <cell r="C408" t="str">
            <v>C777JC00131</v>
          </cell>
          <cell r="D408" t="str">
            <v xml:space="preserve">FONCIA TRANSACTION RIVIERA CANNES </v>
          </cell>
          <cell r="E408" t="str">
            <v>CANNES</v>
          </cell>
          <cell r="F408" t="str">
            <v>FONCIA TRANSACTION RIVIERA CANNES</v>
          </cell>
          <cell r="G408" t="str">
            <v>CANNES</v>
          </cell>
          <cell r="H408" t="str">
            <v>SARGERAS</v>
          </cell>
          <cell r="I408" t="str">
            <v>MP C2504ex</v>
          </cell>
          <cell r="J408">
            <v>43160</v>
          </cell>
          <cell r="K408">
            <v>44985</v>
          </cell>
          <cell r="L408" t="str">
            <v>ATP06552-ABT</v>
          </cell>
        </row>
        <row r="409">
          <cell r="C409" t="str">
            <v>E214R260529</v>
          </cell>
          <cell r="D409" t="str">
            <v>FONCIA TRANSACTION ANGERS</v>
          </cell>
          <cell r="E409" t="str">
            <v>ANGERS</v>
          </cell>
          <cell r="F409" t="str">
            <v>FONCIA ANGERS TRANSACTION</v>
          </cell>
          <cell r="G409" t="str">
            <v>ANGERS</v>
          </cell>
          <cell r="H409" t="str">
            <v>ADACHI - RDC</v>
          </cell>
          <cell r="I409" t="str">
            <v>MP C2503</v>
          </cell>
          <cell r="J409">
            <v>41778</v>
          </cell>
          <cell r="K409">
            <v>43603</v>
          </cell>
          <cell r="L409" t="str">
            <v>ATP3552</v>
          </cell>
          <cell r="M409" t="str">
            <v>C+ - BNP</v>
          </cell>
          <cell r="N409" t="str">
            <v>W0086311</v>
          </cell>
        </row>
        <row r="410">
          <cell r="C410" t="str">
            <v>C737MC00022</v>
          </cell>
          <cell r="D410" t="str">
            <v>FONCIA MAINE ET LOIRE</v>
          </cell>
          <cell r="E410" t="str">
            <v>ANGERS</v>
          </cell>
          <cell r="F410" t="str">
            <v>FONCIA MAINE ET LOIRE</v>
          </cell>
          <cell r="G410" t="str">
            <v>ANGERS</v>
          </cell>
          <cell r="H410" t="str">
            <v>ABARAI</v>
          </cell>
          <cell r="I410" t="str">
            <v>MP C4504</v>
          </cell>
          <cell r="J410">
            <v>43132</v>
          </cell>
          <cell r="K410">
            <v>44957</v>
          </cell>
          <cell r="L410" t="str">
            <v>ATP06414-ABT</v>
          </cell>
        </row>
        <row r="411">
          <cell r="C411" t="str">
            <v>W876J600007</v>
          </cell>
          <cell r="D411" t="str">
            <v>FONCIA GAULON</v>
          </cell>
          <cell r="E411" t="str">
            <v>ANGERS</v>
          </cell>
          <cell r="F411" t="str">
            <v>FONCIA GAULON</v>
          </cell>
          <cell r="G411" t="str">
            <v>ANGERS</v>
          </cell>
          <cell r="H411" t="str">
            <v>Abbacchio/ 3E ETG SCE CPTA</v>
          </cell>
          <cell r="I411" t="str">
            <v>Aficio MP 7502</v>
          </cell>
          <cell r="J411">
            <v>42576</v>
          </cell>
          <cell r="K411">
            <v>44401</v>
          </cell>
          <cell r="L411" t="str">
            <v>ATP5150</v>
          </cell>
          <cell r="M411" t="str">
            <v>C+ - LIXXBAIL</v>
          </cell>
          <cell r="N411" t="str">
            <v>261727-G0</v>
          </cell>
        </row>
        <row r="412">
          <cell r="C412" t="str">
            <v>E215R260353</v>
          </cell>
          <cell r="D412" t="str">
            <v>FONCIA TRANSACTION GRASSE</v>
          </cell>
          <cell r="E412" t="str">
            <v>GRASSE</v>
          </cell>
          <cell r="F412" t="str">
            <v>FONCIA TRANSACTION GRASSE</v>
          </cell>
          <cell r="G412" t="str">
            <v>GRASSE</v>
          </cell>
          <cell r="H412" t="str">
            <v>REYNOSA</v>
          </cell>
          <cell r="I412" t="str">
            <v>MP C2503</v>
          </cell>
          <cell r="J412">
            <v>42213</v>
          </cell>
          <cell r="K412">
            <v>44039</v>
          </cell>
          <cell r="L412" t="str">
            <v>ATP3953</v>
          </cell>
          <cell r="M412" t="str">
            <v>C + - GE</v>
          </cell>
          <cell r="N412" t="str">
            <v>AT7741</v>
          </cell>
        </row>
        <row r="413">
          <cell r="C413" t="str">
            <v>E216J600213</v>
          </cell>
          <cell r="D413" t="str">
            <v>FONCIA GAULON</v>
          </cell>
          <cell r="E413" t="str">
            <v>ANGERS</v>
          </cell>
          <cell r="F413" t="str">
            <v>FONCIA GAULON</v>
          </cell>
          <cell r="G413" t="str">
            <v>ANGERS</v>
          </cell>
          <cell r="H413" t="str">
            <v>Abra- 1ER ETG SCE GL</v>
          </cell>
          <cell r="I413" t="str">
            <v>MP C2503</v>
          </cell>
          <cell r="J413">
            <v>42576</v>
          </cell>
          <cell r="K413">
            <v>44401</v>
          </cell>
          <cell r="L413" t="str">
            <v>ATP5151</v>
          </cell>
          <cell r="M413" t="str">
            <v>C+ - LIXXBAIL</v>
          </cell>
          <cell r="N413" t="str">
            <v>245056-G0</v>
          </cell>
        </row>
        <row r="414">
          <cell r="C414" t="str">
            <v>C737J800586</v>
          </cell>
          <cell r="D414" t="str">
            <v>FONCIA LACOTE</v>
          </cell>
          <cell r="E414" t="str">
            <v>SAUMUR</v>
          </cell>
          <cell r="F414" t="str">
            <v>FONCIA LACOTE</v>
          </cell>
          <cell r="G414" t="str">
            <v>SAUMUR</v>
          </cell>
          <cell r="H414" t="str">
            <v>VOLUBILIS</v>
          </cell>
          <cell r="I414" t="str">
            <v>MP C4504</v>
          </cell>
          <cell r="J414">
            <v>43009</v>
          </cell>
          <cell r="K414">
            <v>44834</v>
          </cell>
          <cell r="L414" t="str">
            <v>ATP05875-ABT</v>
          </cell>
        </row>
        <row r="415">
          <cell r="C415" t="str">
            <v>C737MB00019</v>
          </cell>
          <cell r="D415" t="str">
            <v>FONCIA SARRADIN</v>
          </cell>
          <cell r="E415" t="str">
            <v>CHALONNES SUR LOIRE</v>
          </cell>
          <cell r="F415" t="str">
            <v>FONCIA SARRADIN</v>
          </cell>
          <cell r="G415" t="str">
            <v>CHALONNES SUR LOIRE</v>
          </cell>
          <cell r="H415" t="str">
            <v>ADKINS</v>
          </cell>
          <cell r="I415" t="str">
            <v>MP C4504</v>
          </cell>
          <cell r="J415">
            <v>43132</v>
          </cell>
          <cell r="K415">
            <v>44957</v>
          </cell>
          <cell r="L415" t="str">
            <v>ATP06413-ABT</v>
          </cell>
        </row>
        <row r="416">
          <cell r="C416" t="str">
            <v>C737J800657</v>
          </cell>
          <cell r="D416" t="str">
            <v>FONCIA ACI</v>
          </cell>
          <cell r="E416" t="str">
            <v>LAVAL</v>
          </cell>
          <cell r="F416" t="str">
            <v>FONCIA ACI</v>
          </cell>
          <cell r="G416" t="str">
            <v>LAVAL</v>
          </cell>
          <cell r="H416" t="str">
            <v>ACHILLE</v>
          </cell>
          <cell r="I416" t="str">
            <v>MP C4504</v>
          </cell>
          <cell r="J416">
            <v>43009</v>
          </cell>
          <cell r="K416">
            <v>44834</v>
          </cell>
          <cell r="L416" t="str">
            <v>ATP05884-ABT</v>
          </cell>
        </row>
        <row r="417">
          <cell r="C417" t="str">
            <v>E175M431077</v>
          </cell>
          <cell r="D417" t="str">
            <v>FONCIA GAULON</v>
          </cell>
          <cell r="E417" t="str">
            <v>ANGERS</v>
          </cell>
          <cell r="F417" t="str">
            <v>FONCIA GAULON</v>
          </cell>
          <cell r="G417" t="str">
            <v>ANGERS</v>
          </cell>
          <cell r="H417" t="str">
            <v>ABDO- 2E ETG-SCE COPRO</v>
          </cell>
          <cell r="I417" t="str">
            <v>MP C4503</v>
          </cell>
          <cell r="J417">
            <v>42184</v>
          </cell>
          <cell r="K417">
            <v>44010</v>
          </cell>
          <cell r="L417" t="str">
            <v>ATP3973</v>
          </cell>
          <cell r="M417" t="str">
            <v>C+ - LIXXBAIL</v>
          </cell>
          <cell r="N417" t="str">
            <v>237009-F0</v>
          </cell>
        </row>
        <row r="418">
          <cell r="C418" t="str">
            <v>E175M430821</v>
          </cell>
          <cell r="D418" t="str">
            <v>FONCIA ILES D'OR</v>
          </cell>
          <cell r="E418" t="str">
            <v>LE LAVANDOU</v>
          </cell>
          <cell r="F418" t="str">
            <v>AGENCE FONCIA ILES D'OR</v>
          </cell>
          <cell r="G418" t="str">
            <v>LE LAVANDOU</v>
          </cell>
          <cell r="H418" t="str">
            <v>Formenos/RDC-COPRO</v>
          </cell>
          <cell r="I418" t="str">
            <v>MP C4503</v>
          </cell>
          <cell r="J418">
            <v>42195</v>
          </cell>
          <cell r="K418">
            <v>44021</v>
          </cell>
          <cell r="L418" t="str">
            <v>ATP3941</v>
          </cell>
          <cell r="M418" t="str">
            <v>C + - GE</v>
          </cell>
          <cell r="N418" t="str">
            <v>AT7723</v>
          </cell>
        </row>
        <row r="419">
          <cell r="C419" t="str">
            <v>E215J400259</v>
          </cell>
          <cell r="D419" t="str">
            <v>FONCIA ILES D'OR</v>
          </cell>
          <cell r="E419" t="str">
            <v>LE LAVANDOU</v>
          </cell>
          <cell r="F419" t="str">
            <v>AGENCE FONCIA ILES D'OR</v>
          </cell>
          <cell r="G419" t="str">
            <v>LE LAVANDOU</v>
          </cell>
          <cell r="H419" t="str">
            <v>Myakira/ SCE COPRO</v>
          </cell>
          <cell r="I419" t="str">
            <v>MP C2503</v>
          </cell>
          <cell r="J419">
            <v>42195</v>
          </cell>
          <cell r="K419">
            <v>44021</v>
          </cell>
          <cell r="L419" t="str">
            <v>ATP3942</v>
          </cell>
          <cell r="M419" t="str">
            <v>C + - GE</v>
          </cell>
          <cell r="N419" t="str">
            <v>AT7721</v>
          </cell>
        </row>
        <row r="420">
          <cell r="C420" t="str">
            <v>E214R260413</v>
          </cell>
          <cell r="D420" t="str">
            <v>FONCIA ILES D'OR- LA LONDE</v>
          </cell>
          <cell r="E420" t="str">
            <v>LA LONDE LES MAURES</v>
          </cell>
          <cell r="F420" t="str">
            <v>FONCIA  ILE D'OR</v>
          </cell>
          <cell r="G420" t="str">
            <v>LA LONDE LES MAURES</v>
          </cell>
          <cell r="H420" t="str">
            <v>SORON</v>
          </cell>
          <cell r="I420" t="str">
            <v>MP C2503</v>
          </cell>
          <cell r="J420">
            <v>41831</v>
          </cell>
          <cell r="K420">
            <v>43656</v>
          </cell>
          <cell r="L420" t="str">
            <v>ATP3711</v>
          </cell>
          <cell r="M420" t="str">
            <v>C+ - LIXXBAIL</v>
          </cell>
          <cell r="N420" t="str">
            <v>266011-E0</v>
          </cell>
        </row>
        <row r="421">
          <cell r="C421" t="str">
            <v>E175M430678</v>
          </cell>
          <cell r="D421" t="str">
            <v>FONCIA ILES D'OR</v>
          </cell>
          <cell r="E421" t="str">
            <v>LE LAVANDOU</v>
          </cell>
          <cell r="F421" t="str">
            <v>AGENCE FONCIA ILES D'OR</v>
          </cell>
          <cell r="G421" t="str">
            <v>LE LAVANDOU</v>
          </cell>
          <cell r="H421" t="str">
            <v>EDHELIA- LE POSIDONIA-RDC</v>
          </cell>
          <cell r="I421" t="str">
            <v>MP C4503</v>
          </cell>
          <cell r="J421">
            <v>42195</v>
          </cell>
          <cell r="K421">
            <v>44021</v>
          </cell>
          <cell r="L421" t="str">
            <v>ATP3943</v>
          </cell>
          <cell r="M421" t="str">
            <v>C + - GE</v>
          </cell>
          <cell r="N421" t="str">
            <v>AT7719</v>
          </cell>
        </row>
        <row r="422">
          <cell r="C422" t="str">
            <v>E245CC30005</v>
          </cell>
          <cell r="D422" t="str">
            <v>FONCIA TRANSAC BORDEAUX EST VITAL</v>
          </cell>
          <cell r="E422" t="str">
            <v>BORDEAUX</v>
          </cell>
          <cell r="F422" t="str">
            <v>FONCIA TL BORDEAUX</v>
          </cell>
          <cell r="G422" t="str">
            <v>BORDEAUX CEDEX</v>
          </cell>
          <cell r="H422" t="str">
            <v>BETTA</v>
          </cell>
          <cell r="I422" t="str">
            <v>MP C8002</v>
          </cell>
          <cell r="J422">
            <v>42502</v>
          </cell>
          <cell r="K422">
            <v>44327</v>
          </cell>
          <cell r="L422" t="str">
            <v>ATP5108</v>
          </cell>
          <cell r="M422" t="str">
            <v>C+ - LIXXBAIL</v>
          </cell>
          <cell r="N422" t="str">
            <v>219181-G0</v>
          </cell>
        </row>
        <row r="423">
          <cell r="C423" t="str">
            <v>C778J100008</v>
          </cell>
          <cell r="D423" t="str">
            <v>FONCIA IPM BORDEAUX</v>
          </cell>
          <cell r="E423" t="str">
            <v>BORDEAUX</v>
          </cell>
          <cell r="F423" t="str">
            <v>FONCIA IPM BORDEAUX</v>
          </cell>
          <cell r="G423" t="e">
            <v>#REF!</v>
          </cell>
          <cell r="H423" t="e">
            <v>#N/A</v>
          </cell>
          <cell r="I423" t="str">
            <v>MP C2504ex</v>
          </cell>
          <cell r="J423">
            <v>43132</v>
          </cell>
          <cell r="K423">
            <v>44957</v>
          </cell>
          <cell r="L423" t="str">
            <v>ATP06407-ABT</v>
          </cell>
        </row>
        <row r="424">
          <cell r="C424" t="str">
            <v>V9834500300</v>
          </cell>
          <cell r="D424" t="str">
            <v>FONCIA TRANSACTION PARIS EST FLANDR</v>
          </cell>
          <cell r="E424" t="str">
            <v>PARIS</v>
          </cell>
          <cell r="F424" t="str">
            <v>FONCIA TRANSACTION FRANCE PARIS EST</v>
          </cell>
          <cell r="G424" t="str">
            <v>PARIS</v>
          </cell>
          <cell r="H424" t="str">
            <v>FLANDRES</v>
          </cell>
          <cell r="I424" t="str">
            <v>Aficio MP C2551</v>
          </cell>
          <cell r="J424">
            <v>41571</v>
          </cell>
          <cell r="K424">
            <v>43396</v>
          </cell>
          <cell r="L424" t="str">
            <v>ATP3379</v>
          </cell>
          <cell r="M424" t="str">
            <v>C+ - BNP</v>
          </cell>
          <cell r="N424" t="str">
            <v>V0210630</v>
          </cell>
        </row>
        <row r="425">
          <cell r="C425" t="str">
            <v>E214R860355</v>
          </cell>
          <cell r="D425" t="str">
            <v>FONCIA TRA PARIS EST 11è REPUBLIQUE</v>
          </cell>
          <cell r="E425" t="str">
            <v>PARIQ</v>
          </cell>
          <cell r="F425" t="str">
            <v>FONCIA TRA PARIS EST 11È REPUBLIQUE</v>
          </cell>
          <cell r="G425" t="str">
            <v>PARIS</v>
          </cell>
          <cell r="H425" t="str">
            <v>LEVIS-RDC-</v>
          </cell>
          <cell r="I425" t="str">
            <v>MP C2503</v>
          </cell>
          <cell r="J425">
            <v>41974</v>
          </cell>
          <cell r="K425">
            <v>43799</v>
          </cell>
          <cell r="L425" t="str">
            <v>ATP3801</v>
          </cell>
          <cell r="M425" t="str">
            <v>C+</v>
          </cell>
          <cell r="N425" t="str">
            <v>277519-E0</v>
          </cell>
        </row>
        <row r="426">
          <cell r="C426" t="str">
            <v>E214R760030</v>
          </cell>
          <cell r="D426" t="str">
            <v>FONCIA TRANS RIVE GAUCHE CONVENTION</v>
          </cell>
          <cell r="E426" t="str">
            <v>PARIS</v>
          </cell>
          <cell r="F426" t="str">
            <v>FONCIA FTL RIVE GAUCHE</v>
          </cell>
          <cell r="G426" t="str">
            <v>PARIS</v>
          </cell>
          <cell r="H426" t="str">
            <v>CONVENT°-TRANSAC</v>
          </cell>
          <cell r="I426" t="str">
            <v>MP C2503</v>
          </cell>
          <cell r="J426">
            <v>41900</v>
          </cell>
          <cell r="K426">
            <v>43725</v>
          </cell>
          <cell r="L426" t="str">
            <v>ATP3765</v>
          </cell>
          <cell r="M426" t="str">
            <v>C+ - LIXXBAIL</v>
          </cell>
          <cell r="N426" t="str">
            <v>289650-E0</v>
          </cell>
        </row>
        <row r="427">
          <cell r="C427" t="str">
            <v>W876J500108</v>
          </cell>
          <cell r="D427" t="str">
            <v xml:space="preserve">FONCIA VAL DE SEINE        </v>
          </cell>
          <cell r="E427" t="str">
            <v>SAINT GERMAIN EN LAYE</v>
          </cell>
          <cell r="F427" t="str">
            <v>SOCIETE FONCIA VAL DE SEINE</v>
          </cell>
          <cell r="G427" t="str">
            <v>SAINT GERMAIN EN LAYE</v>
          </cell>
          <cell r="H427" t="str">
            <v>SIERA/1ER COPRO</v>
          </cell>
          <cell r="I427" t="str">
            <v>Aficio MP 7502</v>
          </cell>
          <cell r="J427">
            <v>42580</v>
          </cell>
          <cell r="K427">
            <v>44405</v>
          </cell>
          <cell r="L427" t="str">
            <v>ATP5138</v>
          </cell>
          <cell r="M427" t="str">
            <v>C+ - LIXXBAIL</v>
          </cell>
          <cell r="N427" t="str">
            <v>233701-G0</v>
          </cell>
        </row>
        <row r="428">
          <cell r="C428" t="str">
            <v>G716M430239</v>
          </cell>
          <cell r="D428" t="str">
            <v xml:space="preserve">FONCIA VAL DE SEINE        </v>
          </cell>
          <cell r="E428" t="str">
            <v>SAINT GERMAIN EN LAYE</v>
          </cell>
          <cell r="F428" t="str">
            <v>SOCIETE FONCIA VAL DE SEINE</v>
          </cell>
          <cell r="G428" t="str">
            <v>SAINT GERMAIN EN LAYE</v>
          </cell>
          <cell r="H428" t="str">
            <v>Utrera/1ER - GL</v>
          </cell>
          <cell r="I428" t="str">
            <v>MP C4504</v>
          </cell>
          <cell r="J428">
            <v>42580</v>
          </cell>
          <cell r="K428">
            <v>44405</v>
          </cell>
          <cell r="L428" t="str">
            <v>ATP5137</v>
          </cell>
          <cell r="M428" t="str">
            <v>C+ - LIXXBAIL</v>
          </cell>
          <cell r="N428" t="str">
            <v>233701-G0</v>
          </cell>
        </row>
        <row r="429">
          <cell r="C429" t="str">
            <v>E216R460098</v>
          </cell>
          <cell r="D429" t="str">
            <v xml:space="preserve">FONCIA VAL DE SEINE        </v>
          </cell>
          <cell r="E429" t="str">
            <v>SAINT GERMAIN EN LAYE</v>
          </cell>
          <cell r="F429" t="str">
            <v>SOCIETE FONCIA VAL DE SEINE</v>
          </cell>
          <cell r="G429" t="str">
            <v>SAINT GERMAIN EN LAYE</v>
          </cell>
          <cell r="H429" t="str">
            <v>ALBACETE/1ER/GESTION LO</v>
          </cell>
          <cell r="I429" t="str">
            <v>MP C2503</v>
          </cell>
          <cell r="J429">
            <v>42580</v>
          </cell>
          <cell r="K429">
            <v>44405</v>
          </cell>
          <cell r="L429" t="str">
            <v>ATP5136</v>
          </cell>
          <cell r="M429" t="str">
            <v>C+ - LIXXBAIL</v>
          </cell>
          <cell r="N429" t="str">
            <v>233701-G0</v>
          </cell>
        </row>
        <row r="430">
          <cell r="C430" t="str">
            <v>V1202800468</v>
          </cell>
          <cell r="D430" t="str">
            <v>FONCIA POISSY NOAILLES</v>
          </cell>
          <cell r="E430" t="str">
            <v>POISSY</v>
          </cell>
          <cell r="F430" t="str">
            <v>FONCIA POISSY NOAILLES</v>
          </cell>
          <cell r="G430" t="str">
            <v>POISSY</v>
          </cell>
          <cell r="H430" t="str">
            <v>Verone/POISSY</v>
          </cell>
          <cell r="I430" t="str">
            <v>Aficio MP C4000</v>
          </cell>
          <cell r="J430">
            <v>42552</v>
          </cell>
          <cell r="K430">
            <v>44377</v>
          </cell>
          <cell r="L430" t="str">
            <v>ATP5142</v>
          </cell>
          <cell r="N430" t="str">
            <v xml:space="preserve">233701-G0 </v>
          </cell>
        </row>
        <row r="431">
          <cell r="C431" t="str">
            <v>E175MC30836</v>
          </cell>
          <cell r="D431" t="str">
            <v>FONCIA VAL DE SEINE</v>
          </cell>
          <cell r="E431" t="str">
            <v>CHATOU</v>
          </cell>
          <cell r="F431" t="str">
            <v>FONCIA</v>
          </cell>
          <cell r="G431" t="str">
            <v>CHATOU</v>
          </cell>
          <cell r="H431" t="str">
            <v>BISCOTE</v>
          </cell>
          <cell r="I431" t="str">
            <v>MP C4503</v>
          </cell>
          <cell r="J431">
            <v>42580</v>
          </cell>
          <cell r="K431">
            <v>44405</v>
          </cell>
          <cell r="L431" t="str">
            <v>ATP5140</v>
          </cell>
          <cell r="M431" t="str">
            <v>C+ - LIXXBAIL</v>
          </cell>
          <cell r="N431" t="str">
            <v>233701-G0</v>
          </cell>
        </row>
        <row r="432">
          <cell r="C432" t="str">
            <v>E216J600284</v>
          </cell>
          <cell r="D432" t="str">
            <v>FONCIA VAL DE SEINE</v>
          </cell>
          <cell r="E432" t="str">
            <v>CHATOU</v>
          </cell>
          <cell r="F432" t="str">
            <v>FONCIA VAL DE SEINE</v>
          </cell>
          <cell r="G432" t="str">
            <v>CHATOU</v>
          </cell>
          <cell r="H432" t="str">
            <v>BETSY</v>
          </cell>
          <cell r="I432" t="str">
            <v>MP C2503</v>
          </cell>
          <cell r="J432">
            <v>42580</v>
          </cell>
          <cell r="K432">
            <v>44405</v>
          </cell>
          <cell r="L432" t="str">
            <v>ATP5139</v>
          </cell>
          <cell r="M432" t="str">
            <v>C+ - LIXXBAIL</v>
          </cell>
          <cell r="N432" t="str">
            <v>233701-G0</v>
          </cell>
        </row>
        <row r="433">
          <cell r="C433" t="str">
            <v>C738J200406</v>
          </cell>
          <cell r="D433" t="str">
            <v>FONCIA GIEP</v>
          </cell>
          <cell r="E433" t="str">
            <v>NOISY LE GRAND</v>
          </cell>
          <cell r="F433" t="str">
            <v>FONCIA GIEP</v>
          </cell>
          <cell r="G433" t="str">
            <v>NOISY LE GRAND</v>
          </cell>
          <cell r="H433" t="str">
            <v>CORIOLIS</v>
          </cell>
          <cell r="I433" t="str">
            <v>MP C4504</v>
          </cell>
          <cell r="J433">
            <v>43556</v>
          </cell>
          <cell r="K433">
            <v>45382</v>
          </cell>
          <cell r="L433" t="str">
            <v>ATP07846-ABT</v>
          </cell>
        </row>
        <row r="434">
          <cell r="C434" t="str">
            <v>C738J200391</v>
          </cell>
          <cell r="D434" t="str">
            <v>FONCIA GIEP</v>
          </cell>
          <cell r="E434" t="str">
            <v>NOISY LE GRAND</v>
          </cell>
          <cell r="F434" t="str">
            <v>FONCIA GIEP</v>
          </cell>
          <cell r="G434" t="str">
            <v>NOISY LE GRAND</v>
          </cell>
          <cell r="H434" t="str">
            <v>CORIOLO</v>
          </cell>
          <cell r="I434" t="str">
            <v>MP C4504</v>
          </cell>
          <cell r="J434">
            <v>43556</v>
          </cell>
          <cell r="K434">
            <v>45382</v>
          </cell>
          <cell r="L434" t="str">
            <v>ATP07845-ABT</v>
          </cell>
        </row>
        <row r="435">
          <cell r="C435" t="str">
            <v>E174M930375</v>
          </cell>
          <cell r="D435" t="str">
            <v>FONCIA ICV</v>
          </cell>
          <cell r="E435" t="str">
            <v>NOISY-LE-GRAND</v>
          </cell>
          <cell r="F435" t="str">
            <v>FONCIA</v>
          </cell>
          <cell r="G435" t="str">
            <v>NOISY LE GRAND</v>
          </cell>
          <cell r="H435" t="str">
            <v>STRELITZIA-1ER ETG GL-NOIS</v>
          </cell>
          <cell r="I435" t="str">
            <v>MP C4503</v>
          </cell>
          <cell r="J435">
            <v>41956</v>
          </cell>
          <cell r="K435">
            <v>43781</v>
          </cell>
          <cell r="L435" t="str">
            <v>ATP3751</v>
          </cell>
          <cell r="M435" t="str">
            <v>C+ - LIXXBAIL</v>
          </cell>
          <cell r="N435" t="str">
            <v>262183-E0</v>
          </cell>
        </row>
        <row r="436">
          <cell r="C436" t="str">
            <v>E174M930374</v>
          </cell>
          <cell r="D436" t="str">
            <v>FONCIA ICV</v>
          </cell>
          <cell r="E436" t="str">
            <v>NOISY-LE-GRAND</v>
          </cell>
          <cell r="F436" t="str">
            <v>FONCIA ICV</v>
          </cell>
          <cell r="G436" t="str">
            <v>NOISY-LE-GRAND</v>
          </cell>
          <cell r="H436" t="str">
            <v>ETLINGERA</v>
          </cell>
          <cell r="I436" t="str">
            <v>MP C4503</v>
          </cell>
          <cell r="J436">
            <v>41956</v>
          </cell>
          <cell r="K436">
            <v>43781</v>
          </cell>
          <cell r="L436" t="str">
            <v>ATP3755</v>
          </cell>
          <cell r="M436" t="str">
            <v>C+ - LIXXBAIL</v>
          </cell>
          <cell r="N436" t="str">
            <v>262173-E0</v>
          </cell>
        </row>
        <row r="437">
          <cell r="C437" t="str">
            <v>E174M930258</v>
          </cell>
          <cell r="D437" t="str">
            <v>FONCIA ICV</v>
          </cell>
          <cell r="E437" t="str">
            <v>NOISY-LE-GRAND</v>
          </cell>
          <cell r="F437" t="str">
            <v>FONCIA ICV</v>
          </cell>
          <cell r="G437" t="str">
            <v>NOISY-LE-GRAND</v>
          </cell>
          <cell r="H437" t="str">
            <v>ELATIOR- 1ER ETG COPRO</v>
          </cell>
          <cell r="I437" t="str">
            <v>MP C4503</v>
          </cell>
          <cell r="J437">
            <v>41956</v>
          </cell>
          <cell r="K437">
            <v>43781</v>
          </cell>
          <cell r="L437" t="str">
            <v>ATP3752</v>
          </cell>
          <cell r="M437" t="str">
            <v>C+ - LIXXBAIL</v>
          </cell>
          <cell r="N437" t="str">
            <v>262177-E0</v>
          </cell>
        </row>
        <row r="438">
          <cell r="C438" t="str">
            <v>W874JA00074</v>
          </cell>
          <cell r="D438" t="str">
            <v>FONCIA ICV</v>
          </cell>
          <cell r="E438" t="str">
            <v>NOISY-LE-GRAND</v>
          </cell>
          <cell r="F438" t="str">
            <v>FONCIA ICV</v>
          </cell>
          <cell r="G438" t="str">
            <v>NOISY-LE-GRAND</v>
          </cell>
          <cell r="H438" t="str">
            <v>AJITE-1ER NOISY-LE-GRD</v>
          </cell>
          <cell r="I438" t="str">
            <v>Aficio MP 7502</v>
          </cell>
          <cell r="J438">
            <v>41956</v>
          </cell>
          <cell r="K438">
            <v>43781</v>
          </cell>
          <cell r="L438" t="str">
            <v>ATP3753</v>
          </cell>
          <cell r="M438" t="str">
            <v>C+ - LIXXBAIL</v>
          </cell>
          <cell r="N438" t="str">
            <v>262185-E0</v>
          </cell>
        </row>
        <row r="439">
          <cell r="C439" t="str">
            <v>3148MC10240</v>
          </cell>
          <cell r="D439" t="str">
            <v>FONCIA GIEP</v>
          </cell>
          <cell r="E439" t="str">
            <v>NOISY LE GRAND</v>
          </cell>
          <cell r="F439" t="str">
            <v>FONCIA GIEP</v>
          </cell>
          <cell r="G439" t="str">
            <v>NOISY LE GRAND</v>
          </cell>
          <cell r="H439" t="str">
            <v>CORIOLA</v>
          </cell>
          <cell r="I439" t="str">
            <v>IM C6000</v>
          </cell>
          <cell r="J439">
            <v>43617</v>
          </cell>
          <cell r="K439">
            <v>45443</v>
          </cell>
          <cell r="L439" t="str">
            <v>ATP08116-ABT</v>
          </cell>
        </row>
        <row r="440">
          <cell r="C440" t="str">
            <v>G668JB00049</v>
          </cell>
          <cell r="D440" t="str">
            <v>FONCIA GIEP</v>
          </cell>
          <cell r="E440" t="str">
            <v>NOISY LE GRAND</v>
          </cell>
          <cell r="F440" t="str">
            <v>FONCIA GIEP</v>
          </cell>
          <cell r="G440" t="str">
            <v>NOISY LE GRAND</v>
          </cell>
          <cell r="H440" t="str">
            <v>CORIOLOU</v>
          </cell>
          <cell r="I440" t="str">
            <v>MP 7503</v>
          </cell>
          <cell r="J440">
            <v>43556</v>
          </cell>
          <cell r="K440">
            <v>45382</v>
          </cell>
          <cell r="L440" t="str">
            <v>ATP07850-RLV</v>
          </cell>
        </row>
        <row r="441">
          <cell r="C441" t="str">
            <v>E174M930516</v>
          </cell>
          <cell r="D441" t="str">
            <v>FONCIA TRANS IDF EST NOISY-LE-GRAND</v>
          </cell>
          <cell r="E441" t="str">
            <v>NOISY-LE-GRAND</v>
          </cell>
          <cell r="F441" t="str">
            <v>FONCIA TRANS IDF EST NOISY-LE-GRAND</v>
          </cell>
          <cell r="G441" t="str">
            <v>NOISY-LE-GRAND</v>
          </cell>
          <cell r="H441" t="str">
            <v>NALLI</v>
          </cell>
          <cell r="I441" t="str">
            <v>MP C4503</v>
          </cell>
          <cell r="J441">
            <v>42003</v>
          </cell>
          <cell r="K441">
            <v>43828</v>
          </cell>
          <cell r="L441" t="str">
            <v>ATP3783</v>
          </cell>
          <cell r="M441" t="str">
            <v>C+ - LIXXBAIL</v>
          </cell>
          <cell r="N441" t="str">
            <v>262176-E0</v>
          </cell>
        </row>
        <row r="442">
          <cell r="C442" t="str">
            <v>C737M800217</v>
          </cell>
          <cell r="D442" t="str">
            <v>FONCIA CTRE DE L'IMMOBILIER BOUSSAR</v>
          </cell>
          <cell r="E442" t="str">
            <v>TARBES</v>
          </cell>
          <cell r="F442" t="str">
            <v>FONCIA CTRE DE L'IMMOBILIER BOUSSAR</v>
          </cell>
          <cell r="G442" t="str">
            <v>TARBES</v>
          </cell>
          <cell r="H442" t="str">
            <v>BROME</v>
          </cell>
          <cell r="I442" t="str">
            <v>MP C4504</v>
          </cell>
          <cell r="J442">
            <v>43070</v>
          </cell>
          <cell r="K442">
            <v>44895</v>
          </cell>
          <cell r="L442" t="str">
            <v>ATP06020-ABT</v>
          </cell>
        </row>
        <row r="443">
          <cell r="C443" t="str">
            <v>V8012800103</v>
          </cell>
          <cell r="D443" t="str">
            <v>FONCIA CTRE DE L'IMMOBILIER BOUSSAR</v>
          </cell>
          <cell r="E443" t="str">
            <v>TARBES</v>
          </cell>
          <cell r="F443" t="str">
            <v>FONCIA CTRE DE L'IMMOBILIER BOUSSAR</v>
          </cell>
          <cell r="G443" t="str">
            <v>TARBES</v>
          </cell>
          <cell r="H443" t="e">
            <v>#N/A</v>
          </cell>
          <cell r="I443" t="str">
            <v>Aficio MP 5001</v>
          </cell>
          <cell r="J443">
            <v>40725</v>
          </cell>
          <cell r="K443">
            <v>42551</v>
          </cell>
          <cell r="L443" t="str">
            <v>ATP2818</v>
          </cell>
          <cell r="M443" t="str">
            <v>C+ - INTERNE</v>
          </cell>
          <cell r="N443" t="str">
            <v>LI11-0083</v>
          </cell>
        </row>
        <row r="444">
          <cell r="C444" t="str">
            <v>C737J900031</v>
          </cell>
          <cell r="D444" t="str">
            <v>FONCIA CTRE DE L'IMMOBILIER BOUSSAR</v>
          </cell>
          <cell r="E444" t="str">
            <v>TARBES</v>
          </cell>
          <cell r="F444" t="str">
            <v>FONCIA CTRE DE L'IMMOBILIER BOUSSAR</v>
          </cell>
          <cell r="G444" t="str">
            <v>TARBES</v>
          </cell>
          <cell r="H444" t="str">
            <v>GALATEE</v>
          </cell>
          <cell r="I444" t="str">
            <v>MP C4504</v>
          </cell>
          <cell r="J444">
            <v>43070</v>
          </cell>
          <cell r="K444">
            <v>44895</v>
          </cell>
          <cell r="L444" t="str">
            <v>ATP06022-ABT</v>
          </cell>
        </row>
        <row r="445">
          <cell r="C445" t="str">
            <v>E214RC60230</v>
          </cell>
          <cell r="D445" t="str">
            <v>FONCIA TRANSACTION FRANCE BORDEAUX</v>
          </cell>
          <cell r="E445" t="str">
            <v>BORDEAUX</v>
          </cell>
          <cell r="F445" t="str">
            <v>FT BORDEAUX EST-VITAL CARLES</v>
          </cell>
          <cell r="G445" t="str">
            <v>BORDEAUX</v>
          </cell>
          <cell r="H445" t="str">
            <v>CAMILLA</v>
          </cell>
          <cell r="I445" t="str">
            <v>MP C2503</v>
          </cell>
          <cell r="J445">
            <v>42118</v>
          </cell>
          <cell r="K445">
            <v>43944</v>
          </cell>
          <cell r="L445" t="str">
            <v>ATP3880</v>
          </cell>
          <cell r="M445" t="str">
            <v>C+ - LIXXBAIL</v>
          </cell>
          <cell r="N445" t="str">
            <v>218084-F0</v>
          </cell>
        </row>
        <row r="446">
          <cell r="C446" t="str">
            <v>E175M230876</v>
          </cell>
          <cell r="D446" t="str">
            <v>FONCIA SOGI PELLETIER</v>
          </cell>
          <cell r="E446" t="str">
            <v>BEZIERS</v>
          </cell>
          <cell r="F446" t="str">
            <v>FONCIA SOGI PELLETIER</v>
          </cell>
          <cell r="G446" t="str">
            <v>BEZIERS</v>
          </cell>
          <cell r="H446" t="str">
            <v>OBI</v>
          </cell>
          <cell r="I446" t="str">
            <v>MP C4503</v>
          </cell>
          <cell r="J446">
            <v>42124</v>
          </cell>
          <cell r="K446">
            <v>43950</v>
          </cell>
          <cell r="L446" t="str">
            <v>ATP3887</v>
          </cell>
          <cell r="M446" t="str">
            <v>C+ - LIXXBAIL</v>
          </cell>
          <cell r="N446" t="str">
            <v>221566-F0</v>
          </cell>
        </row>
        <row r="447">
          <cell r="C447" t="str">
            <v>W875J300007</v>
          </cell>
          <cell r="D447" t="str">
            <v>FONCIA SOGI PELLETIER</v>
          </cell>
          <cell r="E447" t="str">
            <v>BEZIERS</v>
          </cell>
          <cell r="F447" t="str">
            <v>FONCIA SOGI PELLETIER</v>
          </cell>
          <cell r="G447" t="str">
            <v>BEZIERS</v>
          </cell>
          <cell r="H447" t="str">
            <v>SOW/COMPTA-</v>
          </cell>
          <cell r="I447" t="str">
            <v>Aficio MP 7502</v>
          </cell>
          <cell r="J447">
            <v>42124</v>
          </cell>
          <cell r="K447">
            <v>43950</v>
          </cell>
          <cell r="L447" t="str">
            <v>ATP3889</v>
          </cell>
          <cell r="M447" t="str">
            <v>C+ - LIXXBAIL</v>
          </cell>
          <cell r="N447" t="str">
            <v>223589-F0</v>
          </cell>
        </row>
        <row r="448">
          <cell r="C448" t="str">
            <v>W875J300072</v>
          </cell>
          <cell r="D448" t="str">
            <v>FONCIA SOGI PELLETIER</v>
          </cell>
          <cell r="E448" t="str">
            <v>BEZIERS</v>
          </cell>
          <cell r="F448" t="str">
            <v>FONCIA SOGI PELLETIER</v>
          </cell>
          <cell r="G448" t="str">
            <v>BEZIERS</v>
          </cell>
          <cell r="H448" t="str">
            <v>ChOKI/RDC-SCE COPRO-</v>
          </cell>
          <cell r="I448" t="str">
            <v>Aficio MP 7502</v>
          </cell>
          <cell r="J448">
            <v>42124</v>
          </cell>
          <cell r="K448">
            <v>43950</v>
          </cell>
          <cell r="L448" t="str">
            <v>ATP3888</v>
          </cell>
          <cell r="M448" t="str">
            <v>C+ - LIXXBAIL</v>
          </cell>
          <cell r="N448" t="str">
            <v>221561-F0</v>
          </cell>
        </row>
        <row r="449">
          <cell r="C449" t="str">
            <v>C737M900065</v>
          </cell>
          <cell r="D449" t="str">
            <v>FONCIA TURON</v>
          </cell>
          <cell r="E449" t="str">
            <v>LOURDES</v>
          </cell>
          <cell r="F449" t="str">
            <v>FONCIA TURON</v>
          </cell>
          <cell r="G449" t="str">
            <v>LOURDES</v>
          </cell>
          <cell r="H449" t="str">
            <v>CESIUM</v>
          </cell>
          <cell r="I449" t="str">
            <v>MP C4504</v>
          </cell>
          <cell r="J449">
            <v>43040</v>
          </cell>
          <cell r="K449">
            <v>44895</v>
          </cell>
          <cell r="L449" t="str">
            <v>ATP06021-ABT</v>
          </cell>
        </row>
        <row r="450">
          <cell r="C450" t="str">
            <v>C778J600277</v>
          </cell>
          <cell r="D450" t="str">
            <v>FONCIA GRAND DELTA-FONCIA LE ROUCAS</v>
          </cell>
          <cell r="E450" t="str">
            <v>VITROLLES</v>
          </cell>
          <cell r="F450" t="str">
            <v>FONCIA GRAND DELTA</v>
          </cell>
          <cell r="G450" t="str">
            <v>VITROLLES</v>
          </cell>
          <cell r="H450" t="str">
            <v>VITROLA</v>
          </cell>
          <cell r="I450" t="str">
            <v>MP C2504ex</v>
          </cell>
          <cell r="J450">
            <v>43466</v>
          </cell>
          <cell r="K450">
            <v>45291</v>
          </cell>
          <cell r="L450" t="str">
            <v>ATP07543-ABT</v>
          </cell>
        </row>
        <row r="451">
          <cell r="C451" t="str">
            <v>V9834200564</v>
          </cell>
          <cell r="D451" t="str">
            <v>FONCIA TRANSAC PARIS RIVE GAUCHE 6è</v>
          </cell>
          <cell r="E451" t="str">
            <v>PARIS</v>
          </cell>
          <cell r="F451" t="str">
            <v>FONCIA TRANSAC PARIS RIVE GAUCHE 6È</v>
          </cell>
          <cell r="G451" t="str">
            <v>PARIS</v>
          </cell>
          <cell r="H451" t="str">
            <v>HARVEY</v>
          </cell>
          <cell r="I451" t="str">
            <v>Aficio MP C2551</v>
          </cell>
          <cell r="J451">
            <v>41544</v>
          </cell>
          <cell r="K451">
            <v>43369</v>
          </cell>
          <cell r="L451" t="str">
            <v>ATP3385</v>
          </cell>
          <cell r="M451" t="str">
            <v>C+ - GE</v>
          </cell>
          <cell r="N451" t="str">
            <v>AA3362</v>
          </cell>
        </row>
        <row r="452">
          <cell r="C452" t="str">
            <v>E214J700287</v>
          </cell>
          <cell r="D452" t="str">
            <v>FONCIA TRANSAC PARIS RIVE GAUCHE 6è</v>
          </cell>
          <cell r="E452" t="str">
            <v>PARIS</v>
          </cell>
          <cell r="F452" t="str">
            <v>FONCIA TL PARIS RIVE GAUCHE</v>
          </cell>
          <cell r="G452" t="str">
            <v>PARIS</v>
          </cell>
          <cell r="H452" t="e">
            <v>#N/A</v>
          </cell>
          <cell r="I452" t="str">
            <v>MP C2503</v>
          </cell>
          <cell r="J452">
            <v>41863</v>
          </cell>
          <cell r="K452">
            <v>43799</v>
          </cell>
          <cell r="L452" t="str">
            <v>ATP3714</v>
          </cell>
          <cell r="M452" t="str">
            <v>C+ - LIXXBAIL</v>
          </cell>
          <cell r="N452" t="str">
            <v>265995-E0</v>
          </cell>
        </row>
        <row r="453">
          <cell r="C453" t="str">
            <v>C778J400183</v>
          </cell>
          <cell r="D453" t="str">
            <v>FONCIA TRANSAC PARIS RIVE GAUCHE 6è</v>
          </cell>
          <cell r="E453" t="str">
            <v>PARIS</v>
          </cell>
          <cell r="F453" t="str">
            <v>FONCIA TRANSAC PARIS RIVE GAUCHE 6È</v>
          </cell>
          <cell r="G453" t="str">
            <v>PARIS</v>
          </cell>
          <cell r="H453" t="str">
            <v>RANGOUN</v>
          </cell>
          <cell r="I453" t="str">
            <v>MP C2504ex</v>
          </cell>
          <cell r="J453">
            <v>43252</v>
          </cell>
          <cell r="K453">
            <v>45077</v>
          </cell>
          <cell r="L453" t="str">
            <v>ATP06848-ABT</v>
          </cell>
        </row>
        <row r="454">
          <cell r="C454" t="str">
            <v>E214J600039</v>
          </cell>
          <cell r="D454" t="str">
            <v>FONCIA TRANSAC PARIS RIVE GAUCHE 6è</v>
          </cell>
          <cell r="E454" t="str">
            <v>PARIS</v>
          </cell>
          <cell r="F454" t="str">
            <v>FONCIA TRANSAC PARIS RIVE GAUCHE 6È</v>
          </cell>
          <cell r="G454" t="str">
            <v>PARIS</v>
          </cell>
          <cell r="H454" t="str">
            <v>AMANDINO - EX R LOSSERAND</v>
          </cell>
          <cell r="I454" t="str">
            <v>MP C2503</v>
          </cell>
          <cell r="J454">
            <v>41808</v>
          </cell>
          <cell r="K454">
            <v>43633</v>
          </cell>
          <cell r="L454" t="str">
            <v>ATP3676</v>
          </cell>
          <cell r="M454" t="str">
            <v>C+ - BNP</v>
          </cell>
          <cell r="N454" t="str">
            <v>W0117816</v>
          </cell>
        </row>
        <row r="455">
          <cell r="C455" t="str">
            <v>C778J200161</v>
          </cell>
          <cell r="D455" t="str">
            <v>FONCIA TRANSAC IDF EST IVRY</v>
          </cell>
          <cell r="E455" t="str">
            <v>IVRY SUR SEINE</v>
          </cell>
          <cell r="F455" t="str">
            <v>FONCIA FT IDF EST</v>
          </cell>
          <cell r="G455" t="str">
            <v>IVRY SUR SEINE</v>
          </cell>
          <cell r="H455" t="str">
            <v>NALU</v>
          </cell>
          <cell r="I455" t="str">
            <v>MP C2504ex</v>
          </cell>
          <cell r="J455">
            <v>43191</v>
          </cell>
          <cell r="K455">
            <v>45016</v>
          </cell>
          <cell r="L455" t="str">
            <v>ATP06742-ABT</v>
          </cell>
        </row>
        <row r="456">
          <cell r="C456" t="str">
            <v>E175M230702</v>
          </cell>
          <cell r="D456" t="str">
            <v>FONCIA SOGI PELLETIER-RIQUET</v>
          </cell>
          <cell r="E456" t="str">
            <v>BEZIERS</v>
          </cell>
          <cell r="F456" t="str">
            <v>FONCIA SOGI PELLETIER-RIQUET</v>
          </cell>
          <cell r="G456" t="str">
            <v>BEZIERS</v>
          </cell>
          <cell r="H456" t="str">
            <v>CHERYL</v>
          </cell>
          <cell r="I456" t="str">
            <v>MP C4503</v>
          </cell>
          <cell r="J456">
            <v>42124</v>
          </cell>
          <cell r="K456">
            <v>43950</v>
          </cell>
          <cell r="L456" t="str">
            <v>ATP3890</v>
          </cell>
          <cell r="M456" t="str">
            <v>C+ - LIXXBAIL</v>
          </cell>
          <cell r="N456" t="str">
            <v>221558-F0</v>
          </cell>
        </row>
        <row r="457">
          <cell r="C457" t="str">
            <v>C737J800571</v>
          </cell>
          <cell r="D457" t="str">
            <v>FONCIA CHARENTE MARITIME</v>
          </cell>
          <cell r="E457" t="str">
            <v>LA ROCHELLE</v>
          </cell>
          <cell r="F457" t="str">
            <v>FONCIA CHARENTE MARITIME</v>
          </cell>
          <cell r="G457" t="str">
            <v>LA ROCHELLE</v>
          </cell>
          <cell r="H457" t="str">
            <v>FRANCOLIN</v>
          </cell>
          <cell r="I457" t="str">
            <v>MP C4504</v>
          </cell>
          <cell r="J457">
            <v>43040</v>
          </cell>
          <cell r="K457">
            <v>44865</v>
          </cell>
          <cell r="L457" t="str">
            <v>ATP05856-ABT</v>
          </cell>
        </row>
        <row r="458">
          <cell r="C458" t="str">
            <v>C737J800467</v>
          </cell>
          <cell r="D458" t="str">
            <v>FONCIA CHARENTE MARITIME</v>
          </cell>
          <cell r="E458" t="str">
            <v>LA ROCHELLE</v>
          </cell>
          <cell r="F458" t="str">
            <v>SOCIETE FONCIA GATINEAU</v>
          </cell>
          <cell r="G458" t="str">
            <v>NIORT CEDEX</v>
          </cell>
          <cell r="H458" t="str">
            <v>FAUVETTE</v>
          </cell>
          <cell r="I458" t="str">
            <v>MP C4504</v>
          </cell>
          <cell r="J458">
            <v>43040</v>
          </cell>
          <cell r="K458">
            <v>44865</v>
          </cell>
          <cell r="L458" t="str">
            <v>ATP05855-ABT</v>
          </cell>
        </row>
        <row r="459">
          <cell r="C459" t="str">
            <v>C737M800354</v>
          </cell>
          <cell r="D459" t="str">
            <v>FONCIA STRASBOURG</v>
          </cell>
          <cell r="E459" t="str">
            <v>STRASBOURG</v>
          </cell>
          <cell r="F459" t="str">
            <v>FONCIA STRASBOURG</v>
          </cell>
          <cell r="G459" t="str">
            <v>STRASBOURG</v>
          </cell>
          <cell r="H459" t="str">
            <v>NUAGE</v>
          </cell>
          <cell r="I459" t="str">
            <v>MP C4504</v>
          </cell>
          <cell r="J459">
            <v>43101</v>
          </cell>
          <cell r="K459">
            <v>44926</v>
          </cell>
          <cell r="L459" t="str">
            <v>ATP06285-ABT</v>
          </cell>
        </row>
        <row r="460">
          <cell r="C460" t="str">
            <v>V2203701554</v>
          </cell>
          <cell r="D460" t="str">
            <v xml:space="preserve">FONCIA LUTECE SYNDICAT </v>
          </cell>
          <cell r="E460" t="str">
            <v>ISSY LES MOULINEAUX</v>
          </cell>
          <cell r="F460" t="str">
            <v>SYNDICAT FONCIA LUTECE</v>
          </cell>
          <cell r="G460" t="str">
            <v>ISSY LES MOULINEAUX</v>
          </cell>
          <cell r="H460" t="str">
            <v>GIBARA / RDC-ISSY-LES MLX</v>
          </cell>
          <cell r="I460" t="str">
            <v>Aficio MP C2050</v>
          </cell>
          <cell r="J460">
            <v>42304</v>
          </cell>
          <cell r="K460">
            <v>44130</v>
          </cell>
          <cell r="L460" t="str">
            <v>ATP4093</v>
          </cell>
          <cell r="M460" t="str">
            <v>C+ - LIXXBAIL</v>
          </cell>
          <cell r="N460" t="str">
            <v>281292-F0</v>
          </cell>
        </row>
        <row r="461">
          <cell r="C461" t="str">
            <v>W885J200001</v>
          </cell>
          <cell r="D461" t="str">
            <v>FONCIA METROPOLE</v>
          </cell>
          <cell r="E461" t="str">
            <v>STRASBOURG</v>
          </cell>
          <cell r="F461" t="str">
            <v>FONCIA METROPOLE</v>
          </cell>
          <cell r="G461" t="str">
            <v>STRASBOURG</v>
          </cell>
          <cell r="H461" t="str">
            <v>CORONILLE/RDC - SVS COMPTA</v>
          </cell>
          <cell r="I461" t="str">
            <v>Aficio MP 9002</v>
          </cell>
          <cell r="J461">
            <v>42090</v>
          </cell>
          <cell r="K461">
            <v>43916</v>
          </cell>
          <cell r="L461" t="str">
            <v>ATP3863</v>
          </cell>
          <cell r="M461" t="str">
            <v>C+ - LIXXBAIL</v>
          </cell>
          <cell r="N461" t="str">
            <v>208462-F0</v>
          </cell>
        </row>
        <row r="462">
          <cell r="C462" t="str">
            <v>C737J800573</v>
          </cell>
          <cell r="D462" t="str">
            <v>FONCIA TRANSAC STRASBOURG DANUBE</v>
          </cell>
          <cell r="E462" t="str">
            <v>STRASBOURG</v>
          </cell>
          <cell r="F462" t="str">
            <v>FONCIA TRANSAC STRASBOURG DANUBE</v>
          </cell>
          <cell r="G462" t="str">
            <v>STRASBOURG</v>
          </cell>
          <cell r="H462" t="str">
            <v xml:space="preserve">ZINNIA </v>
          </cell>
          <cell r="I462" t="str">
            <v>MP C4504</v>
          </cell>
          <cell r="J462">
            <v>43009</v>
          </cell>
          <cell r="K462">
            <v>44834</v>
          </cell>
          <cell r="L462" t="str">
            <v>ATP05900-ABT</v>
          </cell>
        </row>
        <row r="463">
          <cell r="C463" t="str">
            <v>C737M900491</v>
          </cell>
          <cell r="D463" t="str">
            <v>FONCIA STRASBOURG</v>
          </cell>
          <cell r="E463" t="str">
            <v>STRASBOURG</v>
          </cell>
          <cell r="F463" t="str">
            <v>FONCIA STRASBOURG</v>
          </cell>
          <cell r="G463" t="str">
            <v>STRASBOURG</v>
          </cell>
          <cell r="H463" t="str">
            <v>NEBIO</v>
          </cell>
          <cell r="I463" t="str">
            <v>MP C4504</v>
          </cell>
          <cell r="J463">
            <v>43101</v>
          </cell>
          <cell r="K463">
            <v>44926</v>
          </cell>
          <cell r="L463" t="str">
            <v>ATP06288-ABT</v>
          </cell>
        </row>
        <row r="464">
          <cell r="C464" t="str">
            <v>G756R930322</v>
          </cell>
          <cell r="D464" t="str">
            <v>FONCIA TRANSACTION IDF EST</v>
          </cell>
          <cell r="E464" t="str">
            <v>ST MAUR DES FOSSES</v>
          </cell>
          <cell r="F464" t="str">
            <v>FONCIA TRANSACTION IDF EST</v>
          </cell>
          <cell r="G464" t="str">
            <v>ST MAUR DES FOSSES</v>
          </cell>
          <cell r="H464" t="str">
            <v>BINNIE/ST MAUR</v>
          </cell>
          <cell r="I464" t="str">
            <v>MP C2504</v>
          </cell>
          <cell r="J464">
            <v>42766</v>
          </cell>
          <cell r="K464">
            <v>44591</v>
          </cell>
          <cell r="L464" t="str">
            <v>ATP5240</v>
          </cell>
          <cell r="M464" t="str">
            <v>C+ - LIXXBAIL</v>
          </cell>
          <cell r="N464" t="str">
            <v>302148-G0</v>
          </cell>
        </row>
        <row r="465">
          <cell r="C465" t="str">
            <v>V9834200441</v>
          </cell>
          <cell r="D465" t="str">
            <v>FONCIA TRANSACTION SAINT MAUR</v>
          </cell>
          <cell r="E465" t="str">
            <v>SAINT MAUR DES FOSSES</v>
          </cell>
          <cell r="F465" t="str">
            <v>FONCIA TRANSACTION SAINT MAUR</v>
          </cell>
          <cell r="G465" t="str">
            <v>SAINT MAUR DES FOSSES</v>
          </cell>
          <cell r="H465" t="str">
            <v>HEIGAN</v>
          </cell>
          <cell r="I465" t="str">
            <v>Aficio MP C2551</v>
          </cell>
          <cell r="J465">
            <v>41499</v>
          </cell>
          <cell r="K465">
            <v>43324</v>
          </cell>
          <cell r="L465" t="str">
            <v>ATP3354</v>
          </cell>
          <cell r="M465" t="str">
            <v>C+ - BNP</v>
          </cell>
          <cell r="N465" t="str">
            <v>V0164173</v>
          </cell>
        </row>
        <row r="466">
          <cell r="C466" t="str">
            <v>C737MC05228</v>
          </cell>
          <cell r="D466" t="str">
            <v>FONCIA TRANSACTION SAINT MAUR</v>
          </cell>
          <cell r="E466" t="str">
            <v>SAINT MAUR DES FOSSES</v>
          </cell>
          <cell r="F466" t="str">
            <v>FONCIA TRANSACTION SAINT MAUR</v>
          </cell>
          <cell r="G466" t="str">
            <v>SAINT MAUR DES FOSSES</v>
          </cell>
          <cell r="H466" t="str">
            <v>THALLIUM</v>
          </cell>
          <cell r="I466" t="str">
            <v>MP C4504</v>
          </cell>
          <cell r="J466">
            <v>43160</v>
          </cell>
          <cell r="K466">
            <v>44985</v>
          </cell>
          <cell r="L466" t="str">
            <v>ATP06567-ABT</v>
          </cell>
        </row>
        <row r="467">
          <cell r="C467" t="str">
            <v>C777JB00307</v>
          </cell>
          <cell r="D467" t="str">
            <v>FONCIA TRANSACTION STRASBOURG ZURIC</v>
          </cell>
          <cell r="E467" t="str">
            <v>STRASBOURG</v>
          </cell>
          <cell r="F467" t="str">
            <v>FONCIA TRANSACTION STRASBOURG ZURIC</v>
          </cell>
          <cell r="G467" t="str">
            <v>STRASBOURG</v>
          </cell>
          <cell r="H467" t="str">
            <v>SOLAIR</v>
          </cell>
          <cell r="I467" t="str">
            <v>MP C2504ex</v>
          </cell>
          <cell r="J467">
            <v>43101</v>
          </cell>
          <cell r="K467">
            <v>44926</v>
          </cell>
          <cell r="L467" t="str">
            <v>ATP06283-ABT</v>
          </cell>
        </row>
        <row r="468">
          <cell r="C468" t="str">
            <v>E173M930142</v>
          </cell>
          <cell r="D468" t="str">
            <v>FONCIA VAL D'EUROPE</v>
          </cell>
          <cell r="E468" t="str">
            <v>BAILLY-ROMAINVILLIERS</v>
          </cell>
          <cell r="F468" t="str">
            <v>AGENCE FONCIA VAL D'EUROPE</v>
          </cell>
          <cell r="G468" t="str">
            <v>BAILLY-ROMAINVILLIERS</v>
          </cell>
          <cell r="H468" t="str">
            <v>AGEHA -1ER ETG-VAL D'EURO</v>
          </cell>
          <cell r="I468" t="str">
            <v>MP C4503</v>
          </cell>
          <cell r="J468">
            <v>41687</v>
          </cell>
          <cell r="K468">
            <v>43512</v>
          </cell>
          <cell r="L468" t="str">
            <v>ATP3464</v>
          </cell>
          <cell r="M468" t="str">
            <v>C+ - BNP</v>
          </cell>
          <cell r="N468" t="str">
            <v>V0233909</v>
          </cell>
        </row>
        <row r="469">
          <cell r="C469" t="str">
            <v>E213RA60072</v>
          </cell>
          <cell r="D469" t="str">
            <v>FONCIA VAL D'EUROPE</v>
          </cell>
          <cell r="E469" t="str">
            <v>BAILLY-ROMAINVILLIERS</v>
          </cell>
          <cell r="F469" t="str">
            <v>AGENCE FONCIA VAL D'EUROPE</v>
          </cell>
          <cell r="G469" t="str">
            <v>BAILLY-ROMAINVILLIERS</v>
          </cell>
          <cell r="H469" t="str">
            <v>AGRIA - RDC-VAL D'EUROPE</v>
          </cell>
          <cell r="I469" t="str">
            <v>MP C2503</v>
          </cell>
          <cell r="J469">
            <v>41687</v>
          </cell>
          <cell r="K469">
            <v>43512</v>
          </cell>
          <cell r="L469" t="str">
            <v>ATP3465</v>
          </cell>
          <cell r="M469" t="str">
            <v>C+ - BNP</v>
          </cell>
          <cell r="N469" t="str">
            <v>V0233888</v>
          </cell>
        </row>
        <row r="470">
          <cell r="C470" t="str">
            <v>C777RC20088</v>
          </cell>
          <cell r="D470" t="str">
            <v>FONCIA TR VAR OUEST SEYNE CORNICHE</v>
          </cell>
          <cell r="E470" t="str">
            <v>LA SEYNE-SUR-MER</v>
          </cell>
          <cell r="F470" t="str">
            <v>FONCIA TR VAR OUEST SEYNE CORNICHE</v>
          </cell>
          <cell r="G470" t="str">
            <v>LA SEYNE-SUR-MER</v>
          </cell>
          <cell r="H470" t="str">
            <v>NIOBIUM</v>
          </cell>
          <cell r="I470" t="str">
            <v>MP C2504ex</v>
          </cell>
          <cell r="J470">
            <v>43160</v>
          </cell>
          <cell r="K470">
            <v>44985</v>
          </cell>
          <cell r="L470" t="str">
            <v>ATP06578-ABT</v>
          </cell>
        </row>
        <row r="471">
          <cell r="C471" t="str">
            <v>E216R360716</v>
          </cell>
          <cell r="D471" t="str">
            <v>FONCIA TOULON MOURILLON</v>
          </cell>
          <cell r="E471" t="str">
            <v>TOULON</v>
          </cell>
          <cell r="F471" t="str">
            <v>FONCIA TOULON MOURILLON</v>
          </cell>
          <cell r="G471" t="str">
            <v>TOULON</v>
          </cell>
          <cell r="H471" t="str">
            <v>ANDROTH</v>
          </cell>
          <cell r="I471" t="str">
            <v>MP C2503</v>
          </cell>
          <cell r="J471">
            <v>42510</v>
          </cell>
          <cell r="K471">
            <v>44335</v>
          </cell>
          <cell r="L471" t="str">
            <v>ATP5115</v>
          </cell>
          <cell r="M471" t="str">
            <v>C+ - LIXXBAIL</v>
          </cell>
          <cell r="N471" t="str">
            <v>207336-G0</v>
          </cell>
        </row>
        <row r="472">
          <cell r="C472" t="str">
            <v>C758J100110</v>
          </cell>
          <cell r="D472" t="str">
            <v>FONCIA VALLEE DU RHONE</v>
          </cell>
          <cell r="E472" t="str">
            <v>VIENNE</v>
          </cell>
          <cell r="F472" t="str">
            <v>FONCIA VALLEE DU RHONE</v>
          </cell>
          <cell r="G472" t="str">
            <v>VIENNE</v>
          </cell>
          <cell r="H472" t="str">
            <v>PLOMB</v>
          </cell>
          <cell r="I472" t="str">
            <v>MP C6004</v>
          </cell>
          <cell r="J472">
            <v>43160</v>
          </cell>
          <cell r="K472">
            <v>44985</v>
          </cell>
          <cell r="L472" t="str">
            <v>ATP06573-ABT</v>
          </cell>
        </row>
        <row r="473">
          <cell r="C473" t="str">
            <v>C777RC20143</v>
          </cell>
          <cell r="D473" t="str">
            <v>FONCIA VALLEE DU RHONE</v>
          </cell>
          <cell r="E473" t="str">
            <v>VIENNE</v>
          </cell>
          <cell r="F473" t="str">
            <v>FONCIA VALLEE DU RHONE</v>
          </cell>
          <cell r="G473" t="str">
            <v>VIENNE</v>
          </cell>
          <cell r="H473" t="str">
            <v>FADER</v>
          </cell>
          <cell r="I473" t="str">
            <v>MP C2504ex</v>
          </cell>
          <cell r="J473">
            <v>43160</v>
          </cell>
          <cell r="K473">
            <v>44985</v>
          </cell>
          <cell r="L473" t="str">
            <v>ATP06571-ABT</v>
          </cell>
        </row>
        <row r="474">
          <cell r="C474" t="str">
            <v>C737MC05229</v>
          </cell>
          <cell r="D474" t="str">
            <v>FONCIA VALLEE DU RHONE</v>
          </cell>
          <cell r="E474" t="str">
            <v>VIENNE</v>
          </cell>
          <cell r="F474" t="str">
            <v>FONCIA VALLEE DU RHONE</v>
          </cell>
          <cell r="G474" t="str">
            <v>VIENNE</v>
          </cell>
          <cell r="H474" t="str">
            <v>ABONDANCE</v>
          </cell>
          <cell r="I474" t="str">
            <v>MP C4504</v>
          </cell>
          <cell r="J474">
            <v>43160</v>
          </cell>
          <cell r="K474">
            <v>44985</v>
          </cell>
          <cell r="L474" t="str">
            <v>ATP06574-ABT</v>
          </cell>
        </row>
        <row r="475">
          <cell r="C475" t="str">
            <v>C737MC05224</v>
          </cell>
          <cell r="D475" t="str">
            <v>FONCIA VALLEE DU RHONE</v>
          </cell>
          <cell r="E475" t="str">
            <v>VIENNE</v>
          </cell>
          <cell r="F475" t="str">
            <v>FONCIA VALLEE DU RHONE</v>
          </cell>
          <cell r="G475" t="str">
            <v>VIENNE</v>
          </cell>
          <cell r="H475" t="str">
            <v>BISMUTH</v>
          </cell>
          <cell r="I475" t="str">
            <v>MP C4504</v>
          </cell>
          <cell r="J475">
            <v>43160</v>
          </cell>
          <cell r="K475">
            <v>44985</v>
          </cell>
          <cell r="L475" t="str">
            <v>ATP06572-ABT</v>
          </cell>
        </row>
        <row r="476">
          <cell r="C476" t="str">
            <v>E174MC31526</v>
          </cell>
          <cell r="D476" t="str">
            <v>FONCIA METROPOLE</v>
          </cell>
          <cell r="E476" t="str">
            <v>STRASBOURG</v>
          </cell>
          <cell r="F476" t="str">
            <v>FONCIA METROPOLE</v>
          </cell>
          <cell r="G476" t="str">
            <v>STRASBOURG</v>
          </cell>
          <cell r="H476" t="str">
            <v>NAXOS</v>
          </cell>
          <cell r="I476" t="str">
            <v>MP C4503</v>
          </cell>
          <cell r="J476">
            <v>42090</v>
          </cell>
          <cell r="K476">
            <v>43916</v>
          </cell>
          <cell r="L476" t="str">
            <v>ATP3864</v>
          </cell>
          <cell r="M476" t="str">
            <v>C+ - LIXXBAIL</v>
          </cell>
          <cell r="N476" t="str">
            <v>208464-F0</v>
          </cell>
        </row>
        <row r="477">
          <cell r="C477" t="str">
            <v>E175J700169</v>
          </cell>
          <cell r="D477" t="str">
            <v>FONCIA TRANSAC VAR OUEST CAP VERT</v>
          </cell>
          <cell r="E477" t="str">
            <v>SIX FOUR LES PLAGES</v>
          </cell>
          <cell r="F477" t="str">
            <v>FONCIA BAIES DU SOLEIL</v>
          </cell>
          <cell r="G477" t="str">
            <v>SIX FOUR LES PLAGES</v>
          </cell>
          <cell r="H477" t="str">
            <v>BEARDY-  TS SCES 1 - RDC</v>
          </cell>
          <cell r="I477" t="str">
            <v>MP C4503</v>
          </cell>
          <cell r="J477">
            <v>42235</v>
          </cell>
          <cell r="K477">
            <v>44061</v>
          </cell>
          <cell r="L477" t="str">
            <v>ATP4033</v>
          </cell>
          <cell r="M477" t="str">
            <v>C+ - GE</v>
          </cell>
          <cell r="N477" t="str">
            <v>AV2820</v>
          </cell>
        </row>
        <row r="478">
          <cell r="C478" t="str">
            <v>E174M630207</v>
          </cell>
          <cell r="D478" t="str">
            <v>FONCIA VALLEE DU RHONE</v>
          </cell>
          <cell r="E478" t="str">
            <v>BOURGOIN JALLIEU</v>
          </cell>
          <cell r="F478" t="str">
            <v>FONCIA VALLEE DU RHONE</v>
          </cell>
          <cell r="G478" t="str">
            <v>BOURGOIN JALLIEU</v>
          </cell>
          <cell r="H478" t="e">
            <v>#N/A</v>
          </cell>
          <cell r="I478" t="str">
            <v>MP C4503</v>
          </cell>
          <cell r="J478">
            <v>41856</v>
          </cell>
          <cell r="K478">
            <v>43681</v>
          </cell>
          <cell r="L478" t="str">
            <v>ATP3620</v>
          </cell>
          <cell r="M478" t="str">
            <v>C+ - LIXXBAIL</v>
          </cell>
          <cell r="N478" t="str">
            <v>245464-E0</v>
          </cell>
        </row>
        <row r="479">
          <cell r="C479" t="str">
            <v>C778J200101</v>
          </cell>
          <cell r="D479" t="str">
            <v>FONCIA VALLEE DU RHONE</v>
          </cell>
          <cell r="E479" t="str">
            <v>BOURGOIN JALLIEU</v>
          </cell>
          <cell r="F479" t="str">
            <v>FONCIA VALLEE DU RHONE</v>
          </cell>
          <cell r="G479" t="str">
            <v>BOURGOIN JALLIEU</v>
          </cell>
          <cell r="H479" t="str">
            <v>AROUK</v>
          </cell>
          <cell r="I479" t="str">
            <v>MP C2504ex</v>
          </cell>
          <cell r="J479">
            <v>43160</v>
          </cell>
          <cell r="K479">
            <v>44985</v>
          </cell>
          <cell r="L479" t="str">
            <v>ATP06601-ABT</v>
          </cell>
        </row>
        <row r="480">
          <cell r="C480" t="str">
            <v>E175J700168</v>
          </cell>
          <cell r="D480" t="str">
            <v>FONCIA TRANSAC VAR OUEST CAP VERT</v>
          </cell>
          <cell r="E480" t="str">
            <v>SIX FOUR LES PLAGES</v>
          </cell>
          <cell r="F480" t="str">
            <v>FONCIA TRANSAC VAR OUEST CAP VERT</v>
          </cell>
          <cell r="G480" t="str">
            <v>SIX FOUR LES PLAGES</v>
          </cell>
          <cell r="H480" t="str">
            <v>BELVO- TS SCES 2 - RDC</v>
          </cell>
          <cell r="I480" t="str">
            <v>MP C4503</v>
          </cell>
          <cell r="J480">
            <v>42235</v>
          </cell>
          <cell r="K480">
            <v>44061</v>
          </cell>
          <cell r="L480" t="str">
            <v>ATP4032</v>
          </cell>
          <cell r="M480" t="str">
            <v>C+ - GE</v>
          </cell>
          <cell r="N480" t="str">
            <v>AV2832</v>
          </cell>
        </row>
        <row r="481">
          <cell r="C481" t="str">
            <v>E215R560169</v>
          </cell>
          <cell r="D481" t="str">
            <v>FONCIA TOULON JOMEL</v>
          </cell>
          <cell r="E481" t="str">
            <v>SAINT MANDRIER SUR MER</v>
          </cell>
          <cell r="F481" t="str">
            <v>FONCIA TL TOULON</v>
          </cell>
          <cell r="G481" t="str">
            <v>SAINT MANDRIER SUR MER</v>
          </cell>
          <cell r="H481" t="str">
            <v>CARACAS</v>
          </cell>
          <cell r="I481" t="str">
            <v>MP C2503</v>
          </cell>
          <cell r="J481">
            <v>42237</v>
          </cell>
          <cell r="K481">
            <v>44063</v>
          </cell>
          <cell r="L481" t="str">
            <v>ATP4026</v>
          </cell>
          <cell r="M481" t="str">
            <v>C+ - GE</v>
          </cell>
          <cell r="N481" t="str">
            <v>AV2791</v>
          </cell>
        </row>
        <row r="482">
          <cell r="C482" t="str">
            <v>C757J600071</v>
          </cell>
          <cell r="D482" t="str">
            <v xml:space="preserve">FONCIA VEXIN               </v>
          </cell>
          <cell r="E482" t="str">
            <v>CERGY PONTOISE CEDEX</v>
          </cell>
          <cell r="F482" t="str">
            <v>FONCIA VEXIN</v>
          </cell>
          <cell r="G482" t="str">
            <v>CERGY PONTOISE</v>
          </cell>
          <cell r="H482" t="str">
            <v xml:space="preserve"> LITHIUM-1er Compta</v>
          </cell>
          <cell r="I482" t="str">
            <v>MP C6004</v>
          </cell>
          <cell r="J482">
            <v>42949</v>
          </cell>
          <cell r="K482">
            <v>44774</v>
          </cell>
          <cell r="L482" t="str">
            <v>ATP05722-ABT</v>
          </cell>
          <cell r="M482" t="str">
            <v>C+ - LIXXBAIL</v>
          </cell>
          <cell r="N482" t="str">
            <v>273539-H0</v>
          </cell>
        </row>
        <row r="483">
          <cell r="C483" t="str">
            <v>C737M400193</v>
          </cell>
          <cell r="D483" t="str">
            <v xml:space="preserve">FONCIA VEXIN               </v>
          </cell>
          <cell r="E483" t="str">
            <v>CERGY PONTOISE CEDEX</v>
          </cell>
          <cell r="F483" t="str">
            <v>FONCIA VEXIN</v>
          </cell>
          <cell r="G483" t="str">
            <v>CERGY PONTOISE</v>
          </cell>
          <cell r="H483" t="str">
            <v>HYDROGENE-1er copro</v>
          </cell>
          <cell r="I483" t="str">
            <v>MP C4504</v>
          </cell>
          <cell r="J483">
            <v>42949</v>
          </cell>
          <cell r="K483">
            <v>44774</v>
          </cell>
          <cell r="L483" t="str">
            <v>ATP05721-ABT</v>
          </cell>
          <cell r="M483" t="str">
            <v>C+ - LIXXBAIL</v>
          </cell>
          <cell r="N483" t="str">
            <v>273652-H0</v>
          </cell>
        </row>
        <row r="484">
          <cell r="C484" t="str">
            <v>C757J600129</v>
          </cell>
          <cell r="D484" t="str">
            <v xml:space="preserve">FONCIA VEXIN               </v>
          </cell>
          <cell r="E484" t="str">
            <v>CERGY PONTOISE CEDEX</v>
          </cell>
          <cell r="F484" t="str">
            <v>FONCIA VEXIN</v>
          </cell>
          <cell r="G484" t="str">
            <v>CERGY PONTOISE</v>
          </cell>
          <cell r="H484" t="str">
            <v>HeELIUM-1er copro</v>
          </cell>
          <cell r="I484" t="str">
            <v>MP C6004</v>
          </cell>
          <cell r="J484">
            <v>42949</v>
          </cell>
          <cell r="K484">
            <v>44774</v>
          </cell>
          <cell r="L484" t="str">
            <v>ATP05720-ABT</v>
          </cell>
          <cell r="M484" t="str">
            <v>C+ - LIXXBAIL</v>
          </cell>
          <cell r="N484" t="str">
            <v>273541-H0</v>
          </cell>
        </row>
        <row r="485">
          <cell r="C485" t="str">
            <v>C737M420861</v>
          </cell>
          <cell r="D485" t="str">
            <v xml:space="preserve">FONCIA VEXIN               </v>
          </cell>
          <cell r="E485" t="str">
            <v>CERGY PONTOISE CEDEX</v>
          </cell>
          <cell r="F485" t="str">
            <v>FONCIA VEXIN</v>
          </cell>
          <cell r="G485" t="str">
            <v>CERGY PONTOISE</v>
          </cell>
          <cell r="H485" t="str">
            <v>BORE-RDC GL Loc</v>
          </cell>
          <cell r="I485" t="str">
            <v>MP C4504</v>
          </cell>
          <cell r="J485">
            <v>42949</v>
          </cell>
          <cell r="K485">
            <v>44774</v>
          </cell>
          <cell r="L485" t="str">
            <v>ATP05724-ABT</v>
          </cell>
          <cell r="M485" t="str">
            <v>C+ - LIXXBAIL</v>
          </cell>
          <cell r="N485" t="str">
            <v>273561-h0</v>
          </cell>
        </row>
        <row r="486">
          <cell r="C486" t="str">
            <v>C737M520857</v>
          </cell>
          <cell r="D486" t="str">
            <v xml:space="preserve">FONCIA VEXIN               </v>
          </cell>
          <cell r="E486" t="str">
            <v>CERGY PONTOISE CEDEX</v>
          </cell>
          <cell r="F486" t="str">
            <v>FONCIA VEXIN</v>
          </cell>
          <cell r="G486" t="str">
            <v>CERGY PONTOISE</v>
          </cell>
          <cell r="H486" t="str">
            <v>BERYLLIUM-RDC transac</v>
          </cell>
          <cell r="I486" t="str">
            <v>MP C4504</v>
          </cell>
          <cell r="J486">
            <v>42949</v>
          </cell>
          <cell r="K486">
            <v>44774</v>
          </cell>
          <cell r="L486" t="str">
            <v>ATP05723-ABT</v>
          </cell>
          <cell r="M486" t="str">
            <v>C+ - LIXXBAIL</v>
          </cell>
          <cell r="N486" t="str">
            <v>273542-H0</v>
          </cell>
        </row>
        <row r="487">
          <cell r="C487" t="str">
            <v>C738J200388</v>
          </cell>
          <cell r="D487" t="str">
            <v>FONCIA MONTPELLIER</v>
          </cell>
          <cell r="E487" t="str">
            <v>MONTPELLIER</v>
          </cell>
          <cell r="F487" t="str">
            <v>FONCIA MONTPELLIER</v>
          </cell>
          <cell r="G487" t="str">
            <v>MONTPELLIER</v>
          </cell>
          <cell r="H487" t="str">
            <v>ACTINIARIA</v>
          </cell>
          <cell r="I487" t="str">
            <v>MP C4504</v>
          </cell>
          <cell r="J487">
            <v>43282</v>
          </cell>
          <cell r="K487">
            <v>45107</v>
          </cell>
          <cell r="L487" t="str">
            <v>ATP06996-ABT</v>
          </cell>
        </row>
        <row r="488">
          <cell r="C488" t="str">
            <v>V9834200411</v>
          </cell>
          <cell r="D488" t="str">
            <v>FONCIA NORMANDIE CAEN</v>
          </cell>
          <cell r="E488" t="str">
            <v>CAEN</v>
          </cell>
          <cell r="F488" t="str">
            <v>FONCIA NORMANDIE CAEN</v>
          </cell>
          <cell r="G488" t="str">
            <v>CAEN</v>
          </cell>
          <cell r="H488" t="str">
            <v>Lapon</v>
          </cell>
          <cell r="I488" t="str">
            <v>Aficio MP C2551</v>
          </cell>
          <cell r="J488">
            <v>41460</v>
          </cell>
          <cell r="K488">
            <v>43285</v>
          </cell>
          <cell r="L488" t="str">
            <v>ATP3336</v>
          </cell>
          <cell r="M488" t="str">
            <v>C+ - BNP</v>
          </cell>
          <cell r="N488" t="str">
            <v>V0147528</v>
          </cell>
        </row>
        <row r="489">
          <cell r="C489" t="str">
            <v>V9834200399</v>
          </cell>
          <cell r="D489" t="str">
            <v>FONCIA NORMANDIE CAEN</v>
          </cell>
          <cell r="E489" t="str">
            <v>CAEN</v>
          </cell>
          <cell r="F489" t="str">
            <v>FONCIA NORMANDIE CAEN</v>
          </cell>
          <cell r="G489" t="str">
            <v>CAEN</v>
          </cell>
          <cell r="H489" t="str">
            <v>Caracal</v>
          </cell>
          <cell r="I489" t="str">
            <v>Aficio MP C2551</v>
          </cell>
          <cell r="J489">
            <v>41460</v>
          </cell>
          <cell r="K489">
            <v>43285</v>
          </cell>
          <cell r="L489" t="str">
            <v>ATP3335</v>
          </cell>
          <cell r="M489" t="str">
            <v>C+ - BNP</v>
          </cell>
          <cell r="N489" t="str">
            <v>V0147523</v>
          </cell>
        </row>
        <row r="490">
          <cell r="C490" t="str">
            <v>C777R720071</v>
          </cell>
          <cell r="D490" t="str">
            <v>FONCIA TRANSACTION FR BUCHET</v>
          </cell>
          <cell r="E490" t="str">
            <v>MONTPELLIER</v>
          </cell>
          <cell r="F490" t="str">
            <v>FONCIA TRANSACTION FRANCE</v>
          </cell>
          <cell r="G490" t="str">
            <v>MONTPELLIER</v>
          </cell>
          <cell r="H490" t="str">
            <v>THORIUM</v>
          </cell>
          <cell r="I490" t="str">
            <v>MP C2504</v>
          </cell>
          <cell r="J490">
            <v>43040</v>
          </cell>
          <cell r="K490">
            <v>44865</v>
          </cell>
          <cell r="L490" t="str">
            <v>ATP05851-ABT</v>
          </cell>
        </row>
        <row r="491">
          <cell r="C491" t="str">
            <v>E214R260179</v>
          </cell>
          <cell r="D491" t="str">
            <v>FONCIA NORMANDIE CAEN</v>
          </cell>
          <cell r="E491" t="str">
            <v>CAEN</v>
          </cell>
          <cell r="F491" t="str">
            <v>FONCIA NORMANDIE CAEN</v>
          </cell>
          <cell r="G491" t="str">
            <v>CAEN</v>
          </cell>
          <cell r="H491" t="str">
            <v>Vulcain</v>
          </cell>
          <cell r="I491" t="str">
            <v>MP C2503</v>
          </cell>
          <cell r="J491">
            <v>41731</v>
          </cell>
          <cell r="K491">
            <v>43556</v>
          </cell>
          <cell r="L491" t="str">
            <v>ATP3539</v>
          </cell>
          <cell r="M491" t="str">
            <v>C+ - BNP</v>
          </cell>
          <cell r="N491" t="str">
            <v>W0081626</v>
          </cell>
        </row>
        <row r="492">
          <cell r="C492" t="str">
            <v>E174J300284</v>
          </cell>
          <cell r="D492" t="str">
            <v>FONCIA NORMANDIE CAEN</v>
          </cell>
          <cell r="E492" t="str">
            <v>CAEN</v>
          </cell>
          <cell r="F492" t="str">
            <v>FONCIA NORMANDIE CAEN</v>
          </cell>
          <cell r="G492" t="str">
            <v>CAEN</v>
          </cell>
          <cell r="H492" t="str">
            <v>Verrat</v>
          </cell>
          <cell r="I492" t="str">
            <v>MP C4503</v>
          </cell>
          <cell r="J492">
            <v>41731</v>
          </cell>
          <cell r="K492">
            <v>43556</v>
          </cell>
          <cell r="L492" t="str">
            <v>ATP3541</v>
          </cell>
          <cell r="M492" t="str">
            <v>C+ - BNP</v>
          </cell>
          <cell r="N492" t="str">
            <v>W0081629</v>
          </cell>
        </row>
        <row r="493">
          <cell r="C493" t="str">
            <v>C737M720302</v>
          </cell>
          <cell r="D493" t="str">
            <v>FONCIA NORMANDIE CAEN</v>
          </cell>
          <cell r="E493" t="str">
            <v>CAEN</v>
          </cell>
          <cell r="F493" t="str">
            <v>FONCIA NORMANDIE CAEN</v>
          </cell>
          <cell r="G493" t="str">
            <v>CAEN</v>
          </cell>
          <cell r="H493" t="str">
            <v>TERBIUM</v>
          </cell>
          <cell r="I493" t="str">
            <v>MP C4504</v>
          </cell>
          <cell r="J493">
            <v>43070</v>
          </cell>
          <cell r="K493">
            <v>44895</v>
          </cell>
          <cell r="L493" t="str">
            <v>ATP06019-ABT</v>
          </cell>
        </row>
        <row r="494">
          <cell r="C494" t="str">
            <v>C737M400248</v>
          </cell>
          <cell r="D494" t="str">
            <v>FONCIA VEXIN</v>
          </cell>
          <cell r="E494" t="str">
            <v>PONTOISE</v>
          </cell>
          <cell r="F494" t="str">
            <v>AGENCE FONCIA VEXIN</v>
          </cell>
          <cell r="G494" t="str">
            <v>PONTOISE</v>
          </cell>
          <cell r="H494" t="str">
            <v>CARBONE-RDC Transac GL Loc</v>
          </cell>
          <cell r="I494" t="str">
            <v>MP C4504</v>
          </cell>
          <cell r="J494">
            <v>42949</v>
          </cell>
          <cell r="K494">
            <v>44774</v>
          </cell>
          <cell r="L494" t="str">
            <v>ATP05732-ABT</v>
          </cell>
          <cell r="M494" t="str">
            <v>C+ - LIXXBAIL</v>
          </cell>
          <cell r="N494" t="str">
            <v>273540-H0</v>
          </cell>
        </row>
        <row r="495">
          <cell r="C495" t="str">
            <v>G667JA00064</v>
          </cell>
          <cell r="D495" t="str">
            <v>FONCIA TR VAUCLUSE LA GRANDE MOTTE</v>
          </cell>
          <cell r="E495" t="str">
            <v>LA GRANDE-MOTTE</v>
          </cell>
          <cell r="F495" t="str">
            <v>FONCIA TR VAUCLUSE LA GRANDE MOTTE</v>
          </cell>
          <cell r="G495" t="str">
            <v>LA GRANDE-MOTTE</v>
          </cell>
          <cell r="H495" t="str">
            <v>LAYA</v>
          </cell>
          <cell r="I495" t="str">
            <v>MP 7503</v>
          </cell>
          <cell r="J495">
            <v>43101</v>
          </cell>
          <cell r="K495">
            <v>44926</v>
          </cell>
          <cell r="L495" t="str">
            <v>ATP06254-RLVT</v>
          </cell>
        </row>
        <row r="496">
          <cell r="C496" t="str">
            <v>E214R260666</v>
          </cell>
          <cell r="D496" t="str">
            <v>FONCIA MONTPELLIER</v>
          </cell>
          <cell r="E496" t="str">
            <v>LA GRANDE MOTTE</v>
          </cell>
          <cell r="F496" t="str">
            <v>FONCIA MONTPELLIER</v>
          </cell>
          <cell r="G496" t="str">
            <v>LA GRANDE MOTTE</v>
          </cell>
          <cell r="H496" t="str">
            <v>RDC- FCG-047-007</v>
          </cell>
          <cell r="I496" t="str">
            <v>MP C2503</v>
          </cell>
          <cell r="J496">
            <v>41771</v>
          </cell>
          <cell r="K496">
            <v>43596</v>
          </cell>
          <cell r="L496" t="str">
            <v>ATP3549</v>
          </cell>
          <cell r="M496" t="str">
            <v>C+ - BNP</v>
          </cell>
          <cell r="N496" t="str">
            <v>W0078756</v>
          </cell>
        </row>
        <row r="497">
          <cell r="C497" t="str">
            <v>E173J600556</v>
          </cell>
          <cell r="D497" t="str">
            <v>FONCIA TRANSACTION NORMANDIE</v>
          </cell>
          <cell r="E497" t="str">
            <v>CAEN CEDEX 1</v>
          </cell>
          <cell r="F497" t="str">
            <v>FONCIA TRANSACTION NORMANDIE</v>
          </cell>
          <cell r="G497" t="str">
            <v>CAEN</v>
          </cell>
          <cell r="H497" t="str">
            <v>NINDAMOS</v>
          </cell>
          <cell r="I497" t="str">
            <v>MP C4503</v>
          </cell>
          <cell r="J497">
            <v>41460</v>
          </cell>
          <cell r="K497">
            <v>43285</v>
          </cell>
          <cell r="L497" t="str">
            <v>ATP3332</v>
          </cell>
          <cell r="M497" t="str">
            <v>C + - GE</v>
          </cell>
          <cell r="N497" t="str">
            <v>M37754</v>
          </cell>
        </row>
        <row r="498">
          <cell r="C498" t="str">
            <v>G716J600384</v>
          </cell>
          <cell r="D498" t="str">
            <v>FONCIA TRANSACTION NORMANDIE CAEN</v>
          </cell>
          <cell r="E498" t="str">
            <v>CAEN CEDEX 1</v>
          </cell>
          <cell r="F498" t="str">
            <v>FONCIA TRANSACTION NORMANDIE</v>
          </cell>
          <cell r="G498" t="str">
            <v>CAEN</v>
          </cell>
          <cell r="H498" t="str">
            <v>NEVRAST</v>
          </cell>
          <cell r="I498" t="str">
            <v>MP C4504</v>
          </cell>
          <cell r="J498">
            <v>42606</v>
          </cell>
          <cell r="K498">
            <v>44431</v>
          </cell>
          <cell r="L498" t="str">
            <v>ATP5176</v>
          </cell>
          <cell r="M498" t="str">
            <v>C+ - LIXXBAIL</v>
          </cell>
          <cell r="N498" t="str">
            <v>265969-G0</v>
          </cell>
        </row>
        <row r="499">
          <cell r="C499" t="str">
            <v>C777R720083</v>
          </cell>
          <cell r="D499" t="str">
            <v>FONCIA NORMANDIE COTE DE NACRE</v>
          </cell>
          <cell r="E499" t="str">
            <v>COURSEULLES SUR MER</v>
          </cell>
          <cell r="F499" t="str">
            <v>FONCIA COTE DE NACRE</v>
          </cell>
          <cell r="G499" t="str">
            <v>COURSEULLES SUR MER</v>
          </cell>
          <cell r="H499" t="str">
            <v xml:space="preserve">SEABORGIUM       </v>
          </cell>
          <cell r="I499" t="str">
            <v>MP C2504</v>
          </cell>
          <cell r="J499">
            <v>43009</v>
          </cell>
          <cell r="K499">
            <v>44834</v>
          </cell>
          <cell r="L499" t="str">
            <v>ATP05897-ABT</v>
          </cell>
        </row>
        <row r="500">
          <cell r="C500" t="str">
            <v>E173J600627</v>
          </cell>
          <cell r="D500" t="str">
            <v>FONCIA NORMANDIE COTE DE NACRE</v>
          </cell>
          <cell r="E500" t="str">
            <v>COURSEULLES SUR MER</v>
          </cell>
          <cell r="F500" t="str">
            <v>FONCIA COTE DE NACRE</v>
          </cell>
          <cell r="G500" t="str">
            <v>COURSEULLES SUR MER</v>
          </cell>
          <cell r="H500" t="str">
            <v>KANSAS</v>
          </cell>
          <cell r="I500" t="str">
            <v>MP C4503</v>
          </cell>
          <cell r="J500">
            <v>41725</v>
          </cell>
          <cell r="K500">
            <v>43550</v>
          </cell>
          <cell r="L500" t="str">
            <v>ATP3512</v>
          </cell>
          <cell r="M500" t="str">
            <v>C+ - BNP</v>
          </cell>
          <cell r="N500" t="str">
            <v>W0061043</v>
          </cell>
        </row>
        <row r="501">
          <cell r="C501" t="str">
            <v>E175J700194</v>
          </cell>
          <cell r="D501" t="str">
            <v>FONCIA TR VAR OUEST-COUDOULIERE</v>
          </cell>
          <cell r="E501" t="str">
            <v>SIX-FOUR LES PLAGES</v>
          </cell>
          <cell r="F501" t="str">
            <v>FONCIA TR VAR OUEST-COUDOULIERE</v>
          </cell>
          <cell r="G501" t="str">
            <v>SIX-FOUR-LES-PLAGES</v>
          </cell>
          <cell r="H501" t="str">
            <v xml:space="preserve">BELIS-COPRO TRANSAC - </v>
          </cell>
          <cell r="I501" t="str">
            <v>MP C4503</v>
          </cell>
          <cell r="J501">
            <v>42240</v>
          </cell>
          <cell r="K501">
            <v>44066</v>
          </cell>
          <cell r="L501" t="str">
            <v>ATP4031</v>
          </cell>
          <cell r="M501" t="str">
            <v>C+ - GE</v>
          </cell>
          <cell r="N501" t="str">
            <v>AV2830</v>
          </cell>
        </row>
        <row r="502">
          <cell r="C502" t="str">
            <v>W875J300063</v>
          </cell>
          <cell r="D502" t="str">
            <v xml:space="preserve">FONCIA SOGI PELLETIER </v>
          </cell>
          <cell r="E502" t="str">
            <v>LE CAP D'AGDE</v>
          </cell>
          <cell r="F502" t="str">
            <v>FONCIA SOGI PELLETIER</v>
          </cell>
          <cell r="G502" t="str">
            <v>LE CAP D'AGDE</v>
          </cell>
          <cell r="H502" t="str">
            <v>AGUMON</v>
          </cell>
          <cell r="I502" t="str">
            <v>Aficio MP 7502</v>
          </cell>
          <cell r="J502">
            <v>42124</v>
          </cell>
          <cell r="K502">
            <v>43950</v>
          </cell>
          <cell r="L502" t="str">
            <v>ATP3891</v>
          </cell>
          <cell r="M502" t="str">
            <v>C+ - LIXXBAIL</v>
          </cell>
          <cell r="N502" t="str">
            <v>223586-F0</v>
          </cell>
        </row>
        <row r="503">
          <cell r="C503" t="str">
            <v>E175M230880</v>
          </cell>
          <cell r="D503" t="str">
            <v xml:space="preserve">FONCIA SOGI PELLETIER </v>
          </cell>
          <cell r="E503" t="str">
            <v>LE CAP D'AGDE</v>
          </cell>
          <cell r="F503" t="str">
            <v>FONCIA SOGI PELLETIER</v>
          </cell>
          <cell r="G503" t="str">
            <v>LE CAP D'AGDE</v>
          </cell>
          <cell r="H503" t="str">
            <v>Aigis/CAP D'AGDE -</v>
          </cell>
          <cell r="I503" t="str">
            <v>MP C4503</v>
          </cell>
          <cell r="J503">
            <v>42124</v>
          </cell>
          <cell r="K503">
            <v>43950</v>
          </cell>
          <cell r="L503" t="str">
            <v>ATP3892</v>
          </cell>
          <cell r="M503" t="str">
            <v>C+ - LIXXBAIL</v>
          </cell>
          <cell r="N503" t="str">
            <v>221567-F0</v>
          </cell>
        </row>
        <row r="504">
          <cell r="C504" t="str">
            <v>E175M230872</v>
          </cell>
          <cell r="D504" t="str">
            <v xml:space="preserve">FONCIA SOGI PELLETIER </v>
          </cell>
          <cell r="E504" t="str">
            <v>LE CAP D'AGDE</v>
          </cell>
          <cell r="F504" t="str">
            <v>FONCIA SOGI PELLETIER</v>
          </cell>
          <cell r="G504" t="str">
            <v>LE CAP D'AGDE</v>
          </cell>
          <cell r="H504" t="str">
            <v>Aihara</v>
          </cell>
          <cell r="I504" t="str">
            <v>MP C4503</v>
          </cell>
          <cell r="J504">
            <v>42124</v>
          </cell>
          <cell r="K504">
            <v>43950</v>
          </cell>
          <cell r="L504" t="str">
            <v>ATP3893</v>
          </cell>
          <cell r="M504" t="str">
            <v>C+ - LIXXBAIL</v>
          </cell>
          <cell r="N504" t="str">
            <v>221565-F0</v>
          </cell>
        </row>
        <row r="505">
          <cell r="C505" t="str">
            <v>E175M230882</v>
          </cell>
          <cell r="D505" t="str">
            <v xml:space="preserve">FONCIA SOGI PELLETIER </v>
          </cell>
          <cell r="E505" t="str">
            <v>LE CAP D'AGDE</v>
          </cell>
          <cell r="F505" t="str">
            <v>FONCIA SOGI PELLETIER</v>
          </cell>
          <cell r="G505" t="str">
            <v>LE CAP D'AGDE</v>
          </cell>
          <cell r="H505" t="str">
            <v>Aijima</v>
          </cell>
          <cell r="I505" t="str">
            <v>MP C4503</v>
          </cell>
          <cell r="J505">
            <v>42124</v>
          </cell>
          <cell r="K505">
            <v>43950</v>
          </cell>
          <cell r="L505" t="str">
            <v>ATP3894</v>
          </cell>
          <cell r="M505" t="str">
            <v>C+ - LIXXBAIL</v>
          </cell>
          <cell r="N505" t="str">
            <v>221559-F0</v>
          </cell>
        </row>
        <row r="506">
          <cell r="C506" t="str">
            <v>C737M520858</v>
          </cell>
          <cell r="D506" t="str">
            <v>FONCIA TOULON LAGARDE</v>
          </cell>
          <cell r="E506" t="str">
            <v>LA GARDE</v>
          </cell>
          <cell r="F506" t="str">
            <v>FONCIA TOULON LAGARDE</v>
          </cell>
          <cell r="G506" t="str">
            <v>LA GARDE</v>
          </cell>
          <cell r="H506" t="str">
            <v>PROCYON</v>
          </cell>
          <cell r="I506" t="str">
            <v>MP C4504</v>
          </cell>
          <cell r="J506">
            <v>43160</v>
          </cell>
          <cell r="K506">
            <v>44985</v>
          </cell>
          <cell r="L506" t="str">
            <v>ATP06551-ABT</v>
          </cell>
        </row>
        <row r="507">
          <cell r="C507" t="str">
            <v>E176J100464</v>
          </cell>
          <cell r="D507" t="str">
            <v>FONCIA TOULON LAGARDE</v>
          </cell>
          <cell r="E507" t="str">
            <v>LA GARDE</v>
          </cell>
          <cell r="F507" t="str">
            <v>FONCIA TOULON LAGARDE</v>
          </cell>
          <cell r="G507" t="str">
            <v>LA GARDE</v>
          </cell>
          <cell r="H507" t="str">
            <v>EDHLLOND/COMPTA</v>
          </cell>
          <cell r="I507" t="str">
            <v>MP C4503</v>
          </cell>
          <cell r="J507">
            <v>42433</v>
          </cell>
          <cell r="K507">
            <v>44258</v>
          </cell>
          <cell r="L507" t="str">
            <v>ATP5063</v>
          </cell>
          <cell r="M507" t="str">
            <v>C+ - GE</v>
          </cell>
          <cell r="N507" t="str">
            <v>BB9533</v>
          </cell>
        </row>
        <row r="508">
          <cell r="C508" t="str">
            <v>E176J100454</v>
          </cell>
          <cell r="D508" t="str">
            <v>FONCIA ROUSSILLON -CARRERE TIXADOR</v>
          </cell>
          <cell r="E508" t="str">
            <v>PERPIGNAN CEDEX</v>
          </cell>
          <cell r="F508" t="str">
            <v>FONCIA CARRERE TIXADOR</v>
          </cell>
          <cell r="G508" t="str">
            <v>PERPIGNAN</v>
          </cell>
          <cell r="H508" t="str">
            <v>ONIX -COMPTA</v>
          </cell>
          <cell r="I508" t="str">
            <v>MP C4503</v>
          </cell>
          <cell r="J508">
            <v>42422</v>
          </cell>
          <cell r="K508">
            <v>44248</v>
          </cell>
          <cell r="L508" t="str">
            <v>ATP5034</v>
          </cell>
          <cell r="M508" t="str">
            <v>C+ - LIXXBAIL</v>
          </cell>
          <cell r="N508" t="str">
            <v>200437-G0</v>
          </cell>
        </row>
        <row r="509">
          <cell r="C509" t="str">
            <v>E176J100580</v>
          </cell>
          <cell r="D509" t="str">
            <v>FONCIA ROUSSILLON -CARRERE TIXADOR</v>
          </cell>
          <cell r="E509" t="str">
            <v>PERPIGNAN CEDEX</v>
          </cell>
          <cell r="F509" t="str">
            <v>FONCIA CARRERE TIXADOR</v>
          </cell>
          <cell r="G509" t="str">
            <v>PERPIGNAN</v>
          </cell>
          <cell r="H509" t="str">
            <v>DOMINICA-SCE CONTENTIEUX</v>
          </cell>
          <cell r="I509" t="str">
            <v>MP C4503</v>
          </cell>
          <cell r="J509">
            <v>42422</v>
          </cell>
          <cell r="K509">
            <v>44248</v>
          </cell>
          <cell r="L509" t="str">
            <v>ATP5035</v>
          </cell>
          <cell r="M509" t="str">
            <v>C+ - LIXXBAIL</v>
          </cell>
          <cell r="N509" t="str">
            <v>200440-G0</v>
          </cell>
        </row>
        <row r="510">
          <cell r="C510" t="str">
            <v>G667JA00011</v>
          </cell>
          <cell r="D510" t="str">
            <v>FONCIA ROUSSILLON -CARRERE TIXADOR</v>
          </cell>
          <cell r="E510" t="str">
            <v>PERPIGNAN CEDEX</v>
          </cell>
          <cell r="F510" t="str">
            <v>FONCIA CARRERE TIXADOR</v>
          </cell>
          <cell r="G510" t="str">
            <v>PERPIGNAN</v>
          </cell>
          <cell r="H510" t="str">
            <v>ADHARA</v>
          </cell>
          <cell r="I510" t="str">
            <v>MP 7503</v>
          </cell>
          <cell r="J510">
            <v>43040</v>
          </cell>
          <cell r="K510">
            <v>44865</v>
          </cell>
          <cell r="L510" t="str">
            <v>ATP05932-RLV</v>
          </cell>
        </row>
        <row r="511">
          <cell r="C511" t="str">
            <v>C737M600253</v>
          </cell>
          <cell r="D511" t="str">
            <v>FONCIA ROUSSILLON -CARRERE TIXADOR</v>
          </cell>
          <cell r="E511" t="str">
            <v>PERPIGNAN CEDEX</v>
          </cell>
          <cell r="F511" t="str">
            <v>FONCIA CARRERE TIXADOR</v>
          </cell>
          <cell r="G511" t="str">
            <v>PERPIGNAN</v>
          </cell>
          <cell r="H511" t="str">
            <v>ADHIL</v>
          </cell>
          <cell r="I511" t="str">
            <v>MP C4504</v>
          </cell>
          <cell r="J511">
            <v>43040</v>
          </cell>
          <cell r="K511">
            <v>44865</v>
          </cell>
          <cell r="L511" t="str">
            <v>ATP05952-ABT</v>
          </cell>
        </row>
        <row r="512">
          <cell r="C512" t="str">
            <v>E215R260144</v>
          </cell>
          <cell r="D512" t="str">
            <v xml:space="preserve">FONCIA SOGI PELLETIER </v>
          </cell>
          <cell r="E512" t="str">
            <v>LE CAP D'AGDE</v>
          </cell>
          <cell r="F512" t="str">
            <v>FONCIA SOGI PELLETIER</v>
          </cell>
          <cell r="G512" t="str">
            <v>LE CAP D'ADGE</v>
          </cell>
          <cell r="H512" t="str">
            <v>Guama - OPEN SPACE</v>
          </cell>
          <cell r="I512" t="str">
            <v>MP C2503</v>
          </cell>
          <cell r="J512">
            <v>42124</v>
          </cell>
          <cell r="K512">
            <v>43950</v>
          </cell>
          <cell r="L512" t="str">
            <v>ATP3895</v>
          </cell>
          <cell r="M512" t="str">
            <v>C+ - LIXXBAIL</v>
          </cell>
          <cell r="N512" t="str">
            <v>221568-F0</v>
          </cell>
        </row>
        <row r="513">
          <cell r="C513" t="str">
            <v>C777J700123</v>
          </cell>
          <cell r="D513" t="str">
            <v>FONCIA CARRERE TIXADOR-VALLESPIR</v>
          </cell>
          <cell r="E513" t="str">
            <v>PERPIGNAN</v>
          </cell>
          <cell r="F513" t="str">
            <v>FONCIA CARRERE TIXADOR</v>
          </cell>
          <cell r="G513" t="str">
            <v>PERPIGNAN</v>
          </cell>
          <cell r="H513" t="str">
            <v>ADARA</v>
          </cell>
          <cell r="I513" t="str">
            <v>MP C2504ex</v>
          </cell>
          <cell r="J513">
            <v>43040</v>
          </cell>
          <cell r="K513">
            <v>44865</v>
          </cell>
          <cell r="L513" t="str">
            <v>ATP05963-ABT</v>
          </cell>
        </row>
        <row r="514">
          <cell r="C514" t="str">
            <v>E175M520386</v>
          </cell>
          <cell r="D514" t="str">
            <v>FONCIA ROUSSILLON -CARRERE TIXADOR</v>
          </cell>
          <cell r="E514" t="str">
            <v>PERPIGNAN CEDEX</v>
          </cell>
          <cell r="F514" t="str">
            <v>FONCIA CARRERE TIXADOR</v>
          </cell>
          <cell r="G514" t="str">
            <v>PERPIGNAN</v>
          </cell>
          <cell r="H514" t="str">
            <v>OBIWAN</v>
          </cell>
          <cell r="I514" t="str">
            <v>MP C4503</v>
          </cell>
          <cell r="J514">
            <v>42226</v>
          </cell>
          <cell r="K514">
            <v>44052</v>
          </cell>
          <cell r="L514" t="str">
            <v>ATP3998</v>
          </cell>
          <cell r="M514" t="str">
            <v>C+ - LIXXBAIL</v>
          </cell>
          <cell r="N514" t="str">
            <v>245917-F0</v>
          </cell>
        </row>
        <row r="515">
          <cell r="C515" t="str">
            <v>C777R520002</v>
          </cell>
          <cell r="D515" t="str">
            <v>FONCIA LOCAMER</v>
          </cell>
          <cell r="E515" t="str">
            <v>ST CYPRIEN</v>
          </cell>
          <cell r="F515" t="str">
            <v>FONCIA LOCAMER</v>
          </cell>
          <cell r="G515" t="str">
            <v>ST CYPRIEN</v>
          </cell>
          <cell r="H515" t="str">
            <v>PECHE- RDC</v>
          </cell>
          <cell r="I515" t="str">
            <v>MP C2504</v>
          </cell>
          <cell r="J515">
            <v>42951</v>
          </cell>
          <cell r="K515">
            <v>44776</v>
          </cell>
          <cell r="L515" t="str">
            <v>ATP05725-ABT</v>
          </cell>
          <cell r="M515" t="str">
            <v>C+ - LIXXBAIL</v>
          </cell>
          <cell r="N515" t="str">
            <v>271610-H0</v>
          </cell>
        </row>
        <row r="516">
          <cell r="C516" t="str">
            <v>C737MB00001</v>
          </cell>
          <cell r="D516" t="str">
            <v>FONCIA BUSCAIL</v>
          </cell>
          <cell r="E516" t="str">
            <v>ARGELES SUR MER CEDEX 3</v>
          </cell>
          <cell r="F516" t="str">
            <v>FONCIA BUSCAIL</v>
          </cell>
          <cell r="G516" t="str">
            <v>ARGELES SUR MER CEDEX 3</v>
          </cell>
          <cell r="H516" t="str">
            <v>DYSPROSIUMA</v>
          </cell>
          <cell r="I516" t="str">
            <v>MP C4504</v>
          </cell>
          <cell r="J516">
            <v>43132</v>
          </cell>
          <cell r="K516">
            <v>44957</v>
          </cell>
          <cell r="L516" t="str">
            <v>ATP06411-ABT</v>
          </cell>
        </row>
        <row r="517">
          <cell r="C517" t="str">
            <v>C777RC20141</v>
          </cell>
          <cell r="D517" t="str">
            <v>FONCIA BUSCAIL</v>
          </cell>
          <cell r="E517" t="str">
            <v>ARGELES SUR MER CEDEX 3</v>
          </cell>
          <cell r="F517" t="str">
            <v>FONCIA BUSCAIL</v>
          </cell>
          <cell r="G517" t="str">
            <v>ARGELES SUR MER CEDEX 3</v>
          </cell>
          <cell r="H517" t="str">
            <v>TANTALE</v>
          </cell>
          <cell r="I517" t="str">
            <v>MP C2504ex</v>
          </cell>
          <cell r="J517">
            <v>43160</v>
          </cell>
          <cell r="K517">
            <v>44985</v>
          </cell>
          <cell r="L517" t="str">
            <v>ATP06605-ABT</v>
          </cell>
        </row>
        <row r="518">
          <cell r="C518" t="str">
            <v>C777R520073</v>
          </cell>
          <cell r="D518" t="str">
            <v>FONCIA VERMEILLE IMMOBILIER</v>
          </cell>
          <cell r="E518" t="str">
            <v>BANYUL-SUR-MER</v>
          </cell>
          <cell r="F518" t="str">
            <v>FONCIA VERMEILLE IMMOBILIER</v>
          </cell>
          <cell r="G518" t="str">
            <v>BANYUL-SUR-MER</v>
          </cell>
          <cell r="H518" t="str">
            <v>MANGUE-RDC</v>
          </cell>
          <cell r="I518" t="str">
            <v>MP C2504</v>
          </cell>
          <cell r="J518">
            <v>42951</v>
          </cell>
          <cell r="K518">
            <v>44776</v>
          </cell>
          <cell r="L518" t="str">
            <v>ATP05726-ABT</v>
          </cell>
          <cell r="M518" t="str">
            <v>C+ - LIXXBAIL</v>
          </cell>
          <cell r="N518" t="str">
            <v>271613-H0</v>
          </cell>
        </row>
        <row r="519">
          <cell r="C519" t="str">
            <v>G736JB00174</v>
          </cell>
          <cell r="D519" t="str">
            <v>FONCIA CARRERE TIXADOR-VALLESPIR</v>
          </cell>
          <cell r="E519" t="str">
            <v>PERPIGNAN</v>
          </cell>
          <cell r="F519" t="str">
            <v>FONCIA CARRERE TIXADOR</v>
          </cell>
          <cell r="G519" t="str">
            <v>PERPIGNAN</v>
          </cell>
          <cell r="H519" t="str">
            <v>1ER ETAGE ESCALIER</v>
          </cell>
          <cell r="I519" t="str">
            <v>MP C6004</v>
          </cell>
          <cell r="J519">
            <v>42894</v>
          </cell>
          <cell r="K519">
            <v>43982</v>
          </cell>
          <cell r="L519" t="str">
            <v>ATP05494-M</v>
          </cell>
        </row>
        <row r="520">
          <cell r="C520" t="str">
            <v>E215R360146</v>
          </cell>
          <cell r="D520" t="str">
            <v>FONCIA TRANSACTION RIVIERA</v>
          </cell>
          <cell r="E520" t="str">
            <v>NICE</v>
          </cell>
          <cell r="F520" t="str">
            <v>FONCIA RIVIERA</v>
          </cell>
          <cell r="G520" t="str">
            <v>NICE</v>
          </cell>
          <cell r="H520" t="str">
            <v>AEGIR</v>
          </cell>
          <cell r="I520" t="str">
            <v>MP C2503</v>
          </cell>
          <cell r="J520">
            <v>42177</v>
          </cell>
          <cell r="K520">
            <v>44003</v>
          </cell>
          <cell r="L520" t="str">
            <v>ATP3950</v>
          </cell>
          <cell r="M520" t="str">
            <v>C+ - LIXXBAIL</v>
          </cell>
          <cell r="N520" t="str">
            <v>234083-F0</v>
          </cell>
        </row>
        <row r="521">
          <cell r="C521" t="str">
            <v>G077PC00552</v>
          </cell>
          <cell r="D521" t="str">
            <v>FONCIA TRANS RIVIERA-ST LAURENT</v>
          </cell>
          <cell r="E521" t="str">
            <v>SAINT-LAURENT-DU-VAR</v>
          </cell>
          <cell r="F521" t="str">
            <v>FONCIA TRANS RIVIERA-ST LAURENT</v>
          </cell>
          <cell r="G521" t="e">
            <v>#REF!</v>
          </cell>
          <cell r="H521" t="str">
            <v>TURDIDAE</v>
          </cell>
          <cell r="I521" t="str">
            <v>MP C401</v>
          </cell>
          <cell r="J521">
            <v>43160</v>
          </cell>
          <cell r="K521">
            <v>44985</v>
          </cell>
          <cell r="L521" t="str">
            <v>ATP06553-ABT</v>
          </cell>
        </row>
        <row r="522">
          <cell r="C522" t="str">
            <v>E176M420136</v>
          </cell>
          <cell r="D522" t="str">
            <v>FONCIA SOLOGAT</v>
          </cell>
          <cell r="E522" t="str">
            <v>THIONVILLE</v>
          </cell>
          <cell r="F522" t="str">
            <v>FONCIA SOLOGAT</v>
          </cell>
          <cell r="G522" t="str">
            <v>THIONVILLE</v>
          </cell>
          <cell r="H522" t="str">
            <v>AKUMA- RDC SCE GL + TRA</v>
          </cell>
          <cell r="I522" t="str">
            <v>MP C4503</v>
          </cell>
          <cell r="J522">
            <v>42522</v>
          </cell>
          <cell r="K522">
            <v>44347</v>
          </cell>
          <cell r="L522" t="str">
            <v>ATP5129</v>
          </cell>
          <cell r="M522" t="str">
            <v>C+ - LIXXBAIL</v>
          </cell>
          <cell r="N522" t="str">
            <v>235464-G0</v>
          </cell>
        </row>
        <row r="523">
          <cell r="C523" t="str">
            <v>C738J200393</v>
          </cell>
          <cell r="D523" t="str">
            <v>FONCIA SOLOGAT</v>
          </cell>
          <cell r="E523" t="str">
            <v>THIONVILLE</v>
          </cell>
          <cell r="F523" t="str">
            <v>FONCIA SOLOGAT</v>
          </cell>
          <cell r="G523" t="str">
            <v>THIONVILLE</v>
          </cell>
          <cell r="H523" t="str">
            <v>LAYANNA</v>
          </cell>
          <cell r="I523" t="str">
            <v>MP C4504</v>
          </cell>
          <cell r="J523">
            <v>43191</v>
          </cell>
          <cell r="K523">
            <v>45016</v>
          </cell>
          <cell r="L523" t="str">
            <v>ATP06666-ABT</v>
          </cell>
        </row>
        <row r="524">
          <cell r="C524" t="str">
            <v>C738M100031</v>
          </cell>
          <cell r="D524" t="str">
            <v>FONCIA SOLOGAT</v>
          </cell>
          <cell r="E524" t="str">
            <v>THIONVILLE</v>
          </cell>
          <cell r="F524" t="str">
            <v>FONCIA SOLOGAT</v>
          </cell>
          <cell r="G524" t="str">
            <v>THIONVILLE</v>
          </cell>
          <cell r="H524" t="str">
            <v>ATHENES</v>
          </cell>
          <cell r="I524" t="str">
            <v>MP C4504</v>
          </cell>
          <cell r="J524">
            <v>43191</v>
          </cell>
          <cell r="K524">
            <v>45016</v>
          </cell>
          <cell r="L524" t="str">
            <v>ATP06667-ABT</v>
          </cell>
        </row>
        <row r="525">
          <cell r="C525" t="str">
            <v>C737M800352</v>
          </cell>
          <cell r="D525" t="str">
            <v>FONCIA ALSACE - OBERNAI</v>
          </cell>
          <cell r="E525" t="str">
            <v>OBERNAI</v>
          </cell>
          <cell r="F525" t="str">
            <v>FONCIA OBERNAI</v>
          </cell>
          <cell r="G525" t="str">
            <v>OBERNAI</v>
          </cell>
          <cell r="H525" t="str">
            <v>TREFLEDOR</v>
          </cell>
          <cell r="I525" t="str">
            <v>MP C4504</v>
          </cell>
          <cell r="J525">
            <v>43101</v>
          </cell>
          <cell r="K525">
            <v>44926</v>
          </cell>
          <cell r="L525" t="str">
            <v>ATP06257-ABT</v>
          </cell>
        </row>
        <row r="526">
          <cell r="C526" t="str">
            <v>E173M730789</v>
          </cell>
          <cell r="D526" t="str">
            <v>FONCIA GROC ZAMBONI</v>
          </cell>
          <cell r="E526" t="str">
            <v>MONTAUBAN</v>
          </cell>
          <cell r="F526" t="str">
            <v>FONCIA GROC ZAMBONI</v>
          </cell>
          <cell r="G526" t="str">
            <v>MONTAUBAN</v>
          </cell>
          <cell r="H526" t="str">
            <v>YAOUNDE-1/2 ETG-COPRO</v>
          </cell>
          <cell r="I526" t="str">
            <v>MP C4503</v>
          </cell>
          <cell r="J526">
            <v>41604</v>
          </cell>
          <cell r="K526">
            <v>43429</v>
          </cell>
          <cell r="L526" t="str">
            <v>ATP3425</v>
          </cell>
          <cell r="M526" t="str">
            <v>C+ - BNP</v>
          </cell>
          <cell r="N526" t="str">
            <v>V0215585</v>
          </cell>
        </row>
        <row r="527">
          <cell r="C527" t="str">
            <v>E173M730866</v>
          </cell>
          <cell r="D527" t="str">
            <v>FONCIA GROC ZAMBONI</v>
          </cell>
          <cell r="E527" t="str">
            <v>MONTAUBAN</v>
          </cell>
          <cell r="F527" t="str">
            <v>FONCIA GROC ZAMBONI</v>
          </cell>
          <cell r="G527" t="str">
            <v>MONTAUBAN</v>
          </cell>
          <cell r="H527" t="str">
            <v>VILNIUS- GL -RDC</v>
          </cell>
          <cell r="I527" t="str">
            <v>MP C4503</v>
          </cell>
          <cell r="J527">
            <v>41604</v>
          </cell>
          <cell r="K527">
            <v>43429</v>
          </cell>
          <cell r="L527" t="str">
            <v>ATP3424</v>
          </cell>
          <cell r="M527" t="str">
            <v>C+ - BNP</v>
          </cell>
          <cell r="N527" t="str">
            <v>V0215570</v>
          </cell>
        </row>
        <row r="528">
          <cell r="C528" t="str">
            <v>E176M420201</v>
          </cell>
          <cell r="D528" t="str">
            <v>FONCIA TR ALSACE STRASBOURG HALLES</v>
          </cell>
          <cell r="E528" t="str">
            <v>STRASBOURG</v>
          </cell>
          <cell r="F528" t="str">
            <v>FONCIA TR ALSACE STRASBOURG HALLES</v>
          </cell>
          <cell r="G528" t="str">
            <v>STRASBOURG</v>
          </cell>
          <cell r="H528" t="str">
            <v>ACIDOS- TRANSAC &amp; LOC 1e</v>
          </cell>
          <cell r="I528" t="str">
            <v>MP C4503</v>
          </cell>
          <cell r="J528">
            <v>42524</v>
          </cell>
          <cell r="K528">
            <v>44349</v>
          </cell>
          <cell r="L528" t="str">
            <v>ATP5121</v>
          </cell>
          <cell r="M528" t="str">
            <v>C+ - LIXXBAIL</v>
          </cell>
          <cell r="N528" t="str">
            <v>236244-G0</v>
          </cell>
        </row>
        <row r="529">
          <cell r="C529" t="str">
            <v>V9522600289</v>
          </cell>
          <cell r="D529" t="str">
            <v>FONCIA TRANSACTION MIDI PYR MONTAUB</v>
          </cell>
          <cell r="E529" t="str">
            <v>MONTAUBAN</v>
          </cell>
          <cell r="F529" t="str">
            <v>FONCIA TRANSACTION MIDI PYR MONTAUB</v>
          </cell>
          <cell r="G529" t="str">
            <v>MONTAUBAN</v>
          </cell>
          <cell r="H529" t="str">
            <v>VARSOVIE</v>
          </cell>
          <cell r="I529" t="str">
            <v>Aficio MP C4501</v>
          </cell>
          <cell r="J529">
            <v>42804</v>
          </cell>
          <cell r="K529">
            <v>43830</v>
          </cell>
          <cell r="L529" t="str">
            <v>ATP5262-M</v>
          </cell>
        </row>
        <row r="530">
          <cell r="C530" t="str">
            <v>V9834700345</v>
          </cell>
          <cell r="D530" t="str">
            <v>FONCIA TIMBAL</v>
          </cell>
          <cell r="E530" t="str">
            <v>ALBI</v>
          </cell>
          <cell r="F530" t="str">
            <v>FONCIA TIMBAL</v>
          </cell>
          <cell r="G530" t="str">
            <v>ALBI</v>
          </cell>
          <cell r="H530" t="str">
            <v xml:space="preserve">ESHIR - SCE GLV </v>
          </cell>
          <cell r="I530" t="str">
            <v>Aficio MP C2551</v>
          </cell>
          <cell r="J530">
            <v>41604</v>
          </cell>
          <cell r="K530">
            <v>43429</v>
          </cell>
          <cell r="L530" t="str">
            <v>ATP3422</v>
          </cell>
          <cell r="M530" t="str">
            <v>C+ - BNP</v>
          </cell>
          <cell r="N530" t="str">
            <v>V0215563</v>
          </cell>
        </row>
        <row r="531">
          <cell r="C531" t="str">
            <v>E173M730620</v>
          </cell>
          <cell r="D531" t="str">
            <v>FONCIA TIMBAL</v>
          </cell>
          <cell r="E531" t="str">
            <v>ALBI</v>
          </cell>
          <cell r="F531" t="str">
            <v>FONCIA TIMBAL</v>
          </cell>
          <cell r="G531" t="str">
            <v>ALBI</v>
          </cell>
          <cell r="H531" t="str">
            <v>LISA- ACCUEIL</v>
          </cell>
          <cell r="I531" t="str">
            <v>MP C4503</v>
          </cell>
          <cell r="J531">
            <v>41604</v>
          </cell>
          <cell r="K531">
            <v>43429</v>
          </cell>
          <cell r="L531" t="str">
            <v>ATP3421</v>
          </cell>
          <cell r="M531" t="str">
            <v>C+ - BNP</v>
          </cell>
          <cell r="N531" t="str">
            <v>V0215555</v>
          </cell>
        </row>
        <row r="532">
          <cell r="C532" t="str">
            <v>C737MB00373</v>
          </cell>
          <cell r="D532" t="str">
            <v>FONCIA GROC ZAMBONI</v>
          </cell>
          <cell r="E532" t="str">
            <v>MONTAUBAN</v>
          </cell>
          <cell r="F532" t="str">
            <v>FONCIA GROC ZAMBONI</v>
          </cell>
          <cell r="G532" t="str">
            <v>MONTAUBAN</v>
          </cell>
          <cell r="H532" t="str">
            <v>YAREN</v>
          </cell>
          <cell r="I532" t="str">
            <v>MP C4504</v>
          </cell>
          <cell r="J532">
            <v>43160</v>
          </cell>
          <cell r="K532">
            <v>44985</v>
          </cell>
          <cell r="L532" t="str">
            <v>ATP06579-ABT</v>
          </cell>
        </row>
        <row r="533">
          <cell r="C533" t="str">
            <v>C737MC05225</v>
          </cell>
          <cell r="D533" t="str">
            <v>FONCIA TRANSACTION ALBI</v>
          </cell>
          <cell r="E533" t="str">
            <v>ALBI</v>
          </cell>
          <cell r="F533" t="str">
            <v>FONCIA TRANSACTION ALBI</v>
          </cell>
          <cell r="G533" t="str">
            <v>ALBI</v>
          </cell>
          <cell r="H533" t="str">
            <v>KHMUN</v>
          </cell>
          <cell r="I533" t="str">
            <v>MP C4504</v>
          </cell>
          <cell r="J533">
            <v>43160</v>
          </cell>
          <cell r="K533">
            <v>44985</v>
          </cell>
          <cell r="L533" t="str">
            <v>ATP06580-ABT</v>
          </cell>
        </row>
        <row r="534">
          <cell r="C534" t="str">
            <v>C777R320059</v>
          </cell>
          <cell r="D534" t="str">
            <v>FONCIA TIMBAL</v>
          </cell>
          <cell r="E534" t="str">
            <v>CARMAUX</v>
          </cell>
          <cell r="F534" t="str">
            <v>FONCIA TIMBAL</v>
          </cell>
          <cell r="G534" t="str">
            <v>CARMAUX</v>
          </cell>
          <cell r="H534" t="str">
            <v>IODE</v>
          </cell>
          <cell r="I534" t="str">
            <v>MP C2504</v>
          </cell>
          <cell r="J534">
            <v>43070</v>
          </cell>
          <cell r="K534">
            <v>44895</v>
          </cell>
          <cell r="L534" t="str">
            <v>ATP06059-ABT</v>
          </cell>
        </row>
        <row r="535">
          <cell r="C535" t="str">
            <v>C737JC00274</v>
          </cell>
          <cell r="D535" t="str">
            <v>FONCIA VALENTRE</v>
          </cell>
          <cell r="E535" t="str">
            <v>CAHORS</v>
          </cell>
          <cell r="F535" t="str">
            <v>FONCIA VALENTRE</v>
          </cell>
          <cell r="G535" t="str">
            <v>CAHORS</v>
          </cell>
          <cell r="H535" t="str">
            <v>ALADFAR</v>
          </cell>
          <cell r="I535" t="str">
            <v>MP C4504</v>
          </cell>
          <cell r="J535">
            <v>43132</v>
          </cell>
          <cell r="K535">
            <v>44957</v>
          </cell>
          <cell r="L535" t="str">
            <v>ATP06298-ABT</v>
          </cell>
        </row>
        <row r="536">
          <cell r="C536" t="str">
            <v>C777RA20141</v>
          </cell>
          <cell r="D536" t="str">
            <v>FONCIA VALENTRE</v>
          </cell>
          <cell r="E536" t="str">
            <v>CAHORS</v>
          </cell>
          <cell r="F536" t="str">
            <v>FONCIA VALENTRE</v>
          </cell>
          <cell r="G536" t="str">
            <v>CAHORS</v>
          </cell>
          <cell r="H536" t="str">
            <v>ALAMAK</v>
          </cell>
          <cell r="I536" t="str">
            <v>MP C2504ex</v>
          </cell>
          <cell r="J536">
            <v>43132</v>
          </cell>
          <cell r="K536">
            <v>44957</v>
          </cell>
          <cell r="L536" t="str">
            <v>ATP06299-ABT</v>
          </cell>
        </row>
        <row r="537">
          <cell r="C537" t="str">
            <v>E215R360218</v>
          </cell>
          <cell r="D537" t="str">
            <v>FONCIA TRANSACTION RIVIERA</v>
          </cell>
          <cell r="E537" t="str">
            <v>NICE</v>
          </cell>
          <cell r="F537" t="str">
            <v>FONCIA RIVIERA</v>
          </cell>
          <cell r="G537" t="str">
            <v>NICE</v>
          </cell>
          <cell r="H537" t="str">
            <v>AHMAN</v>
          </cell>
          <cell r="I537" t="str">
            <v>MP C2503</v>
          </cell>
          <cell r="J537">
            <v>42177</v>
          </cell>
          <cell r="K537">
            <v>44003</v>
          </cell>
          <cell r="L537" t="str">
            <v>ATP3951</v>
          </cell>
          <cell r="M537" t="str">
            <v>C+ - LIXXBAIL</v>
          </cell>
          <cell r="N537" t="str">
            <v>234082-F0</v>
          </cell>
        </row>
        <row r="538">
          <cell r="C538" t="str">
            <v>E175M230996</v>
          </cell>
          <cell r="D538" t="str">
            <v>FONCIA IGD</v>
          </cell>
          <cell r="E538" t="str">
            <v>SAINT ETIENNE CEDEX 1</v>
          </cell>
          <cell r="F538" t="str">
            <v>FONCIA IGD</v>
          </cell>
          <cell r="G538" t="str">
            <v>ST ETIENNE</v>
          </cell>
          <cell r="H538" t="str">
            <v xml:space="preserve">ELOHA -/ 2è ETG-CPTA - </v>
          </cell>
          <cell r="I538" t="str">
            <v>MP C4503</v>
          </cell>
          <cell r="J538">
            <v>42135</v>
          </cell>
          <cell r="K538">
            <v>43961</v>
          </cell>
          <cell r="L538" t="str">
            <v>ATP3902</v>
          </cell>
          <cell r="M538" t="str">
            <v>C+ - LIXXBAIL</v>
          </cell>
          <cell r="N538" t="str">
            <v>224543-F0</v>
          </cell>
        </row>
        <row r="539">
          <cell r="C539" t="str">
            <v>E175M230997</v>
          </cell>
          <cell r="D539" t="str">
            <v>FONCIA IGD</v>
          </cell>
          <cell r="E539" t="str">
            <v>SAINT ETIENNE CEDEX 1</v>
          </cell>
          <cell r="F539" t="str">
            <v>FONCIA IGD</v>
          </cell>
          <cell r="G539" t="str">
            <v>ST ETIENNE</v>
          </cell>
          <cell r="H539" t="str">
            <v>ELYON /GEST° LOC</v>
          </cell>
          <cell r="I539" t="str">
            <v>MP C4503</v>
          </cell>
          <cell r="J539">
            <v>42135</v>
          </cell>
          <cell r="K539">
            <v>43961</v>
          </cell>
          <cell r="L539" t="str">
            <v>ATP3901</v>
          </cell>
          <cell r="M539" t="str">
            <v>C+ - LIXXBAIL</v>
          </cell>
          <cell r="N539" t="str">
            <v>224546-F0</v>
          </cell>
        </row>
        <row r="540">
          <cell r="C540" t="str">
            <v>W875J100040</v>
          </cell>
          <cell r="D540" t="str">
            <v>FONCIA IGD</v>
          </cell>
          <cell r="E540" t="str">
            <v>SAINT ETIENNE CEDEX 1</v>
          </cell>
          <cell r="F540" t="str">
            <v>FONCIA IGD</v>
          </cell>
          <cell r="G540" t="str">
            <v>ST ETIENNE</v>
          </cell>
          <cell r="H540" t="str">
            <v>HADAVAR- COPRO 1ER ETG-</v>
          </cell>
          <cell r="I540" t="str">
            <v>Aficio MP 7502</v>
          </cell>
          <cell r="J540">
            <v>42135</v>
          </cell>
          <cell r="K540">
            <v>43961</v>
          </cell>
          <cell r="L540" t="str">
            <v>ATP3903</v>
          </cell>
          <cell r="M540" t="str">
            <v>C+ - LIXXBAIL</v>
          </cell>
          <cell r="N540" t="str">
            <v>224588-F0</v>
          </cell>
        </row>
        <row r="541">
          <cell r="C541" t="str">
            <v>E175M230963</v>
          </cell>
          <cell r="D541" t="str">
            <v xml:space="preserve">FONCIA IGD                  </v>
          </cell>
          <cell r="E541" t="str">
            <v>FIRMINY</v>
          </cell>
          <cell r="F541" t="str">
            <v>AGENCE FONCIA IGD</v>
          </cell>
          <cell r="G541" t="str">
            <v>FIRMINY</v>
          </cell>
          <cell r="H541" t="str">
            <v>CARRACK</v>
          </cell>
          <cell r="I541" t="str">
            <v>MP C4503</v>
          </cell>
          <cell r="J541">
            <v>42135</v>
          </cell>
          <cell r="K541">
            <v>43961</v>
          </cell>
          <cell r="L541" t="str">
            <v>ATP3904</v>
          </cell>
          <cell r="M541" t="str">
            <v>C+ - LIXXBAIL</v>
          </cell>
          <cell r="N541" t="str">
            <v>224542-F0</v>
          </cell>
        </row>
        <row r="542">
          <cell r="C542" t="str">
            <v>W875J500017</v>
          </cell>
          <cell r="D542" t="str">
            <v>FONCIA ALPES DAUPHINE</v>
          </cell>
          <cell r="E542" t="str">
            <v>GRENOBLE CEDEX 1</v>
          </cell>
          <cell r="F542" t="str">
            <v>AGENCE FONCIA ALPES DAUPH</v>
          </cell>
          <cell r="G542" t="str">
            <v>GRENOBLE CEDEX 1</v>
          </cell>
          <cell r="H542" t="str">
            <v>BARQUE/ 1ER ETG-</v>
          </cell>
          <cell r="I542" t="str">
            <v>Aficio MP 7502</v>
          </cell>
          <cell r="J542">
            <v>42177</v>
          </cell>
          <cell r="K542">
            <v>44003</v>
          </cell>
          <cell r="L542" t="str">
            <v>ATP3959</v>
          </cell>
          <cell r="M542" t="str">
            <v>C+ - LIXXBAIL</v>
          </cell>
          <cell r="N542" t="str">
            <v>230198-F0</v>
          </cell>
        </row>
        <row r="543">
          <cell r="C543" t="str">
            <v>E175M430824</v>
          </cell>
          <cell r="D543" t="str">
            <v>FONCIA ALPES DAUPHINE</v>
          </cell>
          <cell r="E543" t="str">
            <v>GRENOBLE CEDEX 1</v>
          </cell>
          <cell r="F543" t="str">
            <v>AGENCE FONCIA ALPES DAUPHINE</v>
          </cell>
          <cell r="G543" t="str">
            <v>GRENOBLE CEDEX 1</v>
          </cell>
          <cell r="H543" t="str">
            <v>BERING/RDC-TRANSAC GL</v>
          </cell>
          <cell r="I543" t="str">
            <v>MP C4503</v>
          </cell>
          <cell r="J543">
            <v>42177</v>
          </cell>
          <cell r="K543">
            <v>44003</v>
          </cell>
          <cell r="L543" t="str">
            <v>ATP3965</v>
          </cell>
          <cell r="M543" t="str">
            <v>C+ - LIXXBAIL</v>
          </cell>
          <cell r="N543" t="str">
            <v>230189-F0</v>
          </cell>
        </row>
        <row r="544">
          <cell r="C544" t="str">
            <v>E175M430822</v>
          </cell>
          <cell r="D544" t="str">
            <v>FONCIA ALPES DAUPHINE</v>
          </cell>
          <cell r="E544" t="str">
            <v>GRENOBLE CEDEX 1</v>
          </cell>
          <cell r="F544" t="str">
            <v>AGENCE FONCIA ALPES DAUPH</v>
          </cell>
          <cell r="G544" t="str">
            <v>GRENOBLE CEDEX 1</v>
          </cell>
          <cell r="H544" t="str">
            <v>Bethony/ 1E ETG- COMPTA</v>
          </cell>
          <cell r="I544" t="str">
            <v>MP C4503</v>
          </cell>
          <cell r="J544">
            <v>42177</v>
          </cell>
          <cell r="K544">
            <v>44003</v>
          </cell>
          <cell r="L544" t="str">
            <v>ATP3958</v>
          </cell>
          <cell r="M544" t="str">
            <v>C+ - LIXXBAIL</v>
          </cell>
          <cell r="N544" t="str">
            <v>230193-F0</v>
          </cell>
        </row>
        <row r="545">
          <cell r="C545" t="str">
            <v>W875J500013</v>
          </cell>
          <cell r="D545" t="str">
            <v>FONCIA ALPES DAUPHINE</v>
          </cell>
          <cell r="E545" t="str">
            <v>GRENOBLE CEDEX 1</v>
          </cell>
          <cell r="F545" t="str">
            <v>AGENCE FONCIA ALPES DAUPH</v>
          </cell>
          <cell r="G545" t="str">
            <v>GRENOBLE CEDEX 1</v>
          </cell>
          <cell r="H545" t="str">
            <v>BRANDIA/ 1ER ETG-</v>
          </cell>
          <cell r="I545" t="str">
            <v>Aficio MP 7502</v>
          </cell>
          <cell r="J545">
            <v>42177</v>
          </cell>
          <cell r="K545">
            <v>44003</v>
          </cell>
          <cell r="L545" t="str">
            <v>ATP3960</v>
          </cell>
          <cell r="M545" t="str">
            <v>C+ - LIXXBAIL</v>
          </cell>
          <cell r="N545" t="str">
            <v>230196-F0</v>
          </cell>
        </row>
        <row r="546">
          <cell r="C546" t="str">
            <v>C737MC05234</v>
          </cell>
          <cell r="D546" t="str">
            <v>FONCIA ALPES DAUPHINE - VOIRON</v>
          </cell>
          <cell r="E546" t="str">
            <v>VOIRON</v>
          </cell>
          <cell r="F546" t="str">
            <v>FONCIA ALPES DAUPHINE - VOIRON</v>
          </cell>
          <cell r="G546" t="str">
            <v>VOIRON</v>
          </cell>
          <cell r="H546" t="str">
            <v>DUBNIUM</v>
          </cell>
          <cell r="I546" t="str">
            <v>MP C4504</v>
          </cell>
          <cell r="J546">
            <v>43160</v>
          </cell>
          <cell r="K546">
            <v>44985</v>
          </cell>
          <cell r="L546" t="str">
            <v>ATP06569-ABT</v>
          </cell>
        </row>
        <row r="547">
          <cell r="C547" t="str">
            <v>E216J600060</v>
          </cell>
          <cell r="D547" t="str">
            <v>FONCIA ALPES DAUPHINE</v>
          </cell>
          <cell r="E547" t="str">
            <v>BOURG SAINT MAURICE</v>
          </cell>
          <cell r="F547" t="str">
            <v>FONCIA ALPES DAUPHINE</v>
          </cell>
          <cell r="G547" t="str">
            <v>BOURG SAINT MAURICE</v>
          </cell>
          <cell r="H547" t="str">
            <v>1ER ETG-</v>
          </cell>
          <cell r="I547" t="str">
            <v>MP C2503</v>
          </cell>
          <cell r="J547">
            <v>42564</v>
          </cell>
          <cell r="K547">
            <v>44389</v>
          </cell>
          <cell r="L547" t="str">
            <v>ATP5153</v>
          </cell>
          <cell r="M547" t="str">
            <v>C+ - LIXXBAIL</v>
          </cell>
          <cell r="N547" t="str">
            <v>244622-G0</v>
          </cell>
        </row>
        <row r="548">
          <cell r="C548" t="str">
            <v>E175M430831</v>
          </cell>
          <cell r="D548" t="str">
            <v>FONCIA ANDREVON</v>
          </cell>
          <cell r="E548" t="str">
            <v>VOIRON</v>
          </cell>
          <cell r="F548" t="str">
            <v>FONCIA ANDREVON</v>
          </cell>
          <cell r="G548" t="str">
            <v>VOIRON</v>
          </cell>
          <cell r="H548" t="str">
            <v xml:space="preserve">BRINDISI-1er ETG COPRO- </v>
          </cell>
          <cell r="I548" t="str">
            <v>MP C4503</v>
          </cell>
          <cell r="J548">
            <v>42178</v>
          </cell>
          <cell r="K548">
            <v>44004</v>
          </cell>
          <cell r="L548" t="str">
            <v>ATP3962</v>
          </cell>
          <cell r="M548" t="str">
            <v>C+ - LIXXBAIL</v>
          </cell>
          <cell r="N548" t="str">
            <v>230186-F0</v>
          </cell>
        </row>
        <row r="549">
          <cell r="C549" t="str">
            <v>C778J300617</v>
          </cell>
          <cell r="D549" t="str">
            <v>FONCIA ALPES DAUPHINE</v>
          </cell>
          <cell r="E549" t="str">
            <v>CHAMBERY</v>
          </cell>
          <cell r="F549" t="str">
            <v>FONCIA ALPES DAUPHINE</v>
          </cell>
          <cell r="G549" t="str">
            <v>CHAMBERY</v>
          </cell>
          <cell r="H549" t="str">
            <v>TUMBES</v>
          </cell>
          <cell r="I549" t="str">
            <v>MP C2504ex</v>
          </cell>
          <cell r="J549">
            <v>43252</v>
          </cell>
          <cell r="K549">
            <v>45077</v>
          </cell>
          <cell r="L549" t="str">
            <v>ATP06852-ABT</v>
          </cell>
        </row>
        <row r="550">
          <cell r="C550" t="str">
            <v>C778J300557</v>
          </cell>
          <cell r="D550" t="str">
            <v>FONCIA ALPES DAUPHINE</v>
          </cell>
          <cell r="E550" t="str">
            <v>CHAMBERY</v>
          </cell>
          <cell r="F550" t="str">
            <v>FONCIA ALPES DAUPHINE</v>
          </cell>
          <cell r="G550" t="str">
            <v>CHAMBERY</v>
          </cell>
          <cell r="H550" t="str">
            <v>CHICLAYO</v>
          </cell>
          <cell r="I550" t="str">
            <v>MP C2504ex</v>
          </cell>
          <cell r="J550">
            <v>43252</v>
          </cell>
          <cell r="K550">
            <v>45077</v>
          </cell>
          <cell r="L550" t="str">
            <v>ATP06851-ABT</v>
          </cell>
        </row>
        <row r="551">
          <cell r="C551" t="str">
            <v>E175M430823</v>
          </cell>
          <cell r="D551" t="str">
            <v>FONCIA ALPES DAUPHINE</v>
          </cell>
          <cell r="E551" t="str">
            <v>GRENOBLE</v>
          </cell>
          <cell r="F551" t="str">
            <v>FONCIA ALPES DAUPHINE</v>
          </cell>
          <cell r="G551" t="str">
            <v>GRENOBLE</v>
          </cell>
          <cell r="H551" t="str">
            <v xml:space="preserve">ATHENAI/ 2E ETG-COPRO- </v>
          </cell>
          <cell r="I551" t="str">
            <v>MP C4503</v>
          </cell>
          <cell r="J551">
            <v>42177</v>
          </cell>
          <cell r="K551">
            <v>44003</v>
          </cell>
          <cell r="L551" t="str">
            <v>ATP3957</v>
          </cell>
          <cell r="M551" t="str">
            <v>C+ - LIXXBAIL</v>
          </cell>
          <cell r="N551" t="str">
            <v>230185-F0</v>
          </cell>
        </row>
        <row r="552">
          <cell r="C552" t="str">
            <v>W875J500018</v>
          </cell>
          <cell r="D552" t="str">
            <v>FONCIA ALPES DAUPHINE</v>
          </cell>
          <cell r="E552" t="str">
            <v>ECHIROLLES</v>
          </cell>
          <cell r="F552" t="str">
            <v>FONCIA  DAUPHINE</v>
          </cell>
          <cell r="G552" t="str">
            <v>ECHIROLLES</v>
          </cell>
          <cell r="H552" t="str">
            <v>REMUS</v>
          </cell>
          <cell r="I552" t="str">
            <v>Aficio MP 7502</v>
          </cell>
          <cell r="J552">
            <v>42178</v>
          </cell>
          <cell r="K552">
            <v>44004</v>
          </cell>
          <cell r="L552" t="str">
            <v>ATP3963</v>
          </cell>
          <cell r="M552" t="str">
            <v>C+ - LIXXBAIL</v>
          </cell>
          <cell r="N552" t="str">
            <v>230197-F0</v>
          </cell>
        </row>
        <row r="553">
          <cell r="C553" t="str">
            <v>C777R720028</v>
          </cell>
          <cell r="D553" t="str">
            <v>FONCIA TRANSAC DAUPHINE MEYLAN</v>
          </cell>
          <cell r="E553" t="str">
            <v>MEYLAN</v>
          </cell>
          <cell r="F553" t="str">
            <v>FONCIA TRANSAC DAUPHINE MEYLAN</v>
          </cell>
          <cell r="G553" t="str">
            <v>MEYLAN</v>
          </cell>
          <cell r="H553" t="str">
            <v>ALCYONE</v>
          </cell>
          <cell r="I553" t="str">
            <v>MP C2504</v>
          </cell>
          <cell r="J553">
            <v>43040</v>
          </cell>
          <cell r="K553">
            <v>44865</v>
          </cell>
          <cell r="L553" t="str">
            <v>ATP06085-ABT</v>
          </cell>
        </row>
        <row r="554">
          <cell r="C554" t="str">
            <v>E175M430684</v>
          </cell>
          <cell r="D554" t="str">
            <v>FONCIA ALPES DAUPHINE</v>
          </cell>
          <cell r="E554" t="str">
            <v>ECHIROLLES</v>
          </cell>
          <cell r="F554" t="str">
            <v>FONCIA ANDREVON</v>
          </cell>
          <cell r="G554" t="str">
            <v>ECHIROLLES</v>
          </cell>
          <cell r="H554" t="str">
            <v>ROMULUS-RDC-TRANSAC+GL+C</v>
          </cell>
          <cell r="I554" t="str">
            <v>MP C4503</v>
          </cell>
          <cell r="J554">
            <v>42178</v>
          </cell>
          <cell r="K554">
            <v>44004</v>
          </cell>
          <cell r="L554" t="str">
            <v>ATP3961</v>
          </cell>
          <cell r="M554" t="str">
            <v>C+ - LIXXBAIL</v>
          </cell>
          <cell r="N554" t="str">
            <v>230192-F0</v>
          </cell>
        </row>
        <row r="555">
          <cell r="C555" t="str">
            <v>G716M530782</v>
          </cell>
          <cell r="D555" t="str">
            <v>FONCIA LE PARC IMMOBILIER</v>
          </cell>
          <cell r="E555" t="str">
            <v>L' ABRESLE</v>
          </cell>
          <cell r="F555" t="str">
            <v>FONCIA LE PARC IMMOBILIER</v>
          </cell>
          <cell r="G555" t="str">
            <v>L' ABRESLE</v>
          </cell>
          <cell r="H555" t="str">
            <v>Mordor</v>
          </cell>
          <cell r="I555" t="str">
            <v>MP C4504</v>
          </cell>
          <cell r="J555">
            <v>42583</v>
          </cell>
          <cell r="K555">
            <v>44408</v>
          </cell>
          <cell r="L555" t="str">
            <v>ATP5166</v>
          </cell>
          <cell r="M555" t="str">
            <v>C+ - LIXXBAIL</v>
          </cell>
          <cell r="N555" t="str">
            <v>247424-G0</v>
          </cell>
        </row>
        <row r="556">
          <cell r="C556" t="str">
            <v>C757J800228</v>
          </cell>
          <cell r="D556" t="str">
            <v>FONCIA SAINT-ANTOINE</v>
          </cell>
          <cell r="E556" t="str">
            <v>LYON CEDEX 02</v>
          </cell>
          <cell r="F556" t="str">
            <v>SOCIETE FONCIA SAINT-ANTOINE</v>
          </cell>
          <cell r="G556" t="str">
            <v>LYON CEDEX 02</v>
          </cell>
          <cell r="H556" t="e">
            <v>#N/A</v>
          </cell>
          <cell r="I556" t="str">
            <v>MP C6004</v>
          </cell>
          <cell r="J556">
            <v>43040</v>
          </cell>
          <cell r="K556">
            <v>44865</v>
          </cell>
          <cell r="L556" t="str">
            <v>ATP05947-ABT</v>
          </cell>
        </row>
        <row r="557">
          <cell r="C557" t="str">
            <v>C757J800227</v>
          </cell>
          <cell r="D557" t="str">
            <v>FONCIA SAINT-ANTOINE</v>
          </cell>
          <cell r="E557" t="str">
            <v>LYON CEDEX 02</v>
          </cell>
          <cell r="F557" t="str">
            <v>SOCIETE FONCIA SAINT-ANTOINE</v>
          </cell>
          <cell r="G557" t="str">
            <v>LYON CEDEX 02</v>
          </cell>
          <cell r="H557" t="e">
            <v>#N/A</v>
          </cell>
          <cell r="I557" t="str">
            <v>MP C6004</v>
          </cell>
          <cell r="J557">
            <v>43040</v>
          </cell>
          <cell r="K557">
            <v>44865</v>
          </cell>
          <cell r="L557" t="str">
            <v>ATP05957-ABT</v>
          </cell>
        </row>
        <row r="558">
          <cell r="C558" t="str">
            <v>E175M130172</v>
          </cell>
          <cell r="D558" t="str">
            <v>FONCIA SAINT-ANTOINE</v>
          </cell>
          <cell r="E558" t="str">
            <v>LYON CEDEX 02</v>
          </cell>
          <cell r="F558" t="str">
            <v>SOCIETE FONCIA SAINT-ANTOINE</v>
          </cell>
          <cell r="G558" t="str">
            <v>LYON CEDEX 02</v>
          </cell>
          <cell r="H558" t="e">
            <v>#N/A</v>
          </cell>
          <cell r="I558" t="str">
            <v>MP C4503</v>
          </cell>
          <cell r="J558">
            <v>42082</v>
          </cell>
          <cell r="K558">
            <v>43908</v>
          </cell>
          <cell r="L558" t="str">
            <v>ATP3859</v>
          </cell>
          <cell r="M558" t="str">
            <v>C+ - GE</v>
          </cell>
          <cell r="N558" t="str">
            <v>AP0349</v>
          </cell>
        </row>
        <row r="559">
          <cell r="C559" t="str">
            <v>C737MC05222</v>
          </cell>
          <cell r="D559" t="str">
            <v>FONCIA PIERRE ET GESTION</v>
          </cell>
          <cell r="E559" t="str">
            <v>PARIS</v>
          </cell>
          <cell r="F559" t="str">
            <v>FONCIA PIERRE ET GESTION</v>
          </cell>
          <cell r="G559" t="str">
            <v>PARIS</v>
          </cell>
          <cell r="H559" t="str">
            <v>FRAISE</v>
          </cell>
          <cell r="I559" t="str">
            <v>MP C4504</v>
          </cell>
          <cell r="J559">
            <v>43160</v>
          </cell>
          <cell r="K559">
            <v>44985</v>
          </cell>
          <cell r="L559" t="str">
            <v>ATP06582-ABT</v>
          </cell>
        </row>
        <row r="560">
          <cell r="C560" t="str">
            <v>E174M330133</v>
          </cell>
          <cell r="D560" t="str">
            <v>FONCIA REPUBLIQUE</v>
          </cell>
          <cell r="E560" t="str">
            <v>VALENCE</v>
          </cell>
          <cell r="F560" t="str">
            <v>FONCIA REPUBLIQUE</v>
          </cell>
          <cell r="G560" t="str">
            <v>VALENCE</v>
          </cell>
          <cell r="H560" t="str">
            <v>BERNACHE</v>
          </cell>
          <cell r="I560" t="str">
            <v>MP C4503</v>
          </cell>
          <cell r="J560">
            <v>41816</v>
          </cell>
          <cell r="K560">
            <v>43641</v>
          </cell>
          <cell r="L560" t="str">
            <v>ATP3702</v>
          </cell>
          <cell r="M560" t="str">
            <v>C+ - GE</v>
          </cell>
          <cell r="N560" t="str">
            <v>AF0203</v>
          </cell>
        </row>
        <row r="561">
          <cell r="C561" t="str">
            <v>E174M330120</v>
          </cell>
          <cell r="D561" t="str">
            <v>FONCIA REPUBLIQUE</v>
          </cell>
          <cell r="E561" t="str">
            <v>VALENCE</v>
          </cell>
          <cell r="F561" t="str">
            <v>FONCIA TL VALENCE</v>
          </cell>
          <cell r="G561" t="str">
            <v>VALENCE</v>
          </cell>
          <cell r="H561">
            <v>0</v>
          </cell>
          <cell r="I561" t="str">
            <v>MP C4503</v>
          </cell>
          <cell r="J561">
            <v>41816</v>
          </cell>
          <cell r="K561">
            <v>43641</v>
          </cell>
          <cell r="L561" t="str">
            <v>ATP3703</v>
          </cell>
          <cell r="M561" t="str">
            <v>C+ - GE</v>
          </cell>
          <cell r="N561" t="str">
            <v>AF0210</v>
          </cell>
        </row>
        <row r="562">
          <cell r="C562" t="str">
            <v>E174M330096</v>
          </cell>
          <cell r="D562" t="str">
            <v>FONCIA REPUBLIQUE</v>
          </cell>
          <cell r="E562" t="str">
            <v>VALENCE</v>
          </cell>
          <cell r="F562" t="str">
            <v>FONCIA REPUBLIQUE</v>
          </cell>
          <cell r="G562" t="str">
            <v>VALENCE</v>
          </cell>
          <cell r="H562">
            <v>0</v>
          </cell>
          <cell r="I562" t="str">
            <v>MP C4503</v>
          </cell>
          <cell r="J562">
            <v>41816</v>
          </cell>
          <cell r="K562">
            <v>43641</v>
          </cell>
          <cell r="L562" t="str">
            <v>ATP3704</v>
          </cell>
          <cell r="M562" t="str">
            <v>C+ - GE</v>
          </cell>
          <cell r="N562" t="str">
            <v>AF0207</v>
          </cell>
        </row>
        <row r="563">
          <cell r="C563" t="str">
            <v>E174M330084</v>
          </cell>
          <cell r="D563" t="str">
            <v>FONCIA TRANSACTION DAUPHINE VALENCE</v>
          </cell>
          <cell r="E563" t="str">
            <v>VALENCE</v>
          </cell>
          <cell r="F563" t="str">
            <v>FONCIA TRANSACTION DAUPHINE VALENCE</v>
          </cell>
          <cell r="G563" t="str">
            <v>VALENCE</v>
          </cell>
          <cell r="H563" t="str">
            <v>BOMBYLE</v>
          </cell>
          <cell r="I563" t="str">
            <v>MP C4503</v>
          </cell>
          <cell r="J563">
            <v>41816</v>
          </cell>
          <cell r="K563">
            <v>43641</v>
          </cell>
          <cell r="L563" t="str">
            <v>ATP3698</v>
          </cell>
          <cell r="M563" t="str">
            <v>C+ - BNP</v>
          </cell>
          <cell r="N563" t="str">
            <v>W0061330</v>
          </cell>
        </row>
        <row r="564">
          <cell r="C564" t="str">
            <v>E174M330097</v>
          </cell>
          <cell r="D564" t="str">
            <v>FONCIA TRANSACTION DAUPHINE VALENCE</v>
          </cell>
          <cell r="E564" t="str">
            <v>VALENCE</v>
          </cell>
          <cell r="F564" t="str">
            <v>FONCIA TRANSACTION DAUPHINE VALENCE</v>
          </cell>
          <cell r="G564" t="str">
            <v>VALENCE</v>
          </cell>
          <cell r="H564" t="str">
            <v>BOOMSLANG</v>
          </cell>
          <cell r="I564" t="str">
            <v>MP C4503</v>
          </cell>
          <cell r="J564">
            <v>41816</v>
          </cell>
          <cell r="K564">
            <v>43641</v>
          </cell>
          <cell r="L564" t="str">
            <v>ATP3697</v>
          </cell>
          <cell r="M564" t="str">
            <v>C+ - BNP PARIBAS</v>
          </cell>
          <cell r="N564" t="str">
            <v>W0061340</v>
          </cell>
        </row>
        <row r="565">
          <cell r="C565" t="str">
            <v>E174M330530</v>
          </cell>
          <cell r="D565" t="str">
            <v>FONCIA  IMMOBILIER 26</v>
          </cell>
          <cell r="E565" t="str">
            <v>ROMANS SUR ISERE</v>
          </cell>
          <cell r="F565" t="str">
            <v>FONCIA  IMMOBILIER 26</v>
          </cell>
          <cell r="G565" t="str">
            <v>ROMANS SUR ISERE</v>
          </cell>
          <cell r="H565" t="str">
            <v>BRUCHES</v>
          </cell>
          <cell r="I565" t="str">
            <v>MP C4503</v>
          </cell>
          <cell r="J565">
            <v>41820</v>
          </cell>
          <cell r="K565">
            <v>43645</v>
          </cell>
          <cell r="L565" t="str">
            <v>ATP3701</v>
          </cell>
          <cell r="M565" t="str">
            <v>C+ - GE</v>
          </cell>
          <cell r="N565" t="str">
            <v>AF0200</v>
          </cell>
        </row>
        <row r="566">
          <cell r="C566" t="str">
            <v>E175M130199</v>
          </cell>
          <cell r="D566" t="str">
            <v>FONCIA TRANSACTION LYON CHEVREUL</v>
          </cell>
          <cell r="E566" t="str">
            <v>LYON</v>
          </cell>
          <cell r="F566" t="str">
            <v>FONCIA TRANSACTION LYON CHEVREUL</v>
          </cell>
          <cell r="G566" t="str">
            <v>LYON</v>
          </cell>
          <cell r="H566" t="str">
            <v>PRETORIA</v>
          </cell>
          <cell r="I566" t="str">
            <v>MP C4503</v>
          </cell>
          <cell r="J566">
            <v>42082</v>
          </cell>
          <cell r="K566">
            <v>43908</v>
          </cell>
          <cell r="L566" t="str">
            <v>ATP3858</v>
          </cell>
          <cell r="M566" t="str">
            <v>C+ - GE</v>
          </cell>
          <cell r="N566" t="str">
            <v>AP0356</v>
          </cell>
        </row>
        <row r="567">
          <cell r="C567" t="str">
            <v>E174M330103</v>
          </cell>
          <cell r="D567" t="str">
            <v>FONCIA POUZET</v>
          </cell>
          <cell r="E567" t="str">
            <v>GUILHERAND GRANGES CEDEX</v>
          </cell>
          <cell r="F567" t="str">
            <v>FONCIA POUZET</v>
          </cell>
          <cell r="G567" t="str">
            <v>GUILHERAND GRANGES CEDEX</v>
          </cell>
          <cell r="H567" t="str">
            <v>BUSARD</v>
          </cell>
          <cell r="I567" t="str">
            <v>MP C4503</v>
          </cell>
          <cell r="J567">
            <v>41820</v>
          </cell>
          <cell r="K567">
            <v>43645</v>
          </cell>
          <cell r="L567" t="str">
            <v>ATP3696</v>
          </cell>
          <cell r="M567" t="str">
            <v>C+ - BNP</v>
          </cell>
          <cell r="N567" t="str">
            <v>W0061305</v>
          </cell>
        </row>
        <row r="568">
          <cell r="C568" t="str">
            <v>E174M330124</v>
          </cell>
          <cell r="D568" t="str">
            <v>FONCIA POUZET</v>
          </cell>
          <cell r="E568" t="str">
            <v>GUILHERAND GRANGES CEDEX</v>
          </cell>
          <cell r="F568" t="str">
            <v>FONCIA POUZET</v>
          </cell>
          <cell r="G568" t="str">
            <v>GUILHERAND GRANGES CEDEX</v>
          </cell>
          <cell r="H568" t="str">
            <v>BUTOR</v>
          </cell>
          <cell r="I568" t="str">
            <v>MP C4503</v>
          </cell>
          <cell r="J568">
            <v>41820</v>
          </cell>
          <cell r="K568">
            <v>43645</v>
          </cell>
          <cell r="L568" t="str">
            <v>ATP3700</v>
          </cell>
          <cell r="M568" t="str">
            <v>C+ - GE</v>
          </cell>
          <cell r="N568" t="str">
            <v>AF0175</v>
          </cell>
        </row>
        <row r="569">
          <cell r="C569" t="str">
            <v>E174J400711</v>
          </cell>
          <cell r="D569" t="str">
            <v>FONCIA POUZET</v>
          </cell>
          <cell r="E569" t="str">
            <v>GUILHERAND GRANGES CEDEX</v>
          </cell>
          <cell r="F569" t="str">
            <v>FONCIA POUZET</v>
          </cell>
          <cell r="G569" t="str">
            <v>GUILHERAND GRANGES CEDEX</v>
          </cell>
          <cell r="H569" t="str">
            <v>BUPESTE</v>
          </cell>
          <cell r="I569" t="str">
            <v>MP C4503</v>
          </cell>
          <cell r="J569">
            <v>41820</v>
          </cell>
          <cell r="K569">
            <v>43645</v>
          </cell>
          <cell r="L569" t="str">
            <v>ATP3699</v>
          </cell>
          <cell r="M569" t="str">
            <v>C+ - GE</v>
          </cell>
          <cell r="N569" t="str">
            <v>AF0177</v>
          </cell>
        </row>
        <row r="570">
          <cell r="C570" t="str">
            <v>E214R960470</v>
          </cell>
          <cell r="D570" t="str">
            <v>FONCIA TRANSACTION VAR EST BORMES</v>
          </cell>
          <cell r="E570" t="str">
            <v>BORMES-LES-MIMOSAS</v>
          </cell>
          <cell r="F570" t="str">
            <v>FONCIA TRANSACTION</v>
          </cell>
          <cell r="G570" t="str">
            <v>BORMES LES MIMOSAS</v>
          </cell>
          <cell r="H570" t="str">
            <v>Daphnis</v>
          </cell>
          <cell r="I570" t="str">
            <v>MP C2503</v>
          </cell>
          <cell r="J570">
            <v>42111</v>
          </cell>
          <cell r="K570">
            <v>43937</v>
          </cell>
          <cell r="L570" t="str">
            <v>ATP3897</v>
          </cell>
          <cell r="M570" t="str">
            <v>C+ - LIXXBAIL</v>
          </cell>
          <cell r="N570" t="str">
            <v>221954-F0</v>
          </cell>
        </row>
        <row r="571">
          <cell r="C571" t="str">
            <v>E174M630164</v>
          </cell>
          <cell r="D571" t="str">
            <v>FONCIA SAINT JAMES</v>
          </cell>
          <cell r="E571" t="str">
            <v>MONTELIMAR</v>
          </cell>
          <cell r="F571" t="str">
            <v>FONCIA ST JAMES</v>
          </cell>
          <cell r="G571" t="str">
            <v>MONTELIMAR</v>
          </cell>
          <cell r="H571" t="str">
            <v>LIMOSA</v>
          </cell>
          <cell r="I571" t="str">
            <v>MP C4503</v>
          </cell>
          <cell r="J571">
            <v>42181</v>
          </cell>
          <cell r="K571">
            <v>44007</v>
          </cell>
          <cell r="L571" t="str">
            <v>ATP3939</v>
          </cell>
          <cell r="M571" t="str">
            <v>C+ - BNP</v>
          </cell>
          <cell r="N571" t="str">
            <v>W0197090</v>
          </cell>
        </row>
        <row r="572">
          <cell r="C572" t="str">
            <v>E174M630233</v>
          </cell>
          <cell r="D572" t="str">
            <v>FONCIA SAINT JAMES</v>
          </cell>
          <cell r="E572" t="str">
            <v>MONTELIMAR</v>
          </cell>
          <cell r="F572" t="str">
            <v>FONCIA ST JAMES</v>
          </cell>
          <cell r="G572" t="str">
            <v>MONTELIMAR</v>
          </cell>
          <cell r="H572" t="str">
            <v>BRUANT</v>
          </cell>
          <cell r="I572" t="str">
            <v>MP C4503</v>
          </cell>
          <cell r="J572">
            <v>42181</v>
          </cell>
          <cell r="K572">
            <v>44007</v>
          </cell>
          <cell r="L572" t="str">
            <v>ATP3940</v>
          </cell>
          <cell r="M572" t="str">
            <v>C+ - BNP</v>
          </cell>
          <cell r="N572" t="str">
            <v>W0197067</v>
          </cell>
        </row>
        <row r="573">
          <cell r="C573" t="str">
            <v>C758J200199</v>
          </cell>
          <cell r="D573" t="str">
            <v>FONCIA UNION IMMOBILIERE AMIENOISE</v>
          </cell>
          <cell r="E573" t="str">
            <v>AMIENS</v>
          </cell>
          <cell r="F573" t="str">
            <v>FONCIA UNION IMMOBILIERE AMIENOISE</v>
          </cell>
          <cell r="G573" t="str">
            <v>AMIENS</v>
          </cell>
          <cell r="H573" t="str">
            <v>GERMANIUM</v>
          </cell>
          <cell r="I573" t="str">
            <v>MP C6004</v>
          </cell>
          <cell r="J573">
            <v>43191</v>
          </cell>
          <cell r="K573">
            <v>45016</v>
          </cell>
          <cell r="L573" t="str">
            <v>ATP06670-ABT</v>
          </cell>
        </row>
        <row r="574">
          <cell r="C574" t="str">
            <v>E215J100218</v>
          </cell>
          <cell r="D574" t="str">
            <v>FONCIA TRAN LYON OUEST CROIX ROUSSE</v>
          </cell>
          <cell r="E574" t="str">
            <v>LYON</v>
          </cell>
          <cell r="F574" t="str">
            <v>FONCIA TRAN LYON OUEST CROIX ROUSSE</v>
          </cell>
          <cell r="G574" t="str">
            <v>LYON</v>
          </cell>
          <cell r="H574" t="str">
            <v>BOGOTA/MEZZANINE-CHARIT</v>
          </cell>
          <cell r="I574" t="str">
            <v>MP C2503</v>
          </cell>
          <cell r="J574">
            <v>42082</v>
          </cell>
          <cell r="K574">
            <v>43908</v>
          </cell>
          <cell r="L574" t="str">
            <v>ATP3855</v>
          </cell>
          <cell r="M574" t="str">
            <v>C+ - GE</v>
          </cell>
          <cell r="N574" t="str">
            <v>AP0229</v>
          </cell>
        </row>
        <row r="575">
          <cell r="C575" t="str">
            <v>C777RA20102</v>
          </cell>
          <cell r="D575" t="str">
            <v>FONCIA COCUELLE</v>
          </cell>
          <cell r="E575" t="str">
            <v>BEAUVAIS</v>
          </cell>
          <cell r="F575" t="str">
            <v>FONCIA COCUELLE</v>
          </cell>
          <cell r="G575" t="str">
            <v>BEAUVAIS</v>
          </cell>
          <cell r="H575" t="str">
            <v>LIVERMORIUM</v>
          </cell>
          <cell r="I575" t="str">
            <v>MP C2504ex</v>
          </cell>
          <cell r="J575">
            <v>43132</v>
          </cell>
          <cell r="K575">
            <v>44957</v>
          </cell>
          <cell r="L575" t="str">
            <v>ATP06393-ABT</v>
          </cell>
        </row>
        <row r="576">
          <cell r="C576" t="str">
            <v>G716M420056</v>
          </cell>
          <cell r="D576" t="str">
            <v>FONCIA TRANSACTION LYON EST</v>
          </cell>
          <cell r="E576" t="str">
            <v>LYON</v>
          </cell>
          <cell r="F576" t="str">
            <v>FONCIA TRANSACTION LYON EST</v>
          </cell>
          <cell r="G576" t="str">
            <v>LYON</v>
          </cell>
          <cell r="H576" t="str">
            <v>MELOK</v>
          </cell>
          <cell r="I576" t="str">
            <v>MP C4504</v>
          </cell>
          <cell r="J576">
            <v>42548</v>
          </cell>
          <cell r="K576">
            <v>44373</v>
          </cell>
          <cell r="L576" t="str">
            <v>ATP5132</v>
          </cell>
          <cell r="M576" t="str">
            <v>C+ - LIXXBAIL</v>
          </cell>
          <cell r="N576" t="str">
            <v>238020-G0</v>
          </cell>
        </row>
        <row r="577">
          <cell r="C577" t="str">
            <v>C777R820118</v>
          </cell>
          <cell r="D577" t="str">
            <v>FONCIA FOX IMMOBILIER</v>
          </cell>
          <cell r="E577" t="str">
            <v>ARRAS</v>
          </cell>
          <cell r="F577" t="str">
            <v>FONCIA FOX IMMOBILIER</v>
          </cell>
          <cell r="G577" t="str">
            <v>ARRAS</v>
          </cell>
          <cell r="H577" t="str">
            <v>MOLYBDENE</v>
          </cell>
          <cell r="I577" t="str">
            <v>MP C2504</v>
          </cell>
          <cell r="J577">
            <v>43070</v>
          </cell>
          <cell r="K577">
            <v>44895</v>
          </cell>
          <cell r="L577" t="str">
            <v>APT06023-ABT</v>
          </cell>
        </row>
        <row r="578">
          <cell r="C578" t="str">
            <v>C737M800197</v>
          </cell>
          <cell r="D578" t="str">
            <v>FONCIA FOX IMMOBILIER</v>
          </cell>
          <cell r="E578" t="str">
            <v>ARRAS</v>
          </cell>
          <cell r="F578" t="str">
            <v>FONCIA FOX IMMOBILIER</v>
          </cell>
          <cell r="G578" t="str">
            <v>ARRAS</v>
          </cell>
          <cell r="H578" t="str">
            <v>RUBIDIUM</v>
          </cell>
          <cell r="I578" t="str">
            <v>MP C4504</v>
          </cell>
          <cell r="J578">
            <v>43070</v>
          </cell>
          <cell r="K578">
            <v>44985</v>
          </cell>
          <cell r="L578" t="str">
            <v>ATP06111-ABT</v>
          </cell>
        </row>
        <row r="579">
          <cell r="C579" t="str">
            <v>C778R420081</v>
          </cell>
          <cell r="D579" t="str">
            <v>FONCIA CHATEAU IMMOBILIER</v>
          </cell>
          <cell r="E579" t="str">
            <v>CHATEAU THIERRY</v>
          </cell>
          <cell r="F579" t="str">
            <v>FONCIA CHATEAU IMMOBILIER</v>
          </cell>
          <cell r="G579" t="str">
            <v>CHATEAU THIERRY</v>
          </cell>
          <cell r="H579" t="str">
            <v>KRATOS</v>
          </cell>
          <cell r="I579" t="str">
            <v>MP C2504ex</v>
          </cell>
          <cell r="J579">
            <v>43282</v>
          </cell>
          <cell r="K579">
            <v>45107</v>
          </cell>
          <cell r="L579" t="str">
            <v>ATP07033-ABT</v>
          </cell>
        </row>
        <row r="580">
          <cell r="C580" t="str">
            <v>E215J100221</v>
          </cell>
          <cell r="D580" t="str">
            <v>FONCIA TRANSAC LYON EST COURTOIS LU</v>
          </cell>
          <cell r="E580" t="str">
            <v>LYON</v>
          </cell>
          <cell r="F580" t="str">
            <v>FONCIA TRANSAC LYON EST COURTOIS LU</v>
          </cell>
          <cell r="G580" t="str">
            <v>LYON</v>
          </cell>
          <cell r="H580" t="str">
            <v>KIGALI-RDC</v>
          </cell>
          <cell r="I580" t="str">
            <v>MP C2503</v>
          </cell>
          <cell r="J580">
            <v>42082</v>
          </cell>
          <cell r="K580">
            <v>43908</v>
          </cell>
          <cell r="L580" t="str">
            <v>ATP3857</v>
          </cell>
          <cell r="M580" t="str">
            <v>C+ - GE</v>
          </cell>
          <cell r="N580" t="str">
            <v>AP0364</v>
          </cell>
        </row>
        <row r="581">
          <cell r="C581" t="str">
            <v>E215R560195</v>
          </cell>
          <cell r="D581" t="str">
            <v>FONCIA TRANS LYON OUEST PT DU JOUR</v>
          </cell>
          <cell r="E581" t="str">
            <v>LYON</v>
          </cell>
          <cell r="F581" t="str">
            <v>FONCIA TRANS LYON OUEST PT DU JOUR</v>
          </cell>
          <cell r="G581" t="str">
            <v>LYON</v>
          </cell>
          <cell r="H581" t="str">
            <v>BRUGES - RDC</v>
          </cell>
          <cell r="I581" t="str">
            <v>MP C2503</v>
          </cell>
          <cell r="J581">
            <v>42271</v>
          </cell>
          <cell r="K581">
            <v>44097</v>
          </cell>
          <cell r="L581" t="str">
            <v>ATP4049</v>
          </cell>
          <cell r="M581" t="str">
            <v>C+ - GE</v>
          </cell>
          <cell r="N581" t="str">
            <v>AW9493</v>
          </cell>
        </row>
        <row r="582">
          <cell r="C582" t="str">
            <v>E215J200002</v>
          </cell>
          <cell r="D582" t="str">
            <v>FONCIA TRANS LYON EST 3E DUGUESCLIN</v>
          </cell>
          <cell r="E582" t="str">
            <v>LYON</v>
          </cell>
          <cell r="F582" t="str">
            <v>FONCIA FTL DUGUESCLIN</v>
          </cell>
          <cell r="G582" t="str">
            <v>LYON</v>
          </cell>
          <cell r="H582" t="str">
            <v>BERLIN RDC</v>
          </cell>
          <cell r="I582" t="str">
            <v>MP C2503</v>
          </cell>
          <cell r="J582">
            <v>42082</v>
          </cell>
          <cell r="K582">
            <v>43908</v>
          </cell>
          <cell r="L582" t="str">
            <v>ATP3856</v>
          </cell>
          <cell r="M582" t="str">
            <v>C+ - GE</v>
          </cell>
          <cell r="N582" t="str">
            <v>AP0377</v>
          </cell>
        </row>
        <row r="583">
          <cell r="C583" t="str">
            <v>Y176H901570</v>
          </cell>
          <cell r="D583" t="str">
            <v>FONCIA CCG VAL DE LOIRE</v>
          </cell>
          <cell r="E583" t="str">
            <v>TOURS</v>
          </cell>
          <cell r="F583" t="str">
            <v>FONCIA CCG VAL DE LOIRE</v>
          </cell>
          <cell r="G583" t="str">
            <v>TOURS</v>
          </cell>
          <cell r="H583" t="str">
            <v>CAIBARIEN</v>
          </cell>
          <cell r="I583" t="str">
            <v>MP 402SPF</v>
          </cell>
          <cell r="J583">
            <v>42717</v>
          </cell>
          <cell r="K583">
            <v>43811</v>
          </cell>
          <cell r="L583" t="str">
            <v>ATP5284</v>
          </cell>
        </row>
        <row r="584">
          <cell r="C584" t="str">
            <v>C737MC05149</v>
          </cell>
          <cell r="D584" t="str">
            <v>FONCIA CCG VAL DE LOIRE</v>
          </cell>
          <cell r="E584" t="str">
            <v>TOURS</v>
          </cell>
          <cell r="F584" t="str">
            <v>FONCIA CCG VAL DE LOIRE</v>
          </cell>
          <cell r="G584" t="str">
            <v>TOURS</v>
          </cell>
          <cell r="H584" t="str">
            <v>CARBENAS</v>
          </cell>
          <cell r="I584" t="str">
            <v>MP C4504</v>
          </cell>
          <cell r="J584">
            <v>43191</v>
          </cell>
          <cell r="K584">
            <v>45016</v>
          </cell>
          <cell r="L584" t="str">
            <v>ATP06693-ABT</v>
          </cell>
        </row>
        <row r="585">
          <cell r="C585" t="str">
            <v>G726MA30293</v>
          </cell>
          <cell r="D585" t="str">
            <v>FONCIA CCG VAL DE LOIRE</v>
          </cell>
          <cell r="E585" t="str">
            <v>TOURS</v>
          </cell>
          <cell r="F585" t="str">
            <v>FONCIA CCG VAL DE LOIRE</v>
          </cell>
          <cell r="G585" t="str">
            <v>TOURS</v>
          </cell>
          <cell r="H585" t="str">
            <v>MANZANILLO</v>
          </cell>
          <cell r="I585" t="str">
            <v>MP C5504</v>
          </cell>
          <cell r="J585">
            <v>42717</v>
          </cell>
          <cell r="K585">
            <v>43811</v>
          </cell>
          <cell r="L585" t="str">
            <v>ATP5286</v>
          </cell>
        </row>
        <row r="586">
          <cell r="C586" t="str">
            <v>G077P600109</v>
          </cell>
          <cell r="D586" t="str">
            <v>FONCIA VAL DE LOIRE COLBERT</v>
          </cell>
          <cell r="E586" t="str">
            <v>TOURS</v>
          </cell>
          <cell r="F586" t="str">
            <v>FONCIA VAL DE LOIRE COLBERT</v>
          </cell>
          <cell r="G586" t="str">
            <v>TOURS</v>
          </cell>
          <cell r="H586" t="str">
            <v xml:space="preserve">CRUCIS </v>
          </cell>
          <cell r="I586" t="str">
            <v>MP C401</v>
          </cell>
          <cell r="J586">
            <v>43160</v>
          </cell>
          <cell r="K586">
            <v>44985</v>
          </cell>
          <cell r="L586" t="str">
            <v>ATP06548-ABT</v>
          </cell>
        </row>
        <row r="587">
          <cell r="C587" t="str">
            <v>C737M500045</v>
          </cell>
          <cell r="D587" t="str">
            <v>FONCIA GUILBAUD DELESTRE-BLOIS</v>
          </cell>
          <cell r="E587" t="str">
            <v>BLOIS</v>
          </cell>
          <cell r="F587" t="str">
            <v>FONCIA GUILBAUD DELESTRE</v>
          </cell>
          <cell r="G587" t="str">
            <v>BLOIS</v>
          </cell>
          <cell r="H587" t="str">
            <v>ALARAF</v>
          </cell>
          <cell r="I587" t="str">
            <v>MP C4504</v>
          </cell>
          <cell r="J587">
            <v>43040</v>
          </cell>
          <cell r="K587">
            <v>44865</v>
          </cell>
          <cell r="L587" t="str">
            <v>ATP05961-ABT</v>
          </cell>
        </row>
        <row r="588">
          <cell r="C588" t="str">
            <v>C778R420025</v>
          </cell>
          <cell r="D588" t="str">
            <v>FONCIA GUILBAUD DELESTRE-BLOIS</v>
          </cell>
          <cell r="E588" t="str">
            <v>BLOIS</v>
          </cell>
          <cell r="F588" t="str">
            <v>FONCIA GUILBAUD DELESTRE</v>
          </cell>
          <cell r="G588" t="str">
            <v>BLOIS</v>
          </cell>
          <cell r="H588" t="str">
            <v>FUSCA</v>
          </cell>
          <cell r="I588" t="str">
            <v>MP C2504ex</v>
          </cell>
          <cell r="J588">
            <v>43282</v>
          </cell>
          <cell r="K588">
            <v>45107</v>
          </cell>
          <cell r="L588" t="str">
            <v>ATP06995-ABT</v>
          </cell>
        </row>
        <row r="589">
          <cell r="C589" t="str">
            <v>V9834700751</v>
          </cell>
          <cell r="D589" t="str">
            <v>FONCIA TRANSAC VAL DE LOIRE MAGINOT</v>
          </cell>
          <cell r="E589" t="str">
            <v>TOURS</v>
          </cell>
          <cell r="F589" t="str">
            <v>FONCIA TRANSAC VAL DE LOIRE MAGINOT</v>
          </cell>
          <cell r="G589" t="str">
            <v>TOURS</v>
          </cell>
          <cell r="H589" t="str">
            <v>VARESE</v>
          </cell>
          <cell r="I589" t="str">
            <v>Aficio MP C2551</v>
          </cell>
          <cell r="J589">
            <v>41634</v>
          </cell>
          <cell r="K589">
            <v>43459</v>
          </cell>
          <cell r="L589" t="str">
            <v>ATP3448</v>
          </cell>
          <cell r="M589" t="str">
            <v>C+ - BNP</v>
          </cell>
          <cell r="N589" t="str">
            <v>V0233731</v>
          </cell>
        </row>
        <row r="590">
          <cell r="C590" t="str">
            <v>C737J800647</v>
          </cell>
          <cell r="D590" t="str">
            <v>FONCIA TRANSAC VAL DE LOIRE TOURS</v>
          </cell>
          <cell r="E590" t="str">
            <v>TOURS</v>
          </cell>
          <cell r="F590" t="str">
            <v>FONCIA TRANSAC VAL DE LOIRE TOURS</v>
          </cell>
          <cell r="G590" t="str">
            <v>TOURS</v>
          </cell>
          <cell r="H590" t="str">
            <v>PETREL</v>
          </cell>
          <cell r="I590" t="str">
            <v>MP C4504</v>
          </cell>
          <cell r="J590">
            <v>43070</v>
          </cell>
          <cell r="K590">
            <v>44895</v>
          </cell>
          <cell r="L590" t="str">
            <v>ATP06084-ABT</v>
          </cell>
        </row>
        <row r="591">
          <cell r="C591" t="str">
            <v>V9834600220</v>
          </cell>
          <cell r="D591" t="str">
            <v>FONCIA LYON 9è -ST PIERRE</v>
          </cell>
          <cell r="E591" t="str">
            <v>LYON</v>
          </cell>
          <cell r="F591" t="str">
            <v>FONCIA LYON 9È -ST PIERRE</v>
          </cell>
          <cell r="G591" t="str">
            <v>LYON</v>
          </cell>
          <cell r="H591" t="str">
            <v>BANGUI - VAISE</v>
          </cell>
          <cell r="I591" t="str">
            <v>Aficio MP C2551</v>
          </cell>
          <cell r="J591">
            <v>41572</v>
          </cell>
          <cell r="K591">
            <v>43831</v>
          </cell>
          <cell r="L591" t="str">
            <v>ATP3439</v>
          </cell>
          <cell r="M591" t="str">
            <v>C+ - BNP</v>
          </cell>
          <cell r="N591" t="str">
            <v>W0018729</v>
          </cell>
        </row>
        <row r="592">
          <cell r="C592" t="str">
            <v>C738J200439</v>
          </cell>
          <cell r="D592" t="str">
            <v>FONCIA VAL DE LOIRE AMBOISE</v>
          </cell>
          <cell r="E592" t="str">
            <v>AMBOISE</v>
          </cell>
          <cell r="F592" t="str">
            <v>FONCIA VAL DE LOIRE AMBOISE</v>
          </cell>
          <cell r="G592" t="str">
            <v>AMBOISE</v>
          </cell>
          <cell r="H592" t="str">
            <v>AMBOISIE</v>
          </cell>
          <cell r="I592" t="str">
            <v>MP C4504</v>
          </cell>
          <cell r="J592">
            <v>43586</v>
          </cell>
          <cell r="K592">
            <v>45412</v>
          </cell>
          <cell r="L592" t="str">
            <v>ATP07905-ABT</v>
          </cell>
        </row>
        <row r="593">
          <cell r="C593" t="str">
            <v>C777R520173</v>
          </cell>
          <cell r="D593" t="str">
            <v>FONCIA OCEANE</v>
          </cell>
          <cell r="E593" t="str">
            <v>LE HAVRE</v>
          </cell>
          <cell r="F593" t="str">
            <v>FONCIA TRANSACTION NORMANDIE</v>
          </cell>
          <cell r="G593" t="str">
            <v>LE HAVRE</v>
          </cell>
          <cell r="H593" t="str">
            <v>CORACINE</v>
          </cell>
          <cell r="I593" t="str">
            <v>MP C2504</v>
          </cell>
          <cell r="J593">
            <v>43040</v>
          </cell>
          <cell r="K593">
            <v>44865</v>
          </cell>
          <cell r="L593" t="str">
            <v>ATP05857-ABT</v>
          </cell>
        </row>
        <row r="594">
          <cell r="C594" t="str">
            <v>G716MA21256</v>
          </cell>
          <cell r="D594" t="str">
            <v>FONCIA HAUGUEL</v>
          </cell>
          <cell r="E594" t="str">
            <v>LE HAVRE</v>
          </cell>
          <cell r="F594" t="str">
            <v>FONCIA HAUGUEL</v>
          </cell>
          <cell r="G594" t="str">
            <v>LE HAVRE</v>
          </cell>
          <cell r="H594" t="str">
            <v>ALGIEBA - 1ER ETG ESC.</v>
          </cell>
          <cell r="I594" t="str">
            <v>MP C4504</v>
          </cell>
          <cell r="J594">
            <v>42887</v>
          </cell>
          <cell r="K594">
            <v>44712</v>
          </cell>
          <cell r="L594" t="str">
            <v>ATP05553</v>
          </cell>
          <cell r="M594" t="str">
            <v>C+ - LIXXBAIL</v>
          </cell>
          <cell r="N594" t="str">
            <v>207763-H0</v>
          </cell>
        </row>
        <row r="595">
          <cell r="C595" t="str">
            <v>E174J300039</v>
          </cell>
          <cell r="D595" t="str">
            <v>FONCIA NORMANDIE DEAUVILLE DECAENS</v>
          </cell>
          <cell r="E595" t="str">
            <v>DEAUVILLE</v>
          </cell>
          <cell r="F595" t="str">
            <v>FONCIA NORMANDIE DEAUVILLE DECAENS</v>
          </cell>
          <cell r="G595" t="str">
            <v>DEAUVILLE</v>
          </cell>
          <cell r="H595" t="str">
            <v>TORREON</v>
          </cell>
          <cell r="I595" t="str">
            <v>MP C4503</v>
          </cell>
          <cell r="J595">
            <v>41733</v>
          </cell>
          <cell r="K595">
            <v>43558</v>
          </cell>
          <cell r="L595" t="str">
            <v>ATP3536</v>
          </cell>
          <cell r="M595" t="str">
            <v>C+ - BNP</v>
          </cell>
          <cell r="N595" t="str">
            <v>W0081622</v>
          </cell>
        </row>
        <row r="596">
          <cell r="C596" t="str">
            <v>S9428900152</v>
          </cell>
          <cell r="D596" t="str">
            <v>FONCIA NORMANDIE CAEN</v>
          </cell>
          <cell r="E596" t="str">
            <v>CAEN</v>
          </cell>
          <cell r="F596" t="str">
            <v>FONCIA NORMANDIE CAEN</v>
          </cell>
          <cell r="G596" t="str">
            <v>CAEN</v>
          </cell>
          <cell r="H596" t="e">
            <v>#N/A</v>
          </cell>
          <cell r="I596" t="str">
            <v>Aficio SP C431DN</v>
          </cell>
          <cell r="J596">
            <v>41122</v>
          </cell>
          <cell r="K596">
            <v>43039</v>
          </cell>
          <cell r="L596" t="str">
            <v>ATP3081</v>
          </cell>
        </row>
        <row r="597">
          <cell r="C597" t="str">
            <v>E173J600628</v>
          </cell>
          <cell r="D597" t="str">
            <v>FONCIA TRANSACTION FRANCE NORMANDIE</v>
          </cell>
          <cell r="E597" t="str">
            <v>HONFLEUR</v>
          </cell>
          <cell r="F597" t="str">
            <v>FONCIA LAVIGNE</v>
          </cell>
          <cell r="G597" t="str">
            <v>HONFLEUR</v>
          </cell>
          <cell r="H597" t="str">
            <v>LILONGWE</v>
          </cell>
          <cell r="I597" t="str">
            <v>MP C4503</v>
          </cell>
          <cell r="J597">
            <v>41460</v>
          </cell>
          <cell r="K597">
            <v>43285</v>
          </cell>
          <cell r="L597" t="str">
            <v>ATP3333</v>
          </cell>
          <cell r="M597" t="str">
            <v>C + - GE</v>
          </cell>
          <cell r="N597" t="str">
            <v>M37753</v>
          </cell>
        </row>
        <row r="598">
          <cell r="C598" t="str">
            <v>C778J500542</v>
          </cell>
          <cell r="D598" t="str">
            <v>FONCIA TRANSACTION NORMANDIE</v>
          </cell>
          <cell r="E598" t="str">
            <v>DEAUVILLE</v>
          </cell>
          <cell r="F598" t="str">
            <v>FONCIA TRANSACTION NORMANDIE</v>
          </cell>
          <cell r="G598" t="str">
            <v>DEAUVILLE</v>
          </cell>
          <cell r="H598" t="str">
            <v>SANTIAGO</v>
          </cell>
          <cell r="I598" t="str">
            <v>MP C2504ex</v>
          </cell>
          <cell r="J598">
            <v>43374</v>
          </cell>
          <cell r="K598">
            <v>45199</v>
          </cell>
          <cell r="L598" t="str">
            <v>ATP07339-ABT</v>
          </cell>
        </row>
        <row r="599">
          <cell r="C599" t="str">
            <v>E214K300099</v>
          </cell>
          <cell r="D599" t="str">
            <v>FONCIA TRANSACTION FRANCE CABOURG</v>
          </cell>
          <cell r="E599" t="str">
            <v>CABOURG</v>
          </cell>
          <cell r="F599" t="str">
            <v>FONCIA TRANSACTION FRANCE CABOURG</v>
          </cell>
          <cell r="G599" t="str">
            <v>CABOURG</v>
          </cell>
          <cell r="H599" t="str">
            <v>DERBY</v>
          </cell>
          <cell r="I599" t="str">
            <v>MP C2503</v>
          </cell>
          <cell r="J599">
            <v>41731</v>
          </cell>
          <cell r="K599">
            <v>43556</v>
          </cell>
          <cell r="L599" t="str">
            <v>ATP3540</v>
          </cell>
          <cell r="M599" t="str">
            <v>C+ - BNP</v>
          </cell>
          <cell r="N599" t="str">
            <v>W0081633</v>
          </cell>
        </row>
        <row r="600">
          <cell r="C600" t="str">
            <v>E215R760259</v>
          </cell>
          <cell r="D600" t="str">
            <v>FONCIA TRANSACTION ST-AIGNAN</v>
          </cell>
          <cell r="E600" t="str">
            <v>SAINT-AIGNAN</v>
          </cell>
          <cell r="F600" t="str">
            <v>FONCIA TRANSACTION ST-AIGNAN</v>
          </cell>
          <cell r="G600" t="str">
            <v>SAINT-AIGNAN</v>
          </cell>
          <cell r="H600" t="str">
            <v>HELSINKI/RDC - SAINT AIGN</v>
          </cell>
          <cell r="I600" t="str">
            <v>MP C2503</v>
          </cell>
          <cell r="J600">
            <v>42282</v>
          </cell>
          <cell r="K600">
            <v>44108</v>
          </cell>
          <cell r="L600" t="str">
            <v>ATP4045</v>
          </cell>
          <cell r="M600" t="str">
            <v>C+ - LIXXBAIL</v>
          </cell>
          <cell r="N600" t="str">
            <v>262383-F0</v>
          </cell>
        </row>
        <row r="601">
          <cell r="C601" t="str">
            <v>W875J700055</v>
          </cell>
          <cell r="D601" t="str">
            <v>FONCIA VAL D'ESSONNE</v>
          </cell>
          <cell r="E601" t="str">
            <v>CORBEIL ESSONNE</v>
          </cell>
          <cell r="F601" t="str">
            <v>FONCIA VAL D'ESSONNE</v>
          </cell>
          <cell r="G601" t="str">
            <v>CORBEIL ESSONNE</v>
          </cell>
          <cell r="H601" t="str">
            <v>BARBOTTE-RDC TS SCES</v>
          </cell>
          <cell r="I601" t="str">
            <v>Aficio MP 7502</v>
          </cell>
          <cell r="J601">
            <v>42237</v>
          </cell>
          <cell r="K601">
            <v>44063</v>
          </cell>
          <cell r="L601" t="str">
            <v>ATP4028</v>
          </cell>
          <cell r="M601" t="str">
            <v>C+ - GE</v>
          </cell>
          <cell r="N601" t="str">
            <v>AV2811</v>
          </cell>
        </row>
        <row r="602">
          <cell r="C602" t="str">
            <v>E175M430683</v>
          </cell>
          <cell r="D602" t="str">
            <v>FONCIA VAL D'ESSONNE</v>
          </cell>
          <cell r="E602" t="str">
            <v>CORBEIL ESSONNE</v>
          </cell>
          <cell r="F602" t="str">
            <v>FONCIA VAL D'ESSONNE</v>
          </cell>
          <cell r="G602" t="str">
            <v>CORBEIL ESSONNE</v>
          </cell>
          <cell r="H602" t="str">
            <v xml:space="preserve">BARIDINA/1ER ETG COPRO- </v>
          </cell>
          <cell r="I602" t="str">
            <v>MP C4503</v>
          </cell>
          <cell r="J602">
            <v>42181</v>
          </cell>
          <cell r="K602">
            <v>44007</v>
          </cell>
          <cell r="L602" t="str">
            <v>ATP4003</v>
          </cell>
          <cell r="M602" t="str">
            <v>C+ - LIXXBAIL</v>
          </cell>
          <cell r="N602" t="str">
            <v>236028-F0</v>
          </cell>
        </row>
        <row r="603">
          <cell r="C603" t="str">
            <v>E175M530020</v>
          </cell>
          <cell r="D603" t="str">
            <v>FONCIA VAL D'ESSONNE</v>
          </cell>
          <cell r="E603" t="str">
            <v>CORBEIL ESSONNE</v>
          </cell>
          <cell r="F603" t="str">
            <v>FONCIA VAL D'ESSONNE</v>
          </cell>
          <cell r="G603" t="str">
            <v>CORBEIL ESSONNE</v>
          </cell>
          <cell r="H603" t="str">
            <v xml:space="preserve">Baudet- 1er ETG CPTA </v>
          </cell>
          <cell r="I603" t="str">
            <v>MP C4503</v>
          </cell>
          <cell r="J603">
            <v>42237</v>
          </cell>
          <cell r="K603">
            <v>44063</v>
          </cell>
          <cell r="L603" t="str">
            <v>ATP4029</v>
          </cell>
          <cell r="M603" t="str">
            <v>C+ - GE</v>
          </cell>
          <cell r="N603" t="str">
            <v>AV2818</v>
          </cell>
        </row>
        <row r="604">
          <cell r="C604" t="str">
            <v>E174M630587</v>
          </cell>
          <cell r="D604" t="str">
            <v>FONCIA VAL D'ESSONNE</v>
          </cell>
          <cell r="E604" t="str">
            <v>DRAVEIL</v>
          </cell>
          <cell r="F604" t="str">
            <v>FONCIA VAL D'ESSONNE</v>
          </cell>
          <cell r="G604" t="str">
            <v>DRAVEIL</v>
          </cell>
          <cell r="H604" t="e">
            <v>#N/A</v>
          </cell>
          <cell r="I604" t="str">
            <v>MP C4503</v>
          </cell>
          <cell r="J604">
            <v>41872</v>
          </cell>
          <cell r="K604">
            <v>43697</v>
          </cell>
          <cell r="L604" t="str">
            <v>ATP3618</v>
          </cell>
          <cell r="M604" t="str">
            <v>C+ - LIXXBAIL</v>
          </cell>
          <cell r="N604" t="str">
            <v>247987-E0</v>
          </cell>
        </row>
        <row r="605">
          <cell r="C605" t="str">
            <v>E174M630408</v>
          </cell>
          <cell r="D605" t="str">
            <v>FONCIA VAL D'ESSONNE</v>
          </cell>
          <cell r="E605" t="str">
            <v>DRAVEIL</v>
          </cell>
          <cell r="F605" t="str">
            <v>FONCIA VAL D'ESSONNE LEMONNIER</v>
          </cell>
          <cell r="G605" t="str">
            <v>DRAVEIL</v>
          </cell>
          <cell r="H605" t="e">
            <v>#N/A</v>
          </cell>
          <cell r="I605" t="str">
            <v>MP C4503</v>
          </cell>
          <cell r="J605">
            <v>41872</v>
          </cell>
          <cell r="K605">
            <v>43697</v>
          </cell>
          <cell r="L605" t="str">
            <v>ATP3617</v>
          </cell>
          <cell r="M605" t="str">
            <v>C+ - LIXXBAIL</v>
          </cell>
          <cell r="N605" t="str">
            <v>247988-E0</v>
          </cell>
        </row>
        <row r="606">
          <cell r="C606" t="str">
            <v>E214R760121</v>
          </cell>
          <cell r="D606" t="str">
            <v>FONCIA VAL D'ESSONNE</v>
          </cell>
          <cell r="E606" t="str">
            <v>DRAVEIL</v>
          </cell>
          <cell r="F606" t="str">
            <v>FONCIA VAL D'ESSONNE LEMONNIER</v>
          </cell>
          <cell r="G606" t="str">
            <v>DRAVEIL</v>
          </cell>
          <cell r="H606" t="e">
            <v>#N/A</v>
          </cell>
          <cell r="I606" t="str">
            <v>MP C2503</v>
          </cell>
          <cell r="J606">
            <v>41872</v>
          </cell>
          <cell r="K606">
            <v>43697</v>
          </cell>
          <cell r="L606" t="str">
            <v>ATP3619</v>
          </cell>
          <cell r="M606" t="str">
            <v>C+ - LIXXBAIL</v>
          </cell>
          <cell r="N606" t="str">
            <v>247989-E0</v>
          </cell>
        </row>
        <row r="607">
          <cell r="C607" t="str">
            <v>C778J300574</v>
          </cell>
          <cell r="D607" t="str">
            <v>FONCIA TR EFIMO VILLENEUVE ST GEORG</v>
          </cell>
          <cell r="E607" t="str">
            <v>VILLENEUVE ST-GEORGES</v>
          </cell>
          <cell r="F607" t="str">
            <v>FONCIA TR EFIMO VILLENEUVE ST GEORG</v>
          </cell>
          <cell r="G607" t="str">
            <v>VILLENEUVE ST-GEORGES</v>
          </cell>
          <cell r="H607" t="str">
            <v>ANTIOQUIA</v>
          </cell>
          <cell r="I607" t="str">
            <v>MP C2504ex</v>
          </cell>
          <cell r="J607">
            <v>43221</v>
          </cell>
          <cell r="K607">
            <v>45046</v>
          </cell>
          <cell r="L607" t="str">
            <v>ATP06746-ABT</v>
          </cell>
        </row>
        <row r="608">
          <cell r="C608" t="str">
            <v>E173J900409</v>
          </cell>
          <cell r="D608" t="str">
            <v>FONCIA IMMOBILIERE DE LA GARE</v>
          </cell>
          <cell r="E608" t="str">
            <v>BRETIGNY SUR ORGE</v>
          </cell>
          <cell r="F608" t="str">
            <v>FONCIA IMMOBILIERE DE LA GARE</v>
          </cell>
          <cell r="G608" t="str">
            <v>BRETIGNY SUR ORGE</v>
          </cell>
          <cell r="H608" t="str">
            <v>SODY</v>
          </cell>
          <cell r="I608" t="str">
            <v>MP C4503</v>
          </cell>
          <cell r="J608">
            <v>41551</v>
          </cell>
          <cell r="K608">
            <v>43376</v>
          </cell>
          <cell r="L608" t="str">
            <v>ATP3374</v>
          </cell>
          <cell r="M608" t="str">
            <v>C+ - BNP</v>
          </cell>
          <cell r="N608" t="str">
            <v>V0201276</v>
          </cell>
        </row>
        <row r="609">
          <cell r="C609" t="str">
            <v>E175M530239</v>
          </cell>
          <cell r="D609" t="str">
            <v>FONCIA VAL D'ESSONNE</v>
          </cell>
          <cell r="E609" t="str">
            <v>CORBEIL ESSONNE</v>
          </cell>
          <cell r="F609" t="str">
            <v>FONCIA VAL D'ESSONNE</v>
          </cell>
          <cell r="G609" t="str">
            <v>CORBEIL ESSONNE</v>
          </cell>
          <cell r="H609" t="str">
            <v>Hydre_1</v>
          </cell>
          <cell r="I609" t="str">
            <v>MP C4503</v>
          </cell>
          <cell r="J609">
            <v>42237</v>
          </cell>
          <cell r="K609">
            <v>44063</v>
          </cell>
          <cell r="L609" t="str">
            <v>ATP4030</v>
          </cell>
          <cell r="M609" t="str">
            <v>C+ - GE</v>
          </cell>
          <cell r="N609" t="str">
            <v>AV2816</v>
          </cell>
        </row>
        <row r="610">
          <cell r="C610" t="str">
            <v>C737J700036</v>
          </cell>
          <cell r="D610" t="str">
            <v>FONCIA BOUCLES DE SEINE</v>
          </cell>
          <cell r="E610" t="str">
            <v>MANTES LA JOLIE</v>
          </cell>
          <cell r="F610" t="str">
            <v>FONCIA BOUCLES DE SEINE</v>
          </cell>
          <cell r="G610" t="str">
            <v>MANTES LA JOLIE</v>
          </cell>
          <cell r="H610" t="str">
            <v>2è Copro Oxygène</v>
          </cell>
          <cell r="I610" t="str">
            <v>MP C4504</v>
          </cell>
          <cell r="J610">
            <v>42954</v>
          </cell>
          <cell r="K610">
            <v>44779</v>
          </cell>
          <cell r="L610" t="str">
            <v>ATP05734-ABT</v>
          </cell>
          <cell r="M610" t="str">
            <v>C+ - LIXXBAIL</v>
          </cell>
          <cell r="N610" t="str">
            <v>271831-H0</v>
          </cell>
        </row>
        <row r="611">
          <cell r="C611" t="str">
            <v>E174M930589</v>
          </cell>
          <cell r="D611" t="str">
            <v>FONCIA BOUCLES DE SEINE</v>
          </cell>
          <cell r="E611" t="str">
            <v>MANTES LA JOLIE</v>
          </cell>
          <cell r="F611" t="str">
            <v>FONCIA BOUCLES DE SEINE</v>
          </cell>
          <cell r="G611" t="str">
            <v>MANTES LA JOLIE</v>
          </cell>
          <cell r="H611" t="str">
            <v>ALDRIN-ACCUEIL</v>
          </cell>
          <cell r="I611" t="str">
            <v>MP C4503</v>
          </cell>
          <cell r="J611">
            <v>41967</v>
          </cell>
          <cell r="K611">
            <v>43792</v>
          </cell>
          <cell r="L611" t="str">
            <v>ATP3764</v>
          </cell>
          <cell r="M611" t="str">
            <v>C+ - LIXXBAIL</v>
          </cell>
          <cell r="N611" t="str">
            <v>264265-E0</v>
          </cell>
        </row>
        <row r="612">
          <cell r="C612" t="str">
            <v>W876J100083</v>
          </cell>
          <cell r="D612" t="str">
            <v>FONCIA GENERALE IMMOBILIERE</v>
          </cell>
          <cell r="E612" t="str">
            <v>BREST</v>
          </cell>
          <cell r="F612" t="str">
            <v>FONCIA GENERALE IMMOBILIERE</v>
          </cell>
          <cell r="G612" t="str">
            <v>BREST</v>
          </cell>
          <cell r="H612" t="str">
            <v>SHAROU</v>
          </cell>
          <cell r="I612" t="str">
            <v>Aficio MP 7502</v>
          </cell>
          <cell r="J612">
            <v>42422</v>
          </cell>
          <cell r="K612">
            <v>44248</v>
          </cell>
          <cell r="L612" t="str">
            <v>ATP5031</v>
          </cell>
          <cell r="M612" t="str">
            <v>C+ -LIXXBAIL</v>
          </cell>
          <cell r="N612" t="str">
            <v>203781-G0</v>
          </cell>
        </row>
        <row r="613">
          <cell r="C613" t="str">
            <v>E175MC30324</v>
          </cell>
          <cell r="D613" t="str">
            <v>FONCIA GENERALE IMMOBILIERE</v>
          </cell>
          <cell r="E613" t="str">
            <v>BREST</v>
          </cell>
          <cell r="F613" t="str">
            <v>FONCIA GENERALE IMMOBILIERE</v>
          </cell>
          <cell r="G613" t="str">
            <v>BREST</v>
          </cell>
          <cell r="H613" t="str">
            <v>MARLEY</v>
          </cell>
          <cell r="I613" t="str">
            <v>MP C4503</v>
          </cell>
          <cell r="J613">
            <v>42422</v>
          </cell>
          <cell r="K613">
            <v>44248</v>
          </cell>
          <cell r="L613" t="str">
            <v>ATP5030</v>
          </cell>
          <cell r="M613" t="str">
            <v>C+ - LIXXBAIL</v>
          </cell>
          <cell r="N613" t="str">
            <v>203769-G0</v>
          </cell>
        </row>
        <row r="614">
          <cell r="C614" t="str">
            <v>C738J200396</v>
          </cell>
          <cell r="D614" t="str">
            <v>FONCIA GENERALE IMMOBILIERE</v>
          </cell>
          <cell r="E614" t="str">
            <v>BREST</v>
          </cell>
          <cell r="F614" t="str">
            <v>FONCIA GENERALE IMMOBILIERE</v>
          </cell>
          <cell r="G614" t="str">
            <v>BREST</v>
          </cell>
          <cell r="H614" t="str">
            <v xml:space="preserve">ERISMATURE </v>
          </cell>
          <cell r="I614" t="str">
            <v>MP C4504</v>
          </cell>
          <cell r="J614">
            <v>43221</v>
          </cell>
          <cell r="K614">
            <v>45046</v>
          </cell>
          <cell r="L614" t="str">
            <v>ATP06747-ABT</v>
          </cell>
        </row>
        <row r="615">
          <cell r="C615" t="str">
            <v>W876J100125</v>
          </cell>
          <cell r="D615" t="str">
            <v>FONCIA GENERALE IMMOBILIERE</v>
          </cell>
          <cell r="E615" t="str">
            <v>BREST</v>
          </cell>
          <cell r="F615" t="str">
            <v>FONCIA GENERALE IMMOBILIERE</v>
          </cell>
          <cell r="G615" t="str">
            <v>BREST</v>
          </cell>
          <cell r="H615" t="str">
            <v>DAROO</v>
          </cell>
          <cell r="I615" t="str">
            <v>Aficio MP 7502</v>
          </cell>
          <cell r="J615">
            <v>42422</v>
          </cell>
          <cell r="K615">
            <v>44248</v>
          </cell>
          <cell r="L615" t="str">
            <v>ATP5032</v>
          </cell>
          <cell r="M615" t="str">
            <v>C+ - LIXXBAIL</v>
          </cell>
          <cell r="N615" t="str">
            <v>203782-G0</v>
          </cell>
        </row>
        <row r="616">
          <cell r="C616" t="str">
            <v>E176J100458</v>
          </cell>
          <cell r="D616" t="str">
            <v>FONCIA TRANSACTION BREIZH BREST</v>
          </cell>
          <cell r="E616" t="str">
            <v>BREST</v>
          </cell>
          <cell r="F616" t="str">
            <v>FONCIA TRANSACTION BREIZH BREST</v>
          </cell>
          <cell r="G616" t="str">
            <v>BREST</v>
          </cell>
          <cell r="H616" t="str">
            <v>BRESTY</v>
          </cell>
          <cell r="I616" t="str">
            <v>MP C4503</v>
          </cell>
          <cell r="J616">
            <v>42422</v>
          </cell>
          <cell r="K616">
            <v>44248</v>
          </cell>
          <cell r="L616" t="str">
            <v>ATP5062</v>
          </cell>
          <cell r="M616" t="str">
            <v>GE</v>
          </cell>
          <cell r="N616" t="str">
            <v>BB4906</v>
          </cell>
        </row>
        <row r="617">
          <cell r="C617" t="str">
            <v>C737J700040</v>
          </cell>
          <cell r="D617" t="str">
            <v>FONCIA PASCAL</v>
          </cell>
          <cell r="E617" t="str">
            <v>MEULAN EN YVELINES</v>
          </cell>
          <cell r="F617" t="str">
            <v>FONCIA PASCAL</v>
          </cell>
          <cell r="G617" t="str">
            <v>MEULAN</v>
          </cell>
          <cell r="H617" t="str">
            <v>AZOTE-1er copor</v>
          </cell>
          <cell r="I617" t="str">
            <v>MP C4504</v>
          </cell>
          <cell r="J617">
            <v>42949</v>
          </cell>
          <cell r="K617">
            <v>44774</v>
          </cell>
          <cell r="L617" t="str">
            <v>ATP05733-ABT</v>
          </cell>
          <cell r="M617" t="str">
            <v>C+ - LIXXBAIL</v>
          </cell>
          <cell r="N617" t="str">
            <v>273653-H0</v>
          </cell>
        </row>
        <row r="618">
          <cell r="C618" t="str">
            <v>E174M930550</v>
          </cell>
          <cell r="D618" t="str">
            <v>FONCIA PASCAL</v>
          </cell>
          <cell r="E618" t="str">
            <v>MEULAN-EN-YVELINES</v>
          </cell>
          <cell r="F618" t="str">
            <v>FONCIA PASCAL</v>
          </cell>
          <cell r="G618" t="str">
            <v>MEULAN-EN-YVELINES</v>
          </cell>
          <cell r="H618" t="str">
            <v>ANDERSON /COPRO 3/4 ETG</v>
          </cell>
          <cell r="I618" t="str">
            <v>MP C4503</v>
          </cell>
          <cell r="J618">
            <v>41967</v>
          </cell>
          <cell r="K618">
            <v>43792</v>
          </cell>
          <cell r="L618" t="str">
            <v>ATP3763</v>
          </cell>
          <cell r="M618" t="str">
            <v>C+ - LIXXBAIL</v>
          </cell>
          <cell r="N618" t="str">
            <v>264260-E0</v>
          </cell>
        </row>
        <row r="619">
          <cell r="C619" t="str">
            <v>E214J700078</v>
          </cell>
          <cell r="D619" t="str">
            <v>FONCIA PASCAL</v>
          </cell>
          <cell r="E619" t="str">
            <v>MEULAN-EN-YVELINES</v>
          </cell>
          <cell r="F619" t="str">
            <v>FONCIA PASCAL</v>
          </cell>
          <cell r="G619" t="str">
            <v>MEULAN</v>
          </cell>
          <cell r="H619" t="str">
            <v>ALTMAN/ PASCAL 1er ETG-</v>
          </cell>
          <cell r="I619" t="str">
            <v>MP C2503</v>
          </cell>
          <cell r="J619">
            <v>41845</v>
          </cell>
          <cell r="K619">
            <v>43670</v>
          </cell>
          <cell r="L619" t="str">
            <v>ATP3695</v>
          </cell>
          <cell r="M619" t="str">
            <v>C+ - BNP</v>
          </cell>
          <cell r="N619" t="str">
            <v>W0105902</v>
          </cell>
        </row>
        <row r="620">
          <cell r="C620" t="str">
            <v>E175MC30274</v>
          </cell>
          <cell r="D620" t="str">
            <v>FONCIA CORNAUD</v>
          </cell>
          <cell r="E620" t="str">
            <v>LANNION</v>
          </cell>
          <cell r="F620" t="str">
            <v>FONCIA CORNAUD</v>
          </cell>
          <cell r="G620" t="str">
            <v>LANNION</v>
          </cell>
          <cell r="H620" t="str">
            <v>MELODIA</v>
          </cell>
          <cell r="I620" t="str">
            <v>MP C4503</v>
          </cell>
          <cell r="J620">
            <v>42419</v>
          </cell>
          <cell r="K620">
            <v>44245</v>
          </cell>
          <cell r="L620" t="str">
            <v>ATP5028</v>
          </cell>
          <cell r="M620" t="str">
            <v>C+ - LIXXBAIL</v>
          </cell>
          <cell r="N620" t="str">
            <v>203770-G0</v>
          </cell>
        </row>
        <row r="621">
          <cell r="C621" t="str">
            <v>W876J100079</v>
          </cell>
          <cell r="D621" t="str">
            <v>FONCIA CORNAUD</v>
          </cell>
          <cell r="E621" t="str">
            <v>LANNION</v>
          </cell>
          <cell r="F621" t="str">
            <v>FONCIA CORNAUD</v>
          </cell>
          <cell r="G621" t="str">
            <v>LANNION</v>
          </cell>
          <cell r="H621" t="str">
            <v>DELINA</v>
          </cell>
          <cell r="I621" t="str">
            <v>Aficio MP 7502</v>
          </cell>
          <cell r="J621">
            <v>42419</v>
          </cell>
          <cell r="K621">
            <v>44245</v>
          </cell>
          <cell r="L621" t="str">
            <v>ATP5029</v>
          </cell>
          <cell r="M621" t="str">
            <v>C+ - LIXXBAIL</v>
          </cell>
          <cell r="N621" t="str">
            <v>203766-G0</v>
          </cell>
        </row>
        <row r="622">
          <cell r="C622" t="str">
            <v>C737J700028</v>
          </cell>
          <cell r="D622" t="str">
            <v>FONCIA BOUCLES DE SEINE</v>
          </cell>
          <cell r="E622" t="str">
            <v>VERNEUIL SUR SEINE</v>
          </cell>
          <cell r="F622" t="str">
            <v>FONCIA BOUCLES DE SEINE</v>
          </cell>
          <cell r="G622" t="str">
            <v>VERNEUIL SUR SEINE</v>
          </cell>
          <cell r="H622" t="str">
            <v>FLUOR - RDC</v>
          </cell>
          <cell r="I622" t="str">
            <v>MP C4504</v>
          </cell>
          <cell r="J622">
            <v>42954</v>
          </cell>
          <cell r="K622">
            <v>44779</v>
          </cell>
          <cell r="L622" t="str">
            <v>ATP05735-ABT</v>
          </cell>
          <cell r="M622" t="str">
            <v>C+ - LIXXBAIL</v>
          </cell>
          <cell r="N622" t="str">
            <v>271832-H0</v>
          </cell>
        </row>
        <row r="623">
          <cell r="C623" t="str">
            <v>E175MC30156</v>
          </cell>
          <cell r="D623" t="str">
            <v xml:space="preserve">FONCIA GUILLOU CREFF </v>
          </cell>
          <cell r="E623" t="str">
            <v>QUIMPER</v>
          </cell>
          <cell r="F623" t="str">
            <v>FONCIA GUILLOU CREFF</v>
          </cell>
          <cell r="G623" t="str">
            <v>QUIMPER</v>
          </cell>
          <cell r="H623" t="str">
            <v>CHANA</v>
          </cell>
          <cell r="I623" t="str">
            <v>MP C4503</v>
          </cell>
          <cell r="J623">
            <v>42424</v>
          </cell>
          <cell r="K623">
            <v>44250</v>
          </cell>
          <cell r="L623" t="str">
            <v>ATP5033</v>
          </cell>
          <cell r="M623" t="str">
            <v>C+ - GE</v>
          </cell>
          <cell r="N623" t="str">
            <v>BB5483</v>
          </cell>
        </row>
        <row r="624">
          <cell r="C624" t="str">
            <v>G716M530867</v>
          </cell>
          <cell r="D624" t="str">
            <v>FONCIA MANSART</v>
          </cell>
          <cell r="E624" t="str">
            <v>MARLY LE ROI</v>
          </cell>
          <cell r="F624" t="str">
            <v>FONCIA MANSART</v>
          </cell>
          <cell r="G624" t="str">
            <v>MARLY LE ROI</v>
          </cell>
          <cell r="H624" t="str">
            <v>Dazzle/ COPRO/COMPTA</v>
          </cell>
          <cell r="I624" t="str">
            <v>MP C4504</v>
          </cell>
          <cell r="J624">
            <v>42578</v>
          </cell>
          <cell r="K624">
            <v>44403</v>
          </cell>
          <cell r="L624" t="str">
            <v>ATP5169</v>
          </cell>
          <cell r="M624" t="str">
            <v>C+ - LIXXBAIL</v>
          </cell>
          <cell r="N624" t="str">
            <v>233698-G0</v>
          </cell>
        </row>
        <row r="625">
          <cell r="C625" t="str">
            <v>W886J500028</v>
          </cell>
          <cell r="D625" t="str">
            <v>FONCIA MANSART</v>
          </cell>
          <cell r="E625" t="str">
            <v>MARLY LE ROI</v>
          </cell>
          <cell r="F625" t="str">
            <v>FONCIA MANSART</v>
          </cell>
          <cell r="G625" t="str">
            <v>MARLY LE ROI</v>
          </cell>
          <cell r="H625" t="str">
            <v>FUME/ COPRO</v>
          </cell>
          <cell r="I625" t="str">
            <v>Aficio MP 9002</v>
          </cell>
          <cell r="J625">
            <v>42578</v>
          </cell>
          <cell r="K625">
            <v>44403</v>
          </cell>
          <cell r="L625" t="str">
            <v>ATP5170</v>
          </cell>
          <cell r="M625" t="str">
            <v>C+ - LIXXBAIL</v>
          </cell>
          <cell r="N625" t="str">
            <v>233698-G0</v>
          </cell>
        </row>
        <row r="626">
          <cell r="C626" t="str">
            <v>G716M530809</v>
          </cell>
          <cell r="D626" t="str">
            <v>FONCIA MANSART</v>
          </cell>
          <cell r="E626" t="str">
            <v>MARLY LE ROI</v>
          </cell>
          <cell r="F626" t="str">
            <v>FONCIA MANSART</v>
          </cell>
          <cell r="G626" t="str">
            <v>MARLY LE ROI</v>
          </cell>
          <cell r="H626" t="str">
            <v>Flambeau/RDC</v>
          </cell>
          <cell r="I626" t="str">
            <v>MP C4504</v>
          </cell>
          <cell r="J626">
            <v>42578</v>
          </cell>
          <cell r="K626">
            <v>44403</v>
          </cell>
          <cell r="L626" t="str">
            <v>ATP5168</v>
          </cell>
          <cell r="M626" t="str">
            <v>C+ - LIXXBAIL</v>
          </cell>
          <cell r="N626" t="str">
            <v>233698-G0</v>
          </cell>
        </row>
        <row r="627">
          <cell r="C627" t="str">
            <v>G716M530798</v>
          </cell>
          <cell r="D627" t="str">
            <v>FONCIA MANSART</v>
          </cell>
          <cell r="E627" t="str">
            <v>MARLY LE ROI</v>
          </cell>
          <cell r="F627" t="str">
            <v>FONCIA MANSART</v>
          </cell>
          <cell r="G627" t="str">
            <v>MARLY LE ROI</v>
          </cell>
          <cell r="H627" t="str">
            <v>Viva/ TRANSAC - GL</v>
          </cell>
          <cell r="I627" t="str">
            <v>MP C4504</v>
          </cell>
          <cell r="J627">
            <v>42578</v>
          </cell>
          <cell r="K627">
            <v>44403</v>
          </cell>
          <cell r="L627" t="str">
            <v>ATP5167</v>
          </cell>
          <cell r="M627" t="str">
            <v>C+ - LIXXBAIL</v>
          </cell>
          <cell r="N627" t="str">
            <v>233698-G0</v>
          </cell>
        </row>
        <row r="628">
          <cell r="C628" t="str">
            <v>G716M531003</v>
          </cell>
          <cell r="D628" t="str">
            <v>FONCIA LES 2 RUISSEAUX</v>
          </cell>
          <cell r="E628" t="str">
            <v>PLAISIR</v>
          </cell>
          <cell r="F628" t="str">
            <v>AGENCE FONCIA VAL DE SEINE</v>
          </cell>
          <cell r="G628" t="str">
            <v>PLAISIR</v>
          </cell>
          <cell r="H628" t="str">
            <v>Agustina</v>
          </cell>
          <cell r="I628" t="str">
            <v>MP C4504</v>
          </cell>
          <cell r="J628">
            <v>42578</v>
          </cell>
          <cell r="K628">
            <v>44403</v>
          </cell>
          <cell r="L628" t="str">
            <v>ATP5172</v>
          </cell>
          <cell r="M628" t="str">
            <v>C+ - LIXXBAIL</v>
          </cell>
          <cell r="N628" t="str">
            <v>233698-G0</v>
          </cell>
        </row>
        <row r="629">
          <cell r="C629" t="str">
            <v>G716M530841</v>
          </cell>
          <cell r="D629" t="str">
            <v>FONCIA LES 2 RUISSEAUX</v>
          </cell>
          <cell r="E629" t="str">
            <v>PLAISIR</v>
          </cell>
          <cell r="F629" t="str">
            <v>AGENCE FONCIA VAL DE SEINE</v>
          </cell>
          <cell r="G629" t="str">
            <v>PLAISIR</v>
          </cell>
          <cell r="H629" t="str">
            <v>Zarina</v>
          </cell>
          <cell r="I629" t="str">
            <v>MP C4504</v>
          </cell>
          <cell r="J629">
            <v>42578</v>
          </cell>
          <cell r="K629">
            <v>44403</v>
          </cell>
          <cell r="L629" t="str">
            <v>ATP5171</v>
          </cell>
          <cell r="M629" t="str">
            <v>C+ - LIXXBAIL</v>
          </cell>
          <cell r="N629" t="str">
            <v>233698-G0</v>
          </cell>
        </row>
        <row r="630">
          <cell r="C630" t="str">
            <v>G716M530844</v>
          </cell>
          <cell r="D630" t="str">
            <v>FONCIA ACVI</v>
          </cell>
          <cell r="E630" t="str">
            <v>TRAPPES</v>
          </cell>
          <cell r="F630" t="str">
            <v>FONCIA ACVI</v>
          </cell>
          <cell r="G630" t="str">
            <v>TRAPPES</v>
          </cell>
          <cell r="H630" t="str">
            <v>Raquel</v>
          </cell>
          <cell r="I630" t="str">
            <v>MP C4504</v>
          </cell>
          <cell r="J630">
            <v>42578</v>
          </cell>
          <cell r="K630">
            <v>44403</v>
          </cell>
          <cell r="L630" t="str">
            <v>ATP5174</v>
          </cell>
          <cell r="M630" t="str">
            <v>C+ - LIXXBAIL</v>
          </cell>
          <cell r="N630" t="str">
            <v>233698-G0</v>
          </cell>
        </row>
        <row r="631">
          <cell r="C631" t="str">
            <v>E175M430669</v>
          </cell>
          <cell r="D631" t="str">
            <v>FONCIA IMMOBILIERE DE LA GARE</v>
          </cell>
          <cell r="E631" t="str">
            <v>BRETIGNY SUR ORGE</v>
          </cell>
          <cell r="F631" t="str">
            <v>FONCIA IMMOBILIERE DE LA GARE</v>
          </cell>
          <cell r="G631" t="str">
            <v>BRETIGNY SUR ORGE</v>
          </cell>
          <cell r="H631" t="str">
            <v>Forli/ COPRO+GL+TRANSAC</v>
          </cell>
          <cell r="I631" t="str">
            <v>MP C4503</v>
          </cell>
          <cell r="J631">
            <v>42180</v>
          </cell>
          <cell r="K631">
            <v>44006</v>
          </cell>
          <cell r="L631" t="str">
            <v>ATP3956</v>
          </cell>
          <cell r="M631" t="str">
            <v>C+ - LIXXBAIL</v>
          </cell>
          <cell r="N631" t="str">
            <v>236031-F0</v>
          </cell>
        </row>
        <row r="632">
          <cell r="C632" t="str">
            <v>C737J700024</v>
          </cell>
          <cell r="D632" t="str">
            <v>FONCIA CHADEFAUX LECOQ</v>
          </cell>
          <cell r="E632" t="str">
            <v>AUBERVILLIERS CEDEX</v>
          </cell>
          <cell r="F632" t="str">
            <v>FONCIA CHADEFAUX LECOQ</v>
          </cell>
          <cell r="G632" t="str">
            <v>AUBERVILLIERS</v>
          </cell>
          <cell r="H632" t="str">
            <v>NEON-RDC Tous métiers</v>
          </cell>
          <cell r="I632" t="str">
            <v>MP C4504</v>
          </cell>
          <cell r="J632">
            <v>42958</v>
          </cell>
          <cell r="K632">
            <v>44783</v>
          </cell>
          <cell r="L632" t="str">
            <v>ATP05714-ABT</v>
          </cell>
          <cell r="M632" t="str">
            <v>C+ - LIXXBAIL</v>
          </cell>
          <cell r="N632" t="str">
            <v>273451-H0</v>
          </cell>
        </row>
        <row r="633">
          <cell r="C633" t="str">
            <v>C737J700025</v>
          </cell>
          <cell r="D633" t="str">
            <v>FONCIA CHADEFAUX LECOQ</v>
          </cell>
          <cell r="E633" t="str">
            <v>AUBERVILLIERS CEDEX</v>
          </cell>
          <cell r="F633" t="str">
            <v>FONCIA CHADEFAUX LECOQ</v>
          </cell>
          <cell r="G633" t="str">
            <v>AUBERVILLIERS</v>
          </cell>
          <cell r="H633" t="str">
            <v>SODIUM-1er étage</v>
          </cell>
          <cell r="I633" t="str">
            <v>MP C4504</v>
          </cell>
          <cell r="J633">
            <v>42958</v>
          </cell>
          <cell r="K633">
            <v>44783</v>
          </cell>
          <cell r="L633" t="str">
            <v>ATP05716-ABT</v>
          </cell>
          <cell r="M633" t="str">
            <v>C+ - LIXXBAIL</v>
          </cell>
          <cell r="N633" t="str">
            <v>273452-H0</v>
          </cell>
        </row>
        <row r="634">
          <cell r="C634" t="str">
            <v>C757J500068</v>
          </cell>
          <cell r="D634" t="str">
            <v>FONCIA CHADEFAUX LECOQ</v>
          </cell>
          <cell r="E634" t="str">
            <v>AUBERVILLIERS CEDEX</v>
          </cell>
          <cell r="F634" t="str">
            <v>FONCIA CHADEFAUX LECOQ</v>
          </cell>
          <cell r="G634" t="str">
            <v>AUBERVILLIERS</v>
          </cell>
          <cell r="H634" t="str">
            <v>MAGNESIUM-RDC Tous métiers</v>
          </cell>
          <cell r="I634" t="str">
            <v>MP C6004</v>
          </cell>
          <cell r="J634">
            <v>42958</v>
          </cell>
          <cell r="K634">
            <v>44783</v>
          </cell>
          <cell r="L634" t="str">
            <v>ATP05717-ABT</v>
          </cell>
          <cell r="M634" t="str">
            <v>C+ - LIXXBAIL</v>
          </cell>
          <cell r="N634" t="str">
            <v>273455-H0</v>
          </cell>
        </row>
        <row r="635">
          <cell r="C635" t="str">
            <v>G716M531004</v>
          </cell>
          <cell r="D635" t="str">
            <v>FONCIA TRANSAC EFIMO ANTONY MOUNIE</v>
          </cell>
          <cell r="E635" t="str">
            <v>ANTONY</v>
          </cell>
          <cell r="F635" t="str">
            <v>FONCIA TRANSACTION FRANCE-EFIMO</v>
          </cell>
          <cell r="G635" t="str">
            <v>ANTONY</v>
          </cell>
          <cell r="H635" t="str">
            <v>POTOKITO</v>
          </cell>
          <cell r="I635" t="str">
            <v>MP C4504</v>
          </cell>
          <cell r="J635">
            <v>42578</v>
          </cell>
          <cell r="K635">
            <v>44403</v>
          </cell>
          <cell r="L635" t="str">
            <v>ATP5186</v>
          </cell>
          <cell r="M635" t="str">
            <v>C+ - LIXXBAIL</v>
          </cell>
          <cell r="N635" t="str">
            <v>278781-G0</v>
          </cell>
        </row>
        <row r="636">
          <cell r="C636" t="str">
            <v>E216J400021</v>
          </cell>
          <cell r="D636" t="str">
            <v>FONCIA TRANSACTION EFIMO ORSAY</v>
          </cell>
          <cell r="E636" t="str">
            <v>ORSAY</v>
          </cell>
          <cell r="F636" t="str">
            <v>FONCIA TRANSACTION EFIMO ORSAY</v>
          </cell>
          <cell r="G636" t="str">
            <v>ORSAY</v>
          </cell>
          <cell r="H636" t="str">
            <v>ALASKA/ORSAY/RDC</v>
          </cell>
          <cell r="I636" t="str">
            <v>MP C2503</v>
          </cell>
          <cell r="J636">
            <v>42507</v>
          </cell>
          <cell r="K636">
            <v>44332</v>
          </cell>
          <cell r="L636" t="str">
            <v>ATP5116</v>
          </cell>
          <cell r="M636" t="str">
            <v>C+ - LIXXBAIL</v>
          </cell>
          <cell r="N636" t="str">
            <v>234921-G0</v>
          </cell>
        </row>
        <row r="637">
          <cell r="C637" t="str">
            <v>E175M930285</v>
          </cell>
          <cell r="D637" t="str">
            <v>FONCIA ACVI</v>
          </cell>
          <cell r="E637" t="str">
            <v>TRAPPES</v>
          </cell>
          <cell r="F637" t="str">
            <v>FONCIA ACVI</v>
          </cell>
          <cell r="G637" t="str">
            <v>TRAPPES</v>
          </cell>
          <cell r="H637" t="str">
            <v xml:space="preserve"> 1ER ETG-TRAPPES</v>
          </cell>
          <cell r="I637" t="str">
            <v>MP C4503</v>
          </cell>
          <cell r="J637">
            <v>42292</v>
          </cell>
          <cell r="K637">
            <v>44118</v>
          </cell>
          <cell r="L637" t="str">
            <v>ATP4046</v>
          </cell>
          <cell r="M637" t="str">
            <v>C+ - LIXXBAIL</v>
          </cell>
          <cell r="N637" t="str">
            <v>264190-F0</v>
          </cell>
        </row>
        <row r="638">
          <cell r="C638" t="str">
            <v>E214R760068</v>
          </cell>
          <cell r="D638" t="str">
            <v>FONCIA IMMOBILIAS FRESNES</v>
          </cell>
          <cell r="E638" t="str">
            <v>FRESNES</v>
          </cell>
          <cell r="F638" t="str">
            <v>FONCIA IMMOBILIAS</v>
          </cell>
          <cell r="G638" t="str">
            <v>ANTONY</v>
          </cell>
          <cell r="H638" t="str">
            <v>MARIEL</v>
          </cell>
          <cell r="I638" t="str">
            <v>MP C2503</v>
          </cell>
          <cell r="J638">
            <v>41852</v>
          </cell>
          <cell r="K638">
            <v>43677</v>
          </cell>
          <cell r="L638" t="str">
            <v>ATP3746</v>
          </cell>
          <cell r="M638" t="str">
            <v>C+ - LIXXBAIL</v>
          </cell>
          <cell r="N638" t="str">
            <v>249695-E0</v>
          </cell>
        </row>
        <row r="639">
          <cell r="C639" t="str">
            <v>E175MA30428</v>
          </cell>
          <cell r="D639" t="str">
            <v>FONCIA TRANSACTION EFIMO MASSY</v>
          </cell>
          <cell r="E639" t="str">
            <v>MASSY</v>
          </cell>
          <cell r="F639" t="str">
            <v>FONCIA TRANSACTION EFIMO MASSY</v>
          </cell>
          <cell r="G639" t="str">
            <v>MASSY</v>
          </cell>
          <cell r="H639" t="str">
            <v>VITALLY-RDC MASSY</v>
          </cell>
          <cell r="I639" t="str">
            <v>MP C4503</v>
          </cell>
          <cell r="J639">
            <v>42348</v>
          </cell>
          <cell r="K639">
            <v>44174</v>
          </cell>
          <cell r="L639" t="str">
            <v>ATP4081</v>
          </cell>
          <cell r="M639" t="str">
            <v>C+ - LIXXBAIL</v>
          </cell>
          <cell r="N639" t="str">
            <v>286902-F0</v>
          </cell>
        </row>
        <row r="640">
          <cell r="C640" t="str">
            <v>E173J700246</v>
          </cell>
          <cell r="D640" t="str">
            <v>FONCIA ROUSSILLON GIRBAL</v>
          </cell>
          <cell r="E640" t="str">
            <v>PERPIGNAN</v>
          </cell>
          <cell r="F640" t="str">
            <v>FONCIA ROUSSILLON GIRBAL</v>
          </cell>
          <cell r="G640" t="str">
            <v>PERPIGNAN</v>
          </cell>
          <cell r="H640" t="str">
            <v>PALENCIA</v>
          </cell>
          <cell r="I640" t="str">
            <v>MP C4503</v>
          </cell>
          <cell r="J640">
            <v>41505</v>
          </cell>
          <cell r="K640">
            <v>43330</v>
          </cell>
          <cell r="L640" t="str">
            <v>ATP3344</v>
          </cell>
          <cell r="M640" t="str">
            <v>C+ - BNP</v>
          </cell>
          <cell r="N640" t="str">
            <v>V0179930</v>
          </cell>
        </row>
        <row r="641">
          <cell r="C641" t="str">
            <v>C737MA00284</v>
          </cell>
          <cell r="D641" t="str">
            <v>FONCIA LANGUEDOC</v>
          </cell>
          <cell r="E641" t="str">
            <v>NIMES CEDEX 01</v>
          </cell>
          <cell r="F641" t="str">
            <v>FONCIA LANGUEDOC</v>
          </cell>
          <cell r="G641" t="str">
            <v>NIMES</v>
          </cell>
          <cell r="H641" t="str">
            <v>NAE</v>
          </cell>
          <cell r="I641" t="str">
            <v>MP C4504</v>
          </cell>
          <cell r="J641">
            <v>43132</v>
          </cell>
          <cell r="K641">
            <v>44957</v>
          </cell>
          <cell r="L641" t="str">
            <v>ATP06273-ABT</v>
          </cell>
        </row>
        <row r="642">
          <cell r="C642" t="str">
            <v>C777R520076</v>
          </cell>
          <cell r="D642" t="str">
            <v>FONCIA LANGUEDOC</v>
          </cell>
          <cell r="E642" t="str">
            <v>NIMES CEDEX 01</v>
          </cell>
          <cell r="F642" t="str">
            <v>FONCIA LANGUEDOC</v>
          </cell>
          <cell r="G642" t="str">
            <v>NIMES</v>
          </cell>
          <cell r="H642" t="str">
            <v>YTTRIUM</v>
          </cell>
          <cell r="I642" t="str">
            <v>MP C2504</v>
          </cell>
          <cell r="J642">
            <v>43040</v>
          </cell>
          <cell r="K642">
            <v>44865</v>
          </cell>
          <cell r="L642" t="str">
            <v>ATP05967-ABT</v>
          </cell>
        </row>
        <row r="643">
          <cell r="C643" t="str">
            <v>G667JA00061</v>
          </cell>
          <cell r="D643" t="str">
            <v>FONCIA LANGUEDOC</v>
          </cell>
          <cell r="E643" t="str">
            <v>NIMES CEDEX 01</v>
          </cell>
          <cell r="F643" t="str">
            <v>FONCIA LANGUEDOC</v>
          </cell>
          <cell r="G643" t="str">
            <v>NIMES</v>
          </cell>
          <cell r="H643" t="str">
            <v>NIVEDA</v>
          </cell>
          <cell r="I643" t="str">
            <v>MP 7503</v>
          </cell>
          <cell r="J643">
            <v>43132</v>
          </cell>
          <cell r="K643">
            <v>44957</v>
          </cell>
          <cell r="L643" t="str">
            <v>ATP06291-FOR</v>
          </cell>
        </row>
        <row r="644">
          <cell r="C644" t="str">
            <v>E174MB30479</v>
          </cell>
          <cell r="D644" t="str">
            <v>FONCIA CLAIRYT</v>
          </cell>
          <cell r="E644" t="str">
            <v>AMELIES LES BAINS</v>
          </cell>
          <cell r="F644" t="str">
            <v>FONCIA CLAIRYT</v>
          </cell>
          <cell r="G644" t="str">
            <v>AMELIE LES BAINS</v>
          </cell>
          <cell r="H644" t="str">
            <v>Indy/ CLAYRIT-SYNDIC+L</v>
          </cell>
          <cell r="I644" t="str">
            <v>MP C4503</v>
          </cell>
          <cell r="J644">
            <v>42118</v>
          </cell>
          <cell r="K644">
            <v>43944</v>
          </cell>
          <cell r="L644" t="str">
            <v>ATP3866</v>
          </cell>
          <cell r="M644" t="str">
            <v>C+ - LIXXBAIL</v>
          </cell>
          <cell r="N644" t="str">
            <v>218079-F0</v>
          </cell>
        </row>
        <row r="645">
          <cell r="C645" t="str">
            <v>E175M431290</v>
          </cell>
          <cell r="D645" t="str">
            <v>FONCIA LANGUEDOC FONCIA MR</v>
          </cell>
          <cell r="E645" t="str">
            <v>LE GRAU DU ROI</v>
          </cell>
          <cell r="F645" t="str">
            <v>FONCIA LANGUEDOC FONCIA MR</v>
          </cell>
          <cell r="G645" t="str">
            <v>LE GRAU DU ROI</v>
          </cell>
          <cell r="H645" t="str">
            <v>BABIROUSSA</v>
          </cell>
          <cell r="I645" t="str">
            <v>MP C4503</v>
          </cell>
          <cell r="J645">
            <v>42186</v>
          </cell>
          <cell r="K645">
            <v>44012</v>
          </cell>
          <cell r="L645" t="str">
            <v>ATP3971</v>
          </cell>
          <cell r="M645" t="str">
            <v>C + - GE</v>
          </cell>
          <cell r="N645" t="str">
            <v>AT7729</v>
          </cell>
        </row>
        <row r="646">
          <cell r="C646" t="str">
            <v>C777RA20089</v>
          </cell>
          <cell r="D646" t="str">
            <v>FONCIA ALBERT 1ER - OLLIER</v>
          </cell>
          <cell r="E646" t="str">
            <v>UZES</v>
          </cell>
          <cell r="F646" t="str">
            <v>FONCIA ALBERT 1ER - OLLIER</v>
          </cell>
          <cell r="G646" t="str">
            <v>UZES</v>
          </cell>
          <cell r="H646" t="str">
            <v>AUROCH</v>
          </cell>
          <cell r="I646" t="str">
            <v>MP C2504ex</v>
          </cell>
          <cell r="J646">
            <v>43132</v>
          </cell>
          <cell r="K646">
            <v>44957</v>
          </cell>
          <cell r="L646" t="str">
            <v>ATP06293-ABT</v>
          </cell>
        </row>
        <row r="647">
          <cell r="C647" t="str">
            <v>C737JC00272</v>
          </cell>
          <cell r="D647" t="str">
            <v>FONCIA ALBERT 1ER - OLLIER</v>
          </cell>
          <cell r="E647" t="str">
            <v>UZES</v>
          </cell>
          <cell r="F647" t="str">
            <v>FONCIA ALBERT 1ER - OLLIER</v>
          </cell>
          <cell r="G647" t="str">
            <v>UZES</v>
          </cell>
          <cell r="H647" t="str">
            <v>ARUI</v>
          </cell>
          <cell r="I647" t="str">
            <v>MP C4504</v>
          </cell>
          <cell r="J647">
            <v>43132</v>
          </cell>
          <cell r="K647">
            <v>44957</v>
          </cell>
          <cell r="L647" t="str">
            <v>ATP06292-ABT</v>
          </cell>
        </row>
        <row r="648">
          <cell r="C648" t="str">
            <v>C737M800198</v>
          </cell>
          <cell r="D648" t="str">
            <v>FONCIA LIMOUZY</v>
          </cell>
          <cell r="E648" t="str">
            <v>NARBONNE CEDEX</v>
          </cell>
          <cell r="F648" t="str">
            <v>FONCIA LIMOUZY</v>
          </cell>
          <cell r="G648" t="str">
            <v>NARBONNE</v>
          </cell>
          <cell r="H648" t="str">
            <v>EUROPIUM</v>
          </cell>
          <cell r="I648" t="str">
            <v>MP C4504</v>
          </cell>
          <cell r="J648">
            <v>43070</v>
          </cell>
          <cell r="K648">
            <v>44895</v>
          </cell>
          <cell r="L648" t="str">
            <v>ATP06053-ABT</v>
          </cell>
        </row>
        <row r="649">
          <cell r="C649" t="str">
            <v>C737M800223</v>
          </cell>
          <cell r="D649" t="str">
            <v>FONCIA LIMOUZY</v>
          </cell>
          <cell r="E649" t="str">
            <v>NARBONNE CEDEX</v>
          </cell>
          <cell r="F649" t="str">
            <v>FONCIA LIMOUZY</v>
          </cell>
          <cell r="G649" t="str">
            <v>NARBONNE</v>
          </cell>
          <cell r="H649" t="str">
            <v>FOWLER</v>
          </cell>
          <cell r="I649" t="str">
            <v>MP C4504</v>
          </cell>
          <cell r="J649">
            <v>43070</v>
          </cell>
          <cell r="K649">
            <v>44895</v>
          </cell>
          <cell r="L649" t="str">
            <v>ATP06055-ABT</v>
          </cell>
        </row>
        <row r="650">
          <cell r="C650" t="str">
            <v>C777R920042</v>
          </cell>
          <cell r="D650" t="str">
            <v>FONCIA LIMOUZY</v>
          </cell>
          <cell r="E650" t="str">
            <v>NARBONNE CEDEX</v>
          </cell>
          <cell r="F650" t="str">
            <v>FONCIA LIMOUZY</v>
          </cell>
          <cell r="G650" t="str">
            <v>NARBONNE CEDEX</v>
          </cell>
          <cell r="H650" t="str">
            <v>VALINOR</v>
          </cell>
          <cell r="I650" t="str">
            <v>MP C2504</v>
          </cell>
          <cell r="J650">
            <v>43070</v>
          </cell>
          <cell r="K650">
            <v>44985</v>
          </cell>
          <cell r="L650" t="str">
            <v>ATP06113-ABT</v>
          </cell>
        </row>
        <row r="651">
          <cell r="C651" t="str">
            <v>C737J900047</v>
          </cell>
          <cell r="D651" t="str">
            <v>FONCIA LIMOUZY</v>
          </cell>
          <cell r="E651" t="str">
            <v>NARBONNE CEDEX</v>
          </cell>
          <cell r="F651" t="str">
            <v>FONCIA LIMOUZY</v>
          </cell>
          <cell r="G651" t="str">
            <v>NARBONNE</v>
          </cell>
          <cell r="H651" t="str">
            <v>BROADWAY</v>
          </cell>
          <cell r="I651" t="str">
            <v>MP C4504</v>
          </cell>
          <cell r="J651">
            <v>43070</v>
          </cell>
          <cell r="K651">
            <v>44895</v>
          </cell>
          <cell r="L651" t="str">
            <v>ATP06054-ABT</v>
          </cell>
        </row>
        <row r="652">
          <cell r="C652" t="str">
            <v>C777R820157</v>
          </cell>
          <cell r="D652" t="str">
            <v>FONCIA LIMOUZY</v>
          </cell>
          <cell r="E652" t="str">
            <v>NARBONNE CEDEX</v>
          </cell>
          <cell r="F652" t="str">
            <v>FONCIA LIMOUZY</v>
          </cell>
          <cell r="G652" t="str">
            <v>NARBONNE</v>
          </cell>
          <cell r="H652" t="str">
            <v>NYX</v>
          </cell>
          <cell r="I652" t="str">
            <v>MP C2504</v>
          </cell>
          <cell r="J652">
            <v>43070</v>
          </cell>
          <cell r="K652">
            <v>44895</v>
          </cell>
          <cell r="L652" t="str">
            <v>ATP06056-ABT</v>
          </cell>
        </row>
        <row r="653">
          <cell r="C653" t="str">
            <v>C737M900064</v>
          </cell>
          <cell r="D653" t="str">
            <v>FONCIA LIMOUZY</v>
          </cell>
          <cell r="E653" t="str">
            <v>NARBONNE CEDEX</v>
          </cell>
          <cell r="F653" t="str">
            <v>FONCIA LIMOUZY</v>
          </cell>
          <cell r="G653" t="str">
            <v>NARBONNE</v>
          </cell>
          <cell r="H653" t="str">
            <v>BUDDY</v>
          </cell>
          <cell r="I653" t="str">
            <v>MP C4504</v>
          </cell>
          <cell r="J653">
            <v>43070</v>
          </cell>
          <cell r="K653">
            <v>44895</v>
          </cell>
          <cell r="L653" t="str">
            <v>ATP06052-ABT</v>
          </cell>
        </row>
        <row r="654">
          <cell r="C654" t="str">
            <v>C737J800006</v>
          </cell>
          <cell r="D654" t="str">
            <v>FONCIA LIMOUZY</v>
          </cell>
          <cell r="E654" t="str">
            <v>NARBONNE PLAGE</v>
          </cell>
          <cell r="F654" t="str">
            <v>FONCIA LIMOUZY</v>
          </cell>
          <cell r="G654" t="str">
            <v>NARBONNE PLAGE</v>
          </cell>
          <cell r="H654" t="str">
            <v>AVA</v>
          </cell>
          <cell r="I654" t="str">
            <v>MP C4504</v>
          </cell>
          <cell r="J654">
            <v>43070</v>
          </cell>
          <cell r="K654">
            <v>44895</v>
          </cell>
          <cell r="L654" t="str">
            <v>ATP05992-ABT</v>
          </cell>
        </row>
        <row r="655">
          <cell r="C655" t="str">
            <v>C777R520140</v>
          </cell>
          <cell r="D655" t="str">
            <v>FONCIA LIMOUZY</v>
          </cell>
          <cell r="E655" t="str">
            <v>GRUISSAN LES AYLUADES</v>
          </cell>
          <cell r="F655" t="str">
            <v>FONCIA LIMOUZY</v>
          </cell>
          <cell r="G655" t="str">
            <v>GRUISSAN LES AYLUADES</v>
          </cell>
          <cell r="H655" t="str">
            <v>YOKO</v>
          </cell>
          <cell r="I655" t="str">
            <v>MP C2504</v>
          </cell>
          <cell r="J655">
            <v>43070</v>
          </cell>
          <cell r="K655">
            <v>44895</v>
          </cell>
          <cell r="L655" t="str">
            <v>ATP06082-ABT</v>
          </cell>
        </row>
        <row r="656">
          <cell r="C656" t="str">
            <v>C737J900046</v>
          </cell>
          <cell r="D656" t="str">
            <v>FONCIA LIMOUZY</v>
          </cell>
          <cell r="E656" t="str">
            <v>PORT LA NOUVELLE</v>
          </cell>
          <cell r="F656" t="str">
            <v>FONCIA LIMOUZY</v>
          </cell>
          <cell r="G656" t="str">
            <v>PORT LA NOUVELLE</v>
          </cell>
          <cell r="H656" t="str">
            <v>MAELI</v>
          </cell>
          <cell r="I656" t="str">
            <v>MP C4504</v>
          </cell>
          <cell r="J656">
            <v>43070</v>
          </cell>
          <cell r="K656">
            <v>44985</v>
          </cell>
          <cell r="L656" t="str">
            <v>ATP06110-ABT</v>
          </cell>
        </row>
        <row r="657">
          <cell r="C657" t="str">
            <v>C777R520105</v>
          </cell>
          <cell r="D657" t="str">
            <v>FONCIA RESPLANDY</v>
          </cell>
          <cell r="E657" t="str">
            <v>CARCASSONNE</v>
          </cell>
          <cell r="F657" t="str">
            <v>FONCIA RESPLANDY</v>
          </cell>
          <cell r="G657" t="str">
            <v>CARCASONNE</v>
          </cell>
          <cell r="H657" t="str">
            <v>AMBER</v>
          </cell>
          <cell r="I657" t="str">
            <v>MP C2504</v>
          </cell>
          <cell r="J657">
            <v>43070</v>
          </cell>
          <cell r="K657">
            <v>44895</v>
          </cell>
          <cell r="L657" t="str">
            <v>ATP06080-ABT</v>
          </cell>
        </row>
        <row r="658">
          <cell r="C658" t="str">
            <v>C737J800010</v>
          </cell>
          <cell r="D658" t="str">
            <v>FONCIA RESPLANDY</v>
          </cell>
          <cell r="E658" t="str">
            <v>CARCASSONNE</v>
          </cell>
          <cell r="F658" t="str">
            <v>FONCIA RESPLANDY</v>
          </cell>
          <cell r="G658" t="str">
            <v>CARCASONNE</v>
          </cell>
          <cell r="H658" t="str">
            <v>ARIEL</v>
          </cell>
          <cell r="I658" t="str">
            <v>MP C4504</v>
          </cell>
          <cell r="J658">
            <v>43070</v>
          </cell>
          <cell r="K658">
            <v>44895</v>
          </cell>
          <cell r="L658" t="str">
            <v>ATP06081-ABT</v>
          </cell>
        </row>
        <row r="659">
          <cell r="C659" t="str">
            <v>C737J900043</v>
          </cell>
          <cell r="D659" t="str">
            <v>FONCIA LIMOUZY</v>
          </cell>
          <cell r="E659" t="str">
            <v>GRUISSAN</v>
          </cell>
          <cell r="F659" t="str">
            <v>FONCIA LIMOUZY</v>
          </cell>
          <cell r="G659" t="str">
            <v>GRUISSAN</v>
          </cell>
          <cell r="H659" t="str">
            <v>AYLA</v>
          </cell>
          <cell r="I659" t="str">
            <v>MP C4504</v>
          </cell>
          <cell r="J659">
            <v>43070</v>
          </cell>
          <cell r="K659">
            <v>44895</v>
          </cell>
          <cell r="L659" t="str">
            <v>ATP05993-ABT</v>
          </cell>
        </row>
        <row r="660">
          <cell r="C660" t="str">
            <v>C777J700121</v>
          </cell>
          <cell r="D660" t="str">
            <v>FONCIA LIMOUZY</v>
          </cell>
          <cell r="E660" t="str">
            <v>GRUISSAN</v>
          </cell>
          <cell r="F660" t="str">
            <v>FONCIA LIMOUZY</v>
          </cell>
          <cell r="G660" t="str">
            <v>GRUISSAN</v>
          </cell>
          <cell r="H660" t="str">
            <v>CALLIOPE</v>
          </cell>
          <cell r="I660" t="str">
            <v>MP C2504</v>
          </cell>
          <cell r="J660">
            <v>43070</v>
          </cell>
          <cell r="K660">
            <v>44895</v>
          </cell>
          <cell r="L660" t="str">
            <v>ATP06018-ABT</v>
          </cell>
        </row>
        <row r="661">
          <cell r="C661" t="str">
            <v>C777R820153</v>
          </cell>
          <cell r="D661" t="str">
            <v>FONCIA LIMOUZY</v>
          </cell>
          <cell r="E661" t="str">
            <v>ST PIERRE LA MER</v>
          </cell>
          <cell r="F661" t="str">
            <v>FONCIA LIMOUZY</v>
          </cell>
          <cell r="G661" t="str">
            <v>ST PIERRE LA MER</v>
          </cell>
          <cell r="H661" t="str">
            <v>SAMARIUM</v>
          </cell>
          <cell r="I661" t="str">
            <v>MP C2504</v>
          </cell>
          <cell r="J661">
            <v>43070</v>
          </cell>
          <cell r="K661">
            <v>44895</v>
          </cell>
          <cell r="L661" t="str">
            <v>ATP06057-ABT</v>
          </cell>
        </row>
        <row r="662">
          <cell r="C662" t="str">
            <v>E176M230282</v>
          </cell>
          <cell r="D662" t="str">
            <v>FONCIA MORBIHAN</v>
          </cell>
          <cell r="E662" t="str">
            <v>LORIENT CEDEX</v>
          </cell>
          <cell r="F662" t="str">
            <v>FONCIA MORBIHAN</v>
          </cell>
          <cell r="G662" t="str">
            <v>LORIENT CEDEX</v>
          </cell>
          <cell r="H662" t="str">
            <v>Alpaga/ 1ER ETG-COPRO-</v>
          </cell>
          <cell r="I662" t="str">
            <v>MP C4503</v>
          </cell>
          <cell r="J662">
            <v>42482</v>
          </cell>
          <cell r="K662">
            <v>44307</v>
          </cell>
          <cell r="L662" t="str">
            <v>ATP5091</v>
          </cell>
          <cell r="M662" t="str">
            <v>C + - GE</v>
          </cell>
          <cell r="N662" t="str">
            <v>BD8709</v>
          </cell>
        </row>
        <row r="663">
          <cell r="C663" t="str">
            <v>E176M230261</v>
          </cell>
          <cell r="D663" t="str">
            <v>FONCIA MORBIHAN</v>
          </cell>
          <cell r="E663" t="str">
            <v>LORIENT CEDEX</v>
          </cell>
          <cell r="F663" t="str">
            <v>FONCIA MORBIHAN</v>
          </cell>
          <cell r="G663" t="str">
            <v>LORIENT CEDEX</v>
          </cell>
          <cell r="H663" t="str">
            <v xml:space="preserve">Altise/ RDC-TRANSAC </v>
          </cell>
          <cell r="I663" t="str">
            <v>MP C4503</v>
          </cell>
          <cell r="J663">
            <v>42482</v>
          </cell>
          <cell r="K663">
            <v>44307</v>
          </cell>
          <cell r="L663" t="str">
            <v>ATP5090</v>
          </cell>
          <cell r="M663" t="str">
            <v>C + - GE</v>
          </cell>
          <cell r="N663" t="str">
            <v>BD8711</v>
          </cell>
        </row>
        <row r="664">
          <cell r="C664" t="str">
            <v>W876J300076</v>
          </cell>
          <cell r="D664" t="str">
            <v>FONCIA MORBIHAN</v>
          </cell>
          <cell r="E664" t="str">
            <v>LORIENT CEDEX</v>
          </cell>
          <cell r="F664" t="str">
            <v>FONCIA MORBIHAN</v>
          </cell>
          <cell r="G664" t="str">
            <v>LORIENT CEDEX</v>
          </cell>
          <cell r="H664" t="str">
            <v>Alydides- SCE COMPTA-</v>
          </cell>
          <cell r="I664" t="str">
            <v>Aficio MP 7502</v>
          </cell>
          <cell r="J664">
            <v>42482</v>
          </cell>
          <cell r="K664">
            <v>44307</v>
          </cell>
          <cell r="L664" t="str">
            <v>ATP5092</v>
          </cell>
          <cell r="M664" t="str">
            <v>C + - GE</v>
          </cell>
          <cell r="N664" t="str">
            <v>BD8706</v>
          </cell>
        </row>
        <row r="665">
          <cell r="C665" t="str">
            <v>W876J300080</v>
          </cell>
          <cell r="D665" t="str">
            <v>FONCIA MORBIHAN</v>
          </cell>
          <cell r="E665" t="str">
            <v>LORIENT CEDEX</v>
          </cell>
          <cell r="F665" t="str">
            <v>FONCIA MORBIHAN</v>
          </cell>
          <cell r="G665" t="str">
            <v>LORIENT CEDEX</v>
          </cell>
          <cell r="H665" t="str">
            <v>Anacampsis- 1ER ETG-COPRO-</v>
          </cell>
          <cell r="I665" t="str">
            <v>Aficio MP 7502</v>
          </cell>
          <cell r="J665">
            <v>42482</v>
          </cell>
          <cell r="K665">
            <v>44307</v>
          </cell>
          <cell r="L665" t="str">
            <v>ATP5093</v>
          </cell>
          <cell r="M665" t="str">
            <v>C + - GE</v>
          </cell>
          <cell r="N665" t="str">
            <v>BD8703</v>
          </cell>
        </row>
        <row r="666">
          <cell r="C666" t="str">
            <v>G077P600108</v>
          </cell>
          <cell r="D666" t="str">
            <v>FONCIA MORBIHAN</v>
          </cell>
          <cell r="E666" t="str">
            <v>LORIENT CEDEX</v>
          </cell>
          <cell r="F666" t="str">
            <v>FONCIA MORBIHAN</v>
          </cell>
          <cell r="G666" t="str">
            <v>LORIENT CEDEX</v>
          </cell>
          <cell r="H666" t="str">
            <v>MOSCOVIUM</v>
          </cell>
          <cell r="I666" t="str">
            <v>MP C401</v>
          </cell>
          <cell r="J666">
            <v>43160</v>
          </cell>
          <cell r="K666">
            <v>44985</v>
          </cell>
          <cell r="L666" t="str">
            <v>ATP06549-ABT</v>
          </cell>
        </row>
        <row r="667">
          <cell r="C667" t="str">
            <v>E173J900503</v>
          </cell>
          <cell r="D667" t="str">
            <v>FONCIA AGENCE CENTRALE</v>
          </cell>
          <cell r="E667" t="str">
            <v>MONTROUGE</v>
          </cell>
          <cell r="F667" t="str">
            <v>FONCIA AGENCE CENTRALE</v>
          </cell>
          <cell r="G667" t="str">
            <v>MONTROUGE</v>
          </cell>
          <cell r="H667" t="str">
            <v>GISIN</v>
          </cell>
          <cell r="I667" t="str">
            <v>MP C4503</v>
          </cell>
          <cell r="J667">
            <v>41562</v>
          </cell>
          <cell r="K667">
            <v>43387</v>
          </cell>
          <cell r="L667" t="str">
            <v>ATP3383</v>
          </cell>
          <cell r="M667" t="str">
            <v>C + - GE</v>
          </cell>
          <cell r="N667" t="str">
            <v>AA3376</v>
          </cell>
        </row>
        <row r="668">
          <cell r="C668" t="str">
            <v>E173J900493</v>
          </cell>
          <cell r="D668" t="str">
            <v>FONCIA AGENCE CENTRALE</v>
          </cell>
          <cell r="E668" t="str">
            <v>MONTROUGE</v>
          </cell>
          <cell r="F668" t="str">
            <v>FONCIA AGENCE CENTRALE</v>
          </cell>
          <cell r="G668" t="str">
            <v>MONTROUGE</v>
          </cell>
          <cell r="H668" t="str">
            <v>ORZEA</v>
          </cell>
          <cell r="I668" t="str">
            <v>MP C4503</v>
          </cell>
          <cell r="J668">
            <v>41562</v>
          </cell>
          <cell r="K668">
            <v>43387</v>
          </cell>
          <cell r="L668" t="str">
            <v>ATP3382</v>
          </cell>
          <cell r="M668" t="str">
            <v>C + - GE</v>
          </cell>
          <cell r="N668" t="str">
            <v>AA3377</v>
          </cell>
        </row>
        <row r="669">
          <cell r="C669" t="str">
            <v>E173J900402</v>
          </cell>
          <cell r="D669" t="str">
            <v>FONCIA AGENCE CENTRALE</v>
          </cell>
          <cell r="E669" t="str">
            <v>MONTROUGE</v>
          </cell>
          <cell r="F669" t="str">
            <v>FONCIA AGENCE CENTRALE</v>
          </cell>
          <cell r="G669" t="str">
            <v>MONTROUGE</v>
          </cell>
          <cell r="H669" t="str">
            <v>ATAREEH/ COMPTA -</v>
          </cell>
          <cell r="I669" t="str">
            <v>MP C4503</v>
          </cell>
          <cell r="J669">
            <v>41562</v>
          </cell>
          <cell r="K669">
            <v>43387</v>
          </cell>
          <cell r="L669" t="str">
            <v>ATP3381</v>
          </cell>
          <cell r="M669" t="str">
            <v>C + - GE</v>
          </cell>
          <cell r="N669" t="str">
            <v>AA3380</v>
          </cell>
        </row>
        <row r="670">
          <cell r="C670" t="str">
            <v>E174J400997</v>
          </cell>
          <cell r="D670" t="str">
            <v>FONCIA TRANSACTION AG CENTRALE-CRES</v>
          </cell>
          <cell r="E670" t="str">
            <v>MONTROUGE</v>
          </cell>
          <cell r="F670" t="str">
            <v>FONCIA TRANSACTION AG CENTRALE-CRES</v>
          </cell>
          <cell r="G670" t="str">
            <v>MONTROUGE</v>
          </cell>
          <cell r="H670" t="str">
            <v>Okki - RDC-E.CRESP</v>
          </cell>
          <cell r="I670" t="str">
            <v>MP C4503</v>
          </cell>
          <cell r="J670">
            <v>41766</v>
          </cell>
          <cell r="K670">
            <v>43591</v>
          </cell>
          <cell r="L670" t="str">
            <v>ATP3558</v>
          </cell>
          <cell r="M670" t="str">
            <v>C + - GE</v>
          </cell>
          <cell r="N670" t="str">
            <v>AC6883</v>
          </cell>
        </row>
        <row r="671">
          <cell r="C671" t="str">
            <v>E174J400951</v>
          </cell>
          <cell r="D671" t="str">
            <v>FONCIA TRANSACTION AG CENTRALE-CRES</v>
          </cell>
          <cell r="E671" t="str">
            <v>MONTROUGE</v>
          </cell>
          <cell r="F671" t="str">
            <v>FONCIA TRANSACTION AG CENTRALE-CRES</v>
          </cell>
          <cell r="G671" t="str">
            <v>MONTROUGE</v>
          </cell>
          <cell r="H671" t="str">
            <v>ROQNA-RDC -E CRESP</v>
          </cell>
          <cell r="I671" t="str">
            <v>MP C4503</v>
          </cell>
          <cell r="J671">
            <v>41766</v>
          </cell>
          <cell r="K671">
            <v>43591</v>
          </cell>
          <cell r="L671" t="str">
            <v>ATP3557</v>
          </cell>
          <cell r="M671" t="str">
            <v>C + - GE</v>
          </cell>
          <cell r="N671" t="str">
            <v>AC6890</v>
          </cell>
        </row>
        <row r="672">
          <cell r="C672" t="str">
            <v>E174M930799</v>
          </cell>
          <cell r="D672" t="str">
            <v>FONCIA TRANSACTION AG.CENTRALE-ISSY</v>
          </cell>
          <cell r="E672" t="str">
            <v>ISSY-LES-MOLINEAUX</v>
          </cell>
          <cell r="F672" t="str">
            <v>FONCIA TRANSACTION AG.CENTRALE-ISSY</v>
          </cell>
          <cell r="G672" t="str">
            <v>ISSY-LES-MOLINEAUX</v>
          </cell>
          <cell r="H672" t="str">
            <v>WOKING</v>
          </cell>
          <cell r="I672" t="str">
            <v>MP C4503</v>
          </cell>
          <cell r="J672">
            <v>41962</v>
          </cell>
          <cell r="K672">
            <v>43787</v>
          </cell>
          <cell r="L672" t="str">
            <v>ATP3768</v>
          </cell>
          <cell r="M672" t="str">
            <v>C+ - LIXXBAIL</v>
          </cell>
          <cell r="N672" t="str">
            <v>277085-E0</v>
          </cell>
        </row>
        <row r="673">
          <cell r="C673" t="str">
            <v>E173M630715</v>
          </cell>
          <cell r="D673" t="str">
            <v>FONCIA AGENCE CENTRALE</v>
          </cell>
          <cell r="E673" t="str">
            <v>CHATILLON</v>
          </cell>
          <cell r="F673" t="str">
            <v>FONCIA AGENCE CENTRALE</v>
          </cell>
          <cell r="G673" t="str">
            <v>CHATILLON</v>
          </cell>
          <cell r="H673" t="str">
            <v xml:space="preserve">VENEZUELA /CHATILLON- </v>
          </cell>
          <cell r="I673" t="str">
            <v>MP C4503</v>
          </cell>
          <cell r="J673">
            <v>41562</v>
          </cell>
          <cell r="K673">
            <v>43387</v>
          </cell>
          <cell r="L673" t="str">
            <v>ATP3384</v>
          </cell>
          <cell r="M673" t="str">
            <v>C + - GE</v>
          </cell>
          <cell r="N673" t="str">
            <v>AA3372</v>
          </cell>
        </row>
        <row r="674">
          <cell r="C674" t="str">
            <v>C778J100010</v>
          </cell>
          <cell r="D674" t="str">
            <v>FONCIA TRANSAC AG.CENTRALE BAGNEUX</v>
          </cell>
          <cell r="E674" t="str">
            <v>BAGNEUX</v>
          </cell>
          <cell r="F674" t="str">
            <v>FONCIA TRANSAC AG.CENTRALE BAGNEUX</v>
          </cell>
          <cell r="G674" t="str">
            <v>BAGNEUX</v>
          </cell>
          <cell r="H674" t="str">
            <v>TORLUCA</v>
          </cell>
          <cell r="I674" t="str">
            <v>MP C2504ex</v>
          </cell>
          <cell r="J674">
            <v>43132</v>
          </cell>
          <cell r="K674">
            <v>44957</v>
          </cell>
          <cell r="L674" t="str">
            <v>ATP06525-ABT</v>
          </cell>
        </row>
        <row r="675">
          <cell r="C675" t="str">
            <v>C778J600292</v>
          </cell>
          <cell r="D675" t="str">
            <v>FONCIA TR BORDEAUX OUEST CAUDERAN</v>
          </cell>
          <cell r="E675" t="str">
            <v>BORDEAUX</v>
          </cell>
          <cell r="F675" t="str">
            <v>FONCIA TR BORDEAUX OUEST CAUDERAN</v>
          </cell>
          <cell r="G675" t="str">
            <v>BORDEAUX</v>
          </cell>
          <cell r="H675" t="str">
            <v>MORRIS</v>
          </cell>
          <cell r="I675" t="str">
            <v>MP C2504ex</v>
          </cell>
          <cell r="J675">
            <v>43435</v>
          </cell>
          <cell r="K675">
            <v>45260</v>
          </cell>
          <cell r="L675" t="str">
            <v>ATP07435-ABT</v>
          </cell>
        </row>
        <row r="676">
          <cell r="C676" t="str">
            <v>C778J400192</v>
          </cell>
          <cell r="D676" t="str">
            <v>FONCIA TRANSAC BORDEAUX EST CENON</v>
          </cell>
          <cell r="E676" t="str">
            <v>CENON</v>
          </cell>
          <cell r="F676" t="str">
            <v>FONCIA TRANSAC BORDEAUX EST CENON</v>
          </cell>
          <cell r="G676" t="str">
            <v>CENON</v>
          </cell>
          <cell r="H676" t="str">
            <v>IRIDIUM</v>
          </cell>
          <cell r="I676" t="str">
            <v>MP C2504ex</v>
          </cell>
          <cell r="J676">
            <v>43252</v>
          </cell>
          <cell r="K676">
            <v>45077</v>
          </cell>
          <cell r="L676" t="str">
            <v>ATP06993-ABT</v>
          </cell>
        </row>
        <row r="677">
          <cell r="C677" t="str">
            <v>C777R920071</v>
          </cell>
          <cell r="D677" t="str">
            <v>FONCIA TRANSAC BORDEAUX EST CENON</v>
          </cell>
          <cell r="E677" t="str">
            <v>CENON</v>
          </cell>
          <cell r="F677" t="str">
            <v>FONCIA TRANSAC BORDEAUX EST CENON</v>
          </cell>
          <cell r="G677" t="str">
            <v>CENON</v>
          </cell>
          <cell r="H677" t="str">
            <v>TIRION</v>
          </cell>
          <cell r="I677" t="str">
            <v>MP C2504</v>
          </cell>
          <cell r="J677">
            <v>43070</v>
          </cell>
          <cell r="K677">
            <v>44985</v>
          </cell>
          <cell r="L677" t="str">
            <v>ATP06114-ABT</v>
          </cell>
        </row>
        <row r="678">
          <cell r="C678" t="str">
            <v>C778J100024</v>
          </cell>
          <cell r="D678" t="str">
            <v>FONCIA TR BORDEAUX OUEST TALENCE</v>
          </cell>
          <cell r="E678" t="str">
            <v>TALENCE</v>
          </cell>
          <cell r="F678" t="str">
            <v>FONCIA TR BORDEAUX OUEST TALENCE</v>
          </cell>
          <cell r="G678" t="str">
            <v>TALENCE</v>
          </cell>
          <cell r="H678" t="str">
            <v>TUNGSTENE</v>
          </cell>
          <cell r="I678" t="str">
            <v>MP C2504ex</v>
          </cell>
          <cell r="J678">
            <v>43160</v>
          </cell>
          <cell r="K678">
            <v>44985</v>
          </cell>
          <cell r="L678" t="str">
            <v>ATP06550-ABT</v>
          </cell>
        </row>
        <row r="679">
          <cell r="C679" t="str">
            <v>E175M431276</v>
          </cell>
          <cell r="D679" t="str">
            <v>FONCIA LANGUEDOC FONCIA MR</v>
          </cell>
          <cell r="E679" t="str">
            <v>LE GRAU DU ROI</v>
          </cell>
          <cell r="F679" t="str">
            <v>FONCIA LANGUEDOC FONCIA MR</v>
          </cell>
          <cell r="G679" t="str">
            <v>LE GRAU DU ROI</v>
          </cell>
          <cell r="H679" t="str">
            <v>Barbastelle</v>
          </cell>
          <cell r="I679" t="str">
            <v>MP C4503</v>
          </cell>
          <cell r="J679">
            <v>42186</v>
          </cell>
          <cell r="K679">
            <v>44012</v>
          </cell>
          <cell r="L679" t="str">
            <v>ATP3970</v>
          </cell>
          <cell r="M679" t="str">
            <v>C + - GE</v>
          </cell>
          <cell r="N679" t="str">
            <v>AT7732</v>
          </cell>
        </row>
        <row r="680">
          <cell r="C680" t="str">
            <v>E215R660218</v>
          </cell>
          <cell r="D680" t="str">
            <v>FONCIA AGENCE CENTRALE</v>
          </cell>
          <cell r="E680" t="str">
            <v>BOURG LA REINE</v>
          </cell>
          <cell r="F680" t="str">
            <v>FONCIA  AGENCE CENTRALE</v>
          </cell>
          <cell r="G680" t="e">
            <v>#REF!</v>
          </cell>
          <cell r="H680" t="e">
            <v>#N/A</v>
          </cell>
          <cell r="I680" t="str">
            <v>MP C2503</v>
          </cell>
          <cell r="J680">
            <v>42243</v>
          </cell>
          <cell r="K680">
            <v>44069</v>
          </cell>
          <cell r="L680" t="str">
            <v>ATP4022</v>
          </cell>
          <cell r="M680" t="str">
            <v>C+ - GE</v>
          </cell>
          <cell r="N680" t="str">
            <v>AV2774</v>
          </cell>
        </row>
        <row r="681">
          <cell r="C681" t="str">
            <v>W875J100013</v>
          </cell>
          <cell r="D681" t="str">
            <v>FONCIA COLBERT</v>
          </cell>
          <cell r="E681" t="str">
            <v>ANTONY</v>
          </cell>
          <cell r="F681" t="str">
            <v>FONCIA COLBERT</v>
          </cell>
          <cell r="G681" t="str">
            <v>ANTONY</v>
          </cell>
          <cell r="H681" t="str">
            <v>MYRTILLE-2E ETAGE</v>
          </cell>
          <cell r="I681" t="str">
            <v>Aficio MP 7502</v>
          </cell>
          <cell r="J681">
            <v>42040</v>
          </cell>
          <cell r="K681">
            <v>43865</v>
          </cell>
          <cell r="L681" t="str">
            <v>ATP3827</v>
          </cell>
          <cell r="M681" t="str">
            <v>C+ - LIXXBAIL</v>
          </cell>
          <cell r="N681" t="str">
            <v>288073-E0</v>
          </cell>
        </row>
        <row r="682">
          <cell r="C682" t="str">
            <v>W875J700043</v>
          </cell>
          <cell r="D682" t="str">
            <v>FONCIA EFIMO LGI</v>
          </cell>
          <cell r="E682" t="str">
            <v>ANTONY</v>
          </cell>
          <cell r="F682" t="str">
            <v>FONCIA EFIMO LGI</v>
          </cell>
          <cell r="G682" t="str">
            <v>ANTONY</v>
          </cell>
          <cell r="H682" t="str">
            <v>ORANGE</v>
          </cell>
          <cell r="I682" t="str">
            <v>Aficio MP 7502</v>
          </cell>
          <cell r="J682">
            <v>42243</v>
          </cell>
          <cell r="K682">
            <v>44069</v>
          </cell>
          <cell r="L682" t="str">
            <v>ATP4055</v>
          </cell>
          <cell r="M682" t="str">
            <v>C+ -LIXXBAIL</v>
          </cell>
          <cell r="N682" t="str">
            <v>254532-F0</v>
          </cell>
        </row>
        <row r="683">
          <cell r="C683" t="str">
            <v>E174J700726</v>
          </cell>
          <cell r="D683" t="str">
            <v>FONCIA IMMOBILIAS</v>
          </cell>
          <cell r="E683" t="str">
            <v>ANTONY</v>
          </cell>
          <cell r="F683" t="str">
            <v>FONCIA IMMOBILIAS</v>
          </cell>
          <cell r="G683" t="str">
            <v>ANTONY</v>
          </cell>
          <cell r="H683" t="str">
            <v>CITRON/</v>
          </cell>
          <cell r="I683" t="str">
            <v>MP C4503</v>
          </cell>
          <cell r="J683">
            <v>41898</v>
          </cell>
          <cell r="K683">
            <v>43723</v>
          </cell>
          <cell r="L683" t="str">
            <v>ATP3741</v>
          </cell>
          <cell r="M683" t="str">
            <v>C+ - LIXXBAIL</v>
          </cell>
          <cell r="N683" t="str">
            <v>250331-E0</v>
          </cell>
        </row>
        <row r="684">
          <cell r="C684" t="str">
            <v>W875J100002</v>
          </cell>
          <cell r="D684" t="str">
            <v>FONCIA COLBERT</v>
          </cell>
          <cell r="E684" t="str">
            <v>ANTONY</v>
          </cell>
          <cell r="F684" t="str">
            <v>FONCIA COLBERT</v>
          </cell>
          <cell r="G684" t="str">
            <v>ANTONY</v>
          </cell>
          <cell r="H684" t="str">
            <v>GROSEILLE</v>
          </cell>
          <cell r="I684" t="str">
            <v>Aficio MP 7502</v>
          </cell>
          <cell r="J684">
            <v>42040</v>
          </cell>
          <cell r="K684">
            <v>43865</v>
          </cell>
          <cell r="L684" t="str">
            <v>ATP3826</v>
          </cell>
          <cell r="M684" t="str">
            <v>C+ - LIXXBAIL</v>
          </cell>
          <cell r="N684" t="str">
            <v>289506-E0</v>
          </cell>
        </row>
        <row r="685">
          <cell r="C685" t="str">
            <v>E175M230979</v>
          </cell>
          <cell r="D685" t="str">
            <v>FONCIA COLBERT</v>
          </cell>
          <cell r="E685" t="str">
            <v>ANTONY</v>
          </cell>
          <cell r="F685" t="str">
            <v>FONCIA COLBERT</v>
          </cell>
          <cell r="G685" t="str">
            <v>ANTONY</v>
          </cell>
          <cell r="H685" t="str">
            <v xml:space="preserve">EMERAUDE / 2e étage </v>
          </cell>
          <cell r="I685" t="str">
            <v>MP C4503</v>
          </cell>
          <cell r="J685">
            <v>42135</v>
          </cell>
          <cell r="K685">
            <v>43961</v>
          </cell>
          <cell r="L685" t="str">
            <v>ATP3905</v>
          </cell>
          <cell r="M685" t="str">
            <v>C+ - LIXXBAIL</v>
          </cell>
          <cell r="N685" t="str">
            <v>225300-F0</v>
          </cell>
        </row>
        <row r="686">
          <cell r="C686" t="str">
            <v>G726MA30237</v>
          </cell>
          <cell r="D686" t="str">
            <v>FONCIA IMMOBILIAS</v>
          </cell>
          <cell r="E686" t="str">
            <v>ANTONY</v>
          </cell>
          <cell r="F686" t="str">
            <v>FONCIA IMMOBILIAS</v>
          </cell>
          <cell r="G686" t="str">
            <v>ANTONY</v>
          </cell>
          <cell r="H686" t="str">
            <v>AMETHYSTE-BAT.C 3E ETG B.C322</v>
          </cell>
          <cell r="I686" t="str">
            <v>MP C5504</v>
          </cell>
          <cell r="J686">
            <v>43191</v>
          </cell>
          <cell r="K686">
            <v>45016</v>
          </cell>
          <cell r="L686" t="str">
            <v>ATP06657-ABT</v>
          </cell>
        </row>
        <row r="687">
          <cell r="C687" t="str">
            <v>G186JC00059</v>
          </cell>
          <cell r="D687" t="str">
            <v>FONCIA IMMOBILIAS</v>
          </cell>
          <cell r="E687" t="str">
            <v>ANTONY</v>
          </cell>
          <cell r="F687" t="str">
            <v>FONCIA IMMOBILIAS</v>
          </cell>
          <cell r="G687" t="str">
            <v>ANTONY</v>
          </cell>
          <cell r="H687" t="str">
            <v>TOPAZE-BAT.D BUR.D322-COPRO 3E ETG</v>
          </cell>
          <cell r="I687" t="str">
            <v>MP 5054SP</v>
          </cell>
          <cell r="J687">
            <v>43191</v>
          </cell>
          <cell r="K687">
            <v>45016</v>
          </cell>
          <cell r="L687" t="str">
            <v>ATP06656-ABT</v>
          </cell>
        </row>
        <row r="688">
          <cell r="C688" t="str">
            <v>G736JB00126</v>
          </cell>
          <cell r="D688" t="str">
            <v>FONCIA IMMOBILIAS</v>
          </cell>
          <cell r="E688" t="str">
            <v>ANTONY</v>
          </cell>
          <cell r="F688" t="str">
            <v>FONCIA IMMOBILIAS</v>
          </cell>
          <cell r="G688" t="str">
            <v>ANTONY</v>
          </cell>
          <cell r="H688" t="str">
            <v>QUARTZ-BAT.D 2E ETG CPTA B.D201</v>
          </cell>
          <cell r="I688" t="str">
            <v>MP C6004</v>
          </cell>
          <cell r="J688">
            <v>43191</v>
          </cell>
          <cell r="K688">
            <v>45016</v>
          </cell>
          <cell r="L688" t="str">
            <v>ATP06658-ABT</v>
          </cell>
        </row>
        <row r="689">
          <cell r="C689" t="str">
            <v>E175J700175</v>
          </cell>
          <cell r="D689" t="str">
            <v>FONCIA EFIMO LGI</v>
          </cell>
          <cell r="E689" t="str">
            <v>ANTONY</v>
          </cell>
          <cell r="F689" t="str">
            <v>FONCIA EFIMO LGI</v>
          </cell>
          <cell r="G689" t="str">
            <v>ANTONY</v>
          </cell>
          <cell r="H689" t="str">
            <v>CERISE-3E ETG -GL</v>
          </cell>
          <cell r="I689" t="str">
            <v>MP C4503</v>
          </cell>
          <cell r="J689">
            <v>42243</v>
          </cell>
          <cell r="K689">
            <v>44069</v>
          </cell>
          <cell r="L689" t="str">
            <v>ATP4053</v>
          </cell>
          <cell r="M689" t="str">
            <v>C+ - LIXXBAIL</v>
          </cell>
          <cell r="N689" t="str">
            <v>254529-F0</v>
          </cell>
        </row>
        <row r="690">
          <cell r="C690" t="str">
            <v>C778J200068</v>
          </cell>
          <cell r="D690" t="str">
            <v>FONCIA TRANSACTION ANTONY BRIAND</v>
          </cell>
          <cell r="E690" t="str">
            <v>ANTONY</v>
          </cell>
          <cell r="F690" t="str">
            <v>FONCIA TRANSACTION ANTONY BRIAND</v>
          </cell>
          <cell r="G690" t="str">
            <v>ANTONY</v>
          </cell>
          <cell r="H690" t="str">
            <v>MENDELEVIUM</v>
          </cell>
          <cell r="I690" t="str">
            <v>MP C2504ex</v>
          </cell>
          <cell r="J690">
            <v>43160</v>
          </cell>
          <cell r="K690">
            <v>44985</v>
          </cell>
          <cell r="L690" t="str">
            <v>ATP06562-ABT</v>
          </cell>
        </row>
        <row r="691">
          <cell r="C691" t="str">
            <v>C737M900299</v>
          </cell>
          <cell r="D691" t="str">
            <v>FONCIA TR AGENCE CENTRALE CHATENAY</v>
          </cell>
          <cell r="E691" t="str">
            <v>CHÂTENAY MALABRY</v>
          </cell>
          <cell r="F691" t="str">
            <v>FONCIA TR AGENCE CENTRALE CHATENAY</v>
          </cell>
          <cell r="G691" t="str">
            <v>CHÂTENAY MALABRY</v>
          </cell>
          <cell r="H691" t="str">
            <v>FORFALAS</v>
          </cell>
          <cell r="I691" t="str">
            <v>MP C4504</v>
          </cell>
          <cell r="J691">
            <v>43070</v>
          </cell>
          <cell r="K691">
            <v>44985</v>
          </cell>
          <cell r="L691" t="str">
            <v>ATP06121-ABT</v>
          </cell>
        </row>
        <row r="692">
          <cell r="C692" t="str">
            <v>G717M120184</v>
          </cell>
          <cell r="D692" t="str">
            <v>FONCIA TRANSACTION AG. CENTRALE</v>
          </cell>
          <cell r="E692" t="str">
            <v>CACHAN</v>
          </cell>
          <cell r="F692" t="str">
            <v>FONCIA TRANSACTION AG. CENTRALE</v>
          </cell>
          <cell r="G692" t="str">
            <v>CACHAN</v>
          </cell>
          <cell r="H692" t="str">
            <v>CUMULUS/RDC</v>
          </cell>
          <cell r="I692" t="str">
            <v>MP C4504</v>
          </cell>
          <cell r="J692">
            <v>42826</v>
          </cell>
          <cell r="K692">
            <v>44651</v>
          </cell>
          <cell r="L692" t="str">
            <v>ATP5277</v>
          </cell>
          <cell r="M692" t="str">
            <v>C+ - LIXXBAIL</v>
          </cell>
          <cell r="N692" t="str">
            <v>219109-H0</v>
          </cell>
        </row>
        <row r="693">
          <cell r="C693" t="str">
            <v>C737J800643</v>
          </cell>
          <cell r="D693" t="str">
            <v>FONCIA ROUAULT</v>
          </cell>
          <cell r="E693" t="str">
            <v>RENNES CEDEX</v>
          </cell>
          <cell r="F693" t="str">
            <v>FONCIA ROUAULT</v>
          </cell>
          <cell r="G693" t="str">
            <v>RENNES</v>
          </cell>
          <cell r="H693" t="str">
            <v>URANIUM</v>
          </cell>
          <cell r="I693" t="str">
            <v>MP C4504</v>
          </cell>
          <cell r="J693">
            <v>42979</v>
          </cell>
          <cell r="K693">
            <v>44834</v>
          </cell>
          <cell r="L693" t="str">
            <v>ATP05972-ABT</v>
          </cell>
        </row>
        <row r="694">
          <cell r="C694" t="str">
            <v>C757J600180</v>
          </cell>
          <cell r="D694" t="str">
            <v>FONCIA ROUAULT</v>
          </cell>
          <cell r="E694" t="str">
            <v>RENNES CEDEX</v>
          </cell>
          <cell r="F694" t="str">
            <v>FONCIA ROUAULT</v>
          </cell>
          <cell r="G694" t="str">
            <v>RENNES</v>
          </cell>
          <cell r="H694" t="str">
            <v>ADDAX</v>
          </cell>
          <cell r="I694" t="str">
            <v>MP C6004</v>
          </cell>
          <cell r="J694">
            <v>43070</v>
          </cell>
          <cell r="K694">
            <v>44985</v>
          </cell>
          <cell r="L694" t="str">
            <v>ATP06118-ABT</v>
          </cell>
        </row>
        <row r="695">
          <cell r="C695" t="str">
            <v>C737J800644</v>
          </cell>
          <cell r="D695" t="str">
            <v>FONCIA ROUAULT</v>
          </cell>
          <cell r="E695" t="str">
            <v>RENNES CEDEX</v>
          </cell>
          <cell r="F695" t="str">
            <v>FONCIA ROUAULT</v>
          </cell>
          <cell r="G695" t="str">
            <v>RENNES</v>
          </cell>
          <cell r="H695" t="str">
            <v>TANGARA</v>
          </cell>
          <cell r="I695" t="str">
            <v>MP C4504</v>
          </cell>
          <cell r="J695">
            <v>43040</v>
          </cell>
          <cell r="K695">
            <v>44865</v>
          </cell>
          <cell r="L695" t="str">
            <v>ATP05893-ABT</v>
          </cell>
        </row>
        <row r="696">
          <cell r="C696" t="str">
            <v>W874J500075</v>
          </cell>
          <cell r="D696" t="str">
            <v>FONCIA ARMOR IMMOBILIER</v>
          </cell>
          <cell r="E696" t="str">
            <v>RENNES CEDEX</v>
          </cell>
          <cell r="F696" t="str">
            <v>FONCIA ARMOR IMMOBILIER</v>
          </cell>
          <cell r="G696" t="str">
            <v>RENNES</v>
          </cell>
          <cell r="H696" t="str">
            <v>AGOUTI- 1ER ETG -</v>
          </cell>
          <cell r="I696" t="str">
            <v>Aficio MP 7502</v>
          </cell>
          <cell r="J696">
            <v>41807</v>
          </cell>
          <cell r="K696">
            <v>43632</v>
          </cell>
          <cell r="L696" t="str">
            <v>ATP3675</v>
          </cell>
          <cell r="M696" t="str">
            <v>C+ - LIXXBAIL</v>
          </cell>
          <cell r="N696" t="str">
            <v>238532-E0</v>
          </cell>
        </row>
        <row r="697">
          <cell r="C697" t="str">
            <v>W875J900076</v>
          </cell>
          <cell r="D697" t="str">
            <v>FONCIA ROUAULT</v>
          </cell>
          <cell r="E697" t="str">
            <v>RENNES</v>
          </cell>
          <cell r="F697" t="str">
            <v>FONCIA ROUAULT</v>
          </cell>
          <cell r="G697" t="str">
            <v>RENNES</v>
          </cell>
          <cell r="H697" t="str">
            <v>AGRILE -CPTA 2E ETG -</v>
          </cell>
          <cell r="I697" t="str">
            <v>Aficio MP 7502</v>
          </cell>
          <cell r="J697">
            <v>42333</v>
          </cell>
          <cell r="K697">
            <v>44159</v>
          </cell>
          <cell r="L697" t="str">
            <v>ATP4090</v>
          </cell>
          <cell r="M697" t="str">
            <v>C+ - LIXXBAIL</v>
          </cell>
          <cell r="N697" t="str">
            <v>269484-F0</v>
          </cell>
        </row>
        <row r="698">
          <cell r="C698" t="str">
            <v>E214JB00087</v>
          </cell>
          <cell r="D698" t="str">
            <v>FONCIA TRANSACTION RENNES LE MAIL</v>
          </cell>
          <cell r="E698" t="str">
            <v>RENNES</v>
          </cell>
          <cell r="F698" t="str">
            <v>FONCIA TRANSACTION RENNES LE MAIL</v>
          </cell>
          <cell r="G698" t="str">
            <v>RENNES</v>
          </cell>
          <cell r="H698">
            <v>0</v>
          </cell>
          <cell r="I698" t="str">
            <v>MP C2503</v>
          </cell>
          <cell r="J698">
            <v>41960</v>
          </cell>
          <cell r="K698">
            <v>43785</v>
          </cell>
          <cell r="L698" t="str">
            <v>ATP3774</v>
          </cell>
          <cell r="M698" t="str">
            <v>C+ - LIXXBAIL</v>
          </cell>
          <cell r="N698" t="str">
            <v>265909-E0</v>
          </cell>
        </row>
        <row r="699">
          <cell r="C699" t="str">
            <v>C777RA20105</v>
          </cell>
          <cell r="D699" t="str">
            <v>FONCIA TRANSACTION RENNES FOUGERES</v>
          </cell>
          <cell r="E699" t="str">
            <v>RENNES</v>
          </cell>
          <cell r="F699" t="str">
            <v>FONCIA TRANSACTION RENNES FOUGERES</v>
          </cell>
          <cell r="G699" t="str">
            <v>RENNES</v>
          </cell>
          <cell r="H699" t="str">
            <v>BIGUINE</v>
          </cell>
          <cell r="I699" t="str">
            <v>MP C2504ex</v>
          </cell>
          <cell r="J699">
            <v>43132</v>
          </cell>
          <cell r="K699">
            <v>44957</v>
          </cell>
          <cell r="L699" t="str">
            <v>ATP06297-ABT</v>
          </cell>
        </row>
        <row r="700">
          <cell r="C700" t="str">
            <v>C777RA20017</v>
          </cell>
          <cell r="D700" t="str">
            <v>FONCIA TR ILLE ET MAINE ST-JACQUES</v>
          </cell>
          <cell r="E700" t="str">
            <v>ST JACQUES DE LA LANDE</v>
          </cell>
          <cell r="F700" t="str">
            <v>FONCIA TR ILLE ET MAINE ST-JACQUES</v>
          </cell>
          <cell r="G700" t="str">
            <v>ST JACQUES DE LA LANDE</v>
          </cell>
          <cell r="H700" t="str">
            <v>MEDAKA</v>
          </cell>
          <cell r="I700" t="str">
            <v>MP C2504ex</v>
          </cell>
          <cell r="J700">
            <v>43132</v>
          </cell>
          <cell r="K700">
            <v>44957</v>
          </cell>
          <cell r="L700" t="str">
            <v>ATP06296-ABT</v>
          </cell>
        </row>
        <row r="701">
          <cell r="C701" t="str">
            <v>E175M930587</v>
          </cell>
          <cell r="D701" t="str">
            <v>FONCIA COTE D'EMERAUDE</v>
          </cell>
          <cell r="E701" t="str">
            <v>ST MALO</v>
          </cell>
          <cell r="F701" t="str">
            <v>FONCIA COTE D'EMERAUDE</v>
          </cell>
          <cell r="G701" t="str">
            <v>ST MALO</v>
          </cell>
          <cell r="H701" t="str">
            <v>DEZO - GL-RDC</v>
          </cell>
          <cell r="I701" t="str">
            <v>MP C4503</v>
          </cell>
          <cell r="J701">
            <v>42312</v>
          </cell>
          <cell r="K701">
            <v>44138</v>
          </cell>
          <cell r="L701" t="str">
            <v>ATP4065</v>
          </cell>
          <cell r="M701" t="str">
            <v>C+ - GE</v>
          </cell>
          <cell r="N701" t="str">
            <v>AX6767</v>
          </cell>
        </row>
        <row r="702">
          <cell r="C702" t="str">
            <v>E175M930595</v>
          </cell>
          <cell r="D702" t="str">
            <v>FONCIA LABBE</v>
          </cell>
          <cell r="E702" t="str">
            <v>SAINT BRIEUC</v>
          </cell>
          <cell r="F702" t="str">
            <v>FONCIA LABBE</v>
          </cell>
          <cell r="G702" t="str">
            <v>SAINT BRIEUC</v>
          </cell>
          <cell r="H702" t="str">
            <v>YADO</v>
          </cell>
          <cell r="I702" t="str">
            <v>MP C4503</v>
          </cell>
          <cell r="J702">
            <v>42312</v>
          </cell>
          <cell r="K702">
            <v>44138</v>
          </cell>
          <cell r="L702" t="str">
            <v>ATP4066</v>
          </cell>
          <cell r="M702" t="str">
            <v>C+ - GE</v>
          </cell>
          <cell r="N702" t="str">
            <v>AX6760</v>
          </cell>
        </row>
        <row r="703">
          <cell r="C703" t="str">
            <v>C777RA20087</v>
          </cell>
          <cell r="D703" t="str">
            <v>FONCIA LABBE</v>
          </cell>
          <cell r="E703" t="str">
            <v>SAINT BRIEUC</v>
          </cell>
          <cell r="F703" t="str">
            <v>FONCIA LABBE</v>
          </cell>
          <cell r="G703" t="str">
            <v>SAINT BRIEUC</v>
          </cell>
          <cell r="H703" t="str">
            <v>BIANCA</v>
          </cell>
          <cell r="I703" t="str">
            <v>MP C2504ex</v>
          </cell>
          <cell r="J703">
            <v>43132</v>
          </cell>
          <cell r="K703">
            <v>44957</v>
          </cell>
          <cell r="L703" t="str">
            <v>ATP06278-ABT</v>
          </cell>
        </row>
        <row r="704">
          <cell r="C704" t="str">
            <v>W512JC01326</v>
          </cell>
          <cell r="D704" t="str">
            <v xml:space="preserve">FONCIA BARBIER CUILLE             </v>
          </cell>
          <cell r="E704" t="str">
            <v>ORLEANS CEDEX 1</v>
          </cell>
          <cell r="F704" t="str">
            <v>FONCIA BARBIER</v>
          </cell>
          <cell r="G704" t="str">
            <v>ORLEANS</v>
          </cell>
          <cell r="H704" t="str">
            <v>RDC - LOCATION</v>
          </cell>
          <cell r="I704" t="str">
            <v>Aficio MP C4502</v>
          </cell>
          <cell r="J704">
            <v>41290</v>
          </cell>
          <cell r="K704">
            <v>43115</v>
          </cell>
          <cell r="L704" t="str">
            <v>ATP3242</v>
          </cell>
          <cell r="M704" t="str">
            <v>C+ - BNP</v>
          </cell>
          <cell r="N704" t="str">
            <v>V0064491</v>
          </cell>
        </row>
        <row r="705">
          <cell r="C705" t="str">
            <v>W512JC01286</v>
          </cell>
          <cell r="D705" t="str">
            <v>FT FRANCE ORLEANS BANNIER</v>
          </cell>
          <cell r="E705" t="str">
            <v>ORLEANS</v>
          </cell>
          <cell r="F705" t="str">
            <v>FONCIA TRANSACTION ORLEANS BANNIER</v>
          </cell>
          <cell r="G705" t="str">
            <v>ORLEANS</v>
          </cell>
          <cell r="H705" t="str">
            <v>1er ETG -CPTA GEST°</v>
          </cell>
          <cell r="I705" t="str">
            <v>Aficio MP C4502</v>
          </cell>
          <cell r="J705">
            <v>41290</v>
          </cell>
          <cell r="K705">
            <v>43115</v>
          </cell>
          <cell r="L705" t="str">
            <v>ATP3215</v>
          </cell>
          <cell r="M705" t="str">
            <v>C+ - BNP</v>
          </cell>
          <cell r="N705" t="str">
            <v>V0038965</v>
          </cell>
        </row>
        <row r="706">
          <cell r="C706" t="str">
            <v>E175M930588</v>
          </cell>
          <cell r="D706" t="str">
            <v>FONCIA CUILLE</v>
          </cell>
          <cell r="E706" t="str">
            <v>GIEN</v>
          </cell>
          <cell r="F706" t="str">
            <v>FONCIA CUILLE</v>
          </cell>
          <cell r="G706" t="str">
            <v>GIEN</v>
          </cell>
          <cell r="H706" t="str">
            <v>MOA - GL COPRO TRANSAC</v>
          </cell>
          <cell r="I706" t="str">
            <v>MP C4503</v>
          </cell>
          <cell r="J706">
            <v>42314</v>
          </cell>
          <cell r="K706">
            <v>44140</v>
          </cell>
          <cell r="L706" t="str">
            <v>ATP4063</v>
          </cell>
          <cell r="M706" t="str">
            <v>C+ - GE</v>
          </cell>
          <cell r="N706" t="str">
            <v>AX6382</v>
          </cell>
        </row>
        <row r="707">
          <cell r="C707" t="str">
            <v>C777R920226</v>
          </cell>
          <cell r="D707" t="str">
            <v>FONCIA TRANSACTION BREIZH</v>
          </cell>
          <cell r="E707" t="str">
            <v>CONCARNEAU</v>
          </cell>
          <cell r="F707" t="str">
            <v>FONCIA TRANSACTION BREIZH</v>
          </cell>
          <cell r="G707" t="str">
            <v>CONCARNEAU</v>
          </cell>
          <cell r="H707" t="str">
            <v>BAKOU</v>
          </cell>
          <cell r="I707" t="str">
            <v>MP C2504</v>
          </cell>
          <cell r="J707">
            <v>41974</v>
          </cell>
          <cell r="K707">
            <v>44895</v>
          </cell>
          <cell r="L707" t="str">
            <v>ATP06140-ABT</v>
          </cell>
        </row>
        <row r="708">
          <cell r="C708" t="str">
            <v>C778J100007</v>
          </cell>
          <cell r="D708" t="str">
            <v>FONCIA TRANSAC VAL DE LOIRE ORLEANS</v>
          </cell>
          <cell r="E708" t="str">
            <v>ORLEANS</v>
          </cell>
          <cell r="F708" t="str">
            <v>FONCIA TRANSAC VAL DE LOIRE ORLEANS</v>
          </cell>
          <cell r="G708" t="str">
            <v>ORLEANS</v>
          </cell>
          <cell r="H708" t="e">
            <v>#N/A</v>
          </cell>
          <cell r="I708" t="str">
            <v>MP C2504ex</v>
          </cell>
          <cell r="J708">
            <v>43132</v>
          </cell>
          <cell r="K708">
            <v>44957</v>
          </cell>
          <cell r="L708" t="str">
            <v>ATP06418-ABT</v>
          </cell>
        </row>
        <row r="709">
          <cell r="C709" t="str">
            <v>E215R860587</v>
          </cell>
          <cell r="D709" t="str">
            <v>FONCIA TRANSACTION ORLEANS DAUPHINE</v>
          </cell>
          <cell r="E709" t="str">
            <v>ORLEANS</v>
          </cell>
          <cell r="F709" t="str">
            <v>FONCIA TRANSACTION ORLEANS DAUPHINE</v>
          </cell>
          <cell r="G709" t="str">
            <v>ORLEANS</v>
          </cell>
          <cell r="H709" t="str">
            <v xml:space="preserve">CROSBY- RDC - TRANSAC &amp; </v>
          </cell>
          <cell r="I709" t="str">
            <v>MP C2503</v>
          </cell>
          <cell r="J709">
            <v>42328</v>
          </cell>
          <cell r="K709">
            <v>44154</v>
          </cell>
          <cell r="L709" t="str">
            <v>ATP4091</v>
          </cell>
          <cell r="M709" t="str">
            <v>C+ - LIXXBAIL</v>
          </cell>
          <cell r="N709" t="str">
            <v>272453-F0</v>
          </cell>
        </row>
        <row r="710">
          <cell r="C710" t="str">
            <v>E175M520537</v>
          </cell>
          <cell r="D710" t="str">
            <v>FONCIA BARBIER CUILLE</v>
          </cell>
          <cell r="E710" t="str">
            <v>ORLEANS</v>
          </cell>
          <cell r="F710" t="str">
            <v>FONCIA ORLEANS PLAZA</v>
          </cell>
          <cell r="G710" t="str">
            <v>ORLEANS</v>
          </cell>
          <cell r="H710" t="str">
            <v>AKEGINU</v>
          </cell>
          <cell r="I710" t="str">
            <v>MP C4503</v>
          </cell>
          <cell r="J710">
            <v>42227</v>
          </cell>
          <cell r="K710">
            <v>44053</v>
          </cell>
          <cell r="L710" t="str">
            <v>ATP3997*</v>
          </cell>
          <cell r="M710" t="str">
            <v>C+ - LIXXBAIL</v>
          </cell>
          <cell r="N710" t="str">
            <v>248454-F0</v>
          </cell>
        </row>
        <row r="711">
          <cell r="C711" t="str">
            <v>E176M420132</v>
          </cell>
          <cell r="D711" t="str">
            <v>FONCIA BARBIER CUILLE</v>
          </cell>
          <cell r="E711" t="str">
            <v>ORLEANS</v>
          </cell>
          <cell r="F711" t="str">
            <v>FONCIA ORLEANS PLAZA</v>
          </cell>
          <cell r="G711" t="str">
            <v>ORLEANS</v>
          </cell>
          <cell r="H711" t="str">
            <v>CONAKRY</v>
          </cell>
          <cell r="I711" t="str">
            <v>MP C4503</v>
          </cell>
          <cell r="J711">
            <v>42522</v>
          </cell>
          <cell r="K711">
            <v>44347</v>
          </cell>
          <cell r="L711" t="str">
            <v>ATP5133</v>
          </cell>
          <cell r="M711" t="str">
            <v>LEASECOM</v>
          </cell>
          <cell r="N711" t="str">
            <v>232277-G0</v>
          </cell>
        </row>
        <row r="712">
          <cell r="C712" t="str">
            <v>E174M630588</v>
          </cell>
          <cell r="D712" t="str">
            <v>FONCIA PARIS RIVE DROITE</v>
          </cell>
          <cell r="E712" t="str">
            <v>VERSAILLES</v>
          </cell>
          <cell r="F712" t="str">
            <v>FONCIA PARIS RIVE DROITE</v>
          </cell>
          <cell r="G712" t="str">
            <v>VERSAILLES</v>
          </cell>
          <cell r="H712" t="str">
            <v>MONZA</v>
          </cell>
          <cell r="I712" t="str">
            <v>MP C4503</v>
          </cell>
          <cell r="J712">
            <v>41871</v>
          </cell>
          <cell r="K712">
            <v>43696</v>
          </cell>
          <cell r="L712" t="str">
            <v>ATP3838</v>
          </cell>
          <cell r="M712" t="str">
            <v>C+ - LIXXBAIL</v>
          </cell>
          <cell r="N712" t="str">
            <v>204612-F0</v>
          </cell>
        </row>
        <row r="713">
          <cell r="C713" t="str">
            <v>C777RC20150</v>
          </cell>
          <cell r="D713" t="str">
            <v>FONCIA PARIS RIVE DROITE</v>
          </cell>
          <cell r="E713" t="str">
            <v>PARIS</v>
          </cell>
          <cell r="F713" t="str">
            <v>FONCIA FRANCO SUISSE</v>
          </cell>
          <cell r="G713" t="str">
            <v>PARIS</v>
          </cell>
          <cell r="H713" t="str">
            <v>RABAT</v>
          </cell>
          <cell r="I713" t="str">
            <v>MP C2504ex</v>
          </cell>
          <cell r="J713">
            <v>43160</v>
          </cell>
          <cell r="K713">
            <v>44985</v>
          </cell>
          <cell r="L713" t="str">
            <v>ATP06568-ABT</v>
          </cell>
        </row>
        <row r="714">
          <cell r="C714" t="str">
            <v>C737J700034</v>
          </cell>
          <cell r="D714" t="str">
            <v>FONCIA VAL DE VIENNE</v>
          </cell>
          <cell r="E714" t="str">
            <v>LIMOGES</v>
          </cell>
          <cell r="F714" t="str">
            <v>FONCIA SOVIM</v>
          </cell>
          <cell r="G714" t="str">
            <v>LIMOGES</v>
          </cell>
          <cell r="H714" t="str">
            <v>AMERICIUM</v>
          </cell>
          <cell r="I714" t="str">
            <v>MP C4504</v>
          </cell>
          <cell r="J714">
            <v>43070</v>
          </cell>
          <cell r="K714">
            <v>44985</v>
          </cell>
          <cell r="L714" t="str">
            <v>ATP06115-ABT</v>
          </cell>
        </row>
        <row r="715">
          <cell r="C715" t="str">
            <v>E175M930298</v>
          </cell>
          <cell r="D715" t="str">
            <v>FONCIA VAL DE VIENNE</v>
          </cell>
          <cell r="E715" t="str">
            <v>LIMOGES</v>
          </cell>
          <cell r="F715" t="str">
            <v>FONCIA VAL DE VIENNE</v>
          </cell>
          <cell r="G715" t="str">
            <v>LIMOGES</v>
          </cell>
          <cell r="H715" t="str">
            <v>THEOMARS/ RDC</v>
          </cell>
          <cell r="I715" t="str">
            <v>MP C4503</v>
          </cell>
          <cell r="J715">
            <v>42304</v>
          </cell>
          <cell r="K715">
            <v>44130</v>
          </cell>
          <cell r="L715" t="str">
            <v>ATP4061</v>
          </cell>
          <cell r="M715" t="str">
            <v>C+ - GE</v>
          </cell>
          <cell r="N715" t="str">
            <v>AX6391</v>
          </cell>
        </row>
        <row r="716">
          <cell r="C716" t="str">
            <v>E174M930534</v>
          </cell>
          <cell r="D716" t="str">
            <v>FONCIA ICV</v>
          </cell>
          <cell r="E716" t="str">
            <v>BUSSY SAINT GEORGES</v>
          </cell>
          <cell r="F716" t="str">
            <v>FONCIA ICV</v>
          </cell>
          <cell r="G716" t="str">
            <v>BUSSY ST GEORGES</v>
          </cell>
          <cell r="H716" t="str">
            <v>RDC</v>
          </cell>
          <cell r="I716" t="str">
            <v>MP C4503</v>
          </cell>
          <cell r="J716">
            <v>41957</v>
          </cell>
          <cell r="K716">
            <v>43782</v>
          </cell>
          <cell r="L716" t="str">
            <v>ATP3754</v>
          </cell>
          <cell r="M716" t="str">
            <v>C+ - LIXXBAIL</v>
          </cell>
          <cell r="N716" t="str">
            <v>262181-E0</v>
          </cell>
        </row>
        <row r="717">
          <cell r="C717" t="str">
            <v>3148MC10236</v>
          </cell>
          <cell r="D717" t="str">
            <v>FONCIA GIEP BUSSY</v>
          </cell>
          <cell r="E717" t="str">
            <v>BUSSY ST GEORGES</v>
          </cell>
          <cell r="F717" t="str">
            <v>FONCIA GIEP BUSSY</v>
          </cell>
          <cell r="G717" t="str">
            <v>BUSSY ST GEORGES</v>
          </cell>
          <cell r="H717" t="str">
            <v>JOKER</v>
          </cell>
          <cell r="I717" t="str">
            <v>IM C6000</v>
          </cell>
          <cell r="J717">
            <v>43556</v>
          </cell>
          <cell r="K717">
            <v>45382</v>
          </cell>
          <cell r="L717" t="str">
            <v>ATP07849-ABT</v>
          </cell>
        </row>
        <row r="718">
          <cell r="C718" t="str">
            <v>C738J200441</v>
          </cell>
          <cell r="D718" t="str">
            <v>FONCIA GIEP MEAUX</v>
          </cell>
          <cell r="E718" t="str">
            <v>MEAUX</v>
          </cell>
          <cell r="F718" t="str">
            <v>FONCIA GIEP MEAUX</v>
          </cell>
          <cell r="G718" t="str">
            <v>MEAUX</v>
          </cell>
          <cell r="H718" t="str">
            <v>RAKUKEN</v>
          </cell>
          <cell r="I718" t="str">
            <v>MP C4504</v>
          </cell>
          <cell r="J718">
            <v>43586</v>
          </cell>
          <cell r="K718">
            <v>45412</v>
          </cell>
          <cell r="L718" t="str">
            <v>ATP07906-ABT</v>
          </cell>
        </row>
        <row r="719">
          <cell r="C719" t="str">
            <v>E175M930317</v>
          </cell>
          <cell r="D719" t="str">
            <v>FONCIA SOVIM</v>
          </cell>
          <cell r="E719" t="str">
            <v>LIMOGES</v>
          </cell>
          <cell r="F719" t="str">
            <v>FONCIA SOVIM</v>
          </cell>
          <cell r="G719" t="str">
            <v>LIMOGES</v>
          </cell>
          <cell r="H719" t="str">
            <v>STELLA</v>
          </cell>
          <cell r="I719" t="str">
            <v>MP C4503</v>
          </cell>
          <cell r="J719">
            <v>42304</v>
          </cell>
          <cell r="K719">
            <v>44130</v>
          </cell>
          <cell r="L719" t="str">
            <v>ATP4062</v>
          </cell>
          <cell r="M719" t="str">
            <v>C+ - GE</v>
          </cell>
          <cell r="N719" t="str">
            <v>AX6392</v>
          </cell>
        </row>
        <row r="720">
          <cell r="C720" t="str">
            <v>C737J900029</v>
          </cell>
          <cell r="D720" t="str">
            <v>FONCIA SOVIM</v>
          </cell>
          <cell r="E720" t="str">
            <v>LIMOGES</v>
          </cell>
          <cell r="F720" t="str">
            <v>FONCIA SOVIM</v>
          </cell>
          <cell r="G720" t="str">
            <v>LIMOGES</v>
          </cell>
          <cell r="H720" t="str">
            <v>PLUTONIUM</v>
          </cell>
          <cell r="I720" t="str">
            <v>MP C4504</v>
          </cell>
          <cell r="J720">
            <v>43070</v>
          </cell>
          <cell r="K720">
            <v>44985</v>
          </cell>
          <cell r="L720" t="str">
            <v>ATP06112-ABT</v>
          </cell>
        </row>
        <row r="721">
          <cell r="C721" t="str">
            <v>C778RB20130</v>
          </cell>
          <cell r="D721" t="str">
            <v>FONCIA GIEP NATION</v>
          </cell>
          <cell r="E721" t="str">
            <v>PARIS</v>
          </cell>
          <cell r="F721" t="str">
            <v>FONCIA GIEP NATION</v>
          </cell>
          <cell r="G721" t="str">
            <v>PARIS</v>
          </cell>
          <cell r="H721" t="str">
            <v>DOVIKA</v>
          </cell>
          <cell r="I721" t="str">
            <v>MP C2504ex</v>
          </cell>
          <cell r="J721">
            <v>43556</v>
          </cell>
          <cell r="K721">
            <v>45382</v>
          </cell>
          <cell r="L721" t="str">
            <v>ATP07847-ABT</v>
          </cell>
        </row>
        <row r="722">
          <cell r="C722" t="str">
            <v>3148MC10242</v>
          </cell>
          <cell r="D722" t="str">
            <v>FONCIA GIEP NATION</v>
          </cell>
          <cell r="E722" t="str">
            <v>PARIS</v>
          </cell>
          <cell r="F722" t="str">
            <v>FONCIA GIEP NATION</v>
          </cell>
          <cell r="G722" t="str">
            <v>PARIS</v>
          </cell>
          <cell r="H722" t="str">
            <v>DOVIKO</v>
          </cell>
          <cell r="I722" t="str">
            <v>IM C6000</v>
          </cell>
          <cell r="J722">
            <v>43556</v>
          </cell>
          <cell r="K722">
            <v>45382</v>
          </cell>
          <cell r="L722" t="str">
            <v>ATP07848-ABT</v>
          </cell>
        </row>
        <row r="723">
          <cell r="C723" t="str">
            <v>3148MC10274</v>
          </cell>
          <cell r="D723" t="str">
            <v>FONCIA GIV</v>
          </cell>
          <cell r="E723" t="str">
            <v>VERSAILLES</v>
          </cell>
          <cell r="F723" t="str">
            <v>FONCIA GIV-VERSAILLES</v>
          </cell>
          <cell r="G723" t="str">
            <v>VERSAILLES</v>
          </cell>
          <cell r="H723" t="str">
            <v>HYSTERIOS</v>
          </cell>
          <cell r="I723" t="str">
            <v>IM C6000</v>
          </cell>
          <cell r="J723">
            <v>43556</v>
          </cell>
          <cell r="K723">
            <v>45382</v>
          </cell>
          <cell r="L723" t="str">
            <v>ATP07853-ABT</v>
          </cell>
        </row>
        <row r="724">
          <cell r="C724" t="str">
            <v>C778RB20155</v>
          </cell>
          <cell r="D724" t="str">
            <v>FONCIA GIV</v>
          </cell>
          <cell r="E724" t="str">
            <v>VERSAILLES</v>
          </cell>
          <cell r="F724" t="str">
            <v>FONCIA GIV</v>
          </cell>
          <cell r="G724" t="str">
            <v>VERSAILLES</v>
          </cell>
          <cell r="H724" t="str">
            <v>HYSTERIA</v>
          </cell>
          <cell r="I724" t="str">
            <v>MP C2504ex</v>
          </cell>
          <cell r="J724">
            <v>43556</v>
          </cell>
          <cell r="K724">
            <v>45382</v>
          </cell>
          <cell r="L724" t="str">
            <v>ATP07851-ABT</v>
          </cell>
        </row>
        <row r="725">
          <cell r="C725" t="str">
            <v>V9512800899</v>
          </cell>
          <cell r="D725" t="str">
            <v>FONCIA IMMOBILIAS</v>
          </cell>
          <cell r="E725" t="str">
            <v>LES ULIS</v>
          </cell>
          <cell r="F725" t="str">
            <v>FONCIA ALLORGE DADRIER</v>
          </cell>
          <cell r="G725" t="str">
            <v>LES ULIS</v>
          </cell>
          <cell r="H725" t="e">
            <v>#N/A</v>
          </cell>
          <cell r="I725" t="str">
            <v>Aficio MP C4501</v>
          </cell>
          <cell r="J725">
            <v>40725</v>
          </cell>
          <cell r="K725">
            <v>42551</v>
          </cell>
          <cell r="L725" t="str">
            <v>ATP2819</v>
          </cell>
          <cell r="N725" t="str">
            <v>LI11-0111</v>
          </cell>
        </row>
        <row r="726">
          <cell r="C726" t="str">
            <v>C737MC05195</v>
          </cell>
          <cell r="D726" t="str">
            <v>FONCIA TRANSAC SEINE OUEST-ASNIERES</v>
          </cell>
          <cell r="E726" t="str">
            <v>ASNIERES SUR SEINE</v>
          </cell>
          <cell r="F726" t="str">
            <v>FONCIA TRANSAC SEINE OUEST-ASNIERES</v>
          </cell>
          <cell r="G726" t="str">
            <v>ASNIERES SUR SEINE</v>
          </cell>
          <cell r="H726" t="str">
            <v>AKECHI</v>
          </cell>
          <cell r="I726" t="str">
            <v>MP C4504</v>
          </cell>
          <cell r="J726">
            <v>43160</v>
          </cell>
          <cell r="K726">
            <v>44985</v>
          </cell>
          <cell r="L726" t="str">
            <v>ATP06563-ABT</v>
          </cell>
        </row>
        <row r="727">
          <cell r="C727" t="str">
            <v>C777R920250</v>
          </cell>
          <cell r="D727" t="str">
            <v>FONCIA TRANS SEINE OUEST-COURBEVOIE</v>
          </cell>
          <cell r="E727" t="str">
            <v>COURBEVOIE</v>
          </cell>
          <cell r="F727" t="str">
            <v>FONCIA TRANS SEINE OUEST-COURBEVOIE</v>
          </cell>
          <cell r="G727" t="str">
            <v>COURBEVOIE</v>
          </cell>
          <cell r="H727" t="str">
            <v>THIMSK</v>
          </cell>
          <cell r="I727" t="str">
            <v>MP C2504ex</v>
          </cell>
          <cell r="J727">
            <v>43101</v>
          </cell>
          <cell r="K727">
            <v>45016</v>
          </cell>
          <cell r="L727" t="str">
            <v>ATP06202-ABT</v>
          </cell>
        </row>
        <row r="728">
          <cell r="C728" t="str">
            <v>W872JC00128</v>
          </cell>
          <cell r="D728" t="str">
            <v>FONCIA DUPONT DELAL</v>
          </cell>
          <cell r="E728" t="str">
            <v>ARGENTEUIL</v>
          </cell>
          <cell r="F728" t="str">
            <v>FONCIA DUPONT DELAL</v>
          </cell>
          <cell r="G728" t="str">
            <v>ARGENTEUIL</v>
          </cell>
          <cell r="H728" t="str">
            <v>DORI -  MME FAUVEL -1ER</v>
          </cell>
          <cell r="I728" t="str">
            <v>Aficio MP 7502</v>
          </cell>
          <cell r="J728">
            <v>41327</v>
          </cell>
          <cell r="K728">
            <v>43152</v>
          </cell>
          <cell r="L728" t="str">
            <v>ATP3265</v>
          </cell>
          <cell r="M728" t="str">
            <v>C+ - BNP</v>
          </cell>
          <cell r="N728" t="str">
            <v>V0083993</v>
          </cell>
        </row>
        <row r="729">
          <cell r="C729" t="str">
            <v>E175M520428</v>
          </cell>
          <cell r="D729" t="str">
            <v>FONCIA DUPONT DELAL</v>
          </cell>
          <cell r="E729" t="str">
            <v>ARGENTEUIL</v>
          </cell>
          <cell r="F729" t="str">
            <v>FONCIA MARCEAU</v>
          </cell>
          <cell r="G729" t="str">
            <v>ARGENTEUIL</v>
          </cell>
          <cell r="H729" t="str">
            <v>BUGLOSE / SCE COPRO-TRANSA</v>
          </cell>
          <cell r="I729" t="str">
            <v>MP C4503</v>
          </cell>
          <cell r="J729">
            <v>42228</v>
          </cell>
          <cell r="K729">
            <v>44054</v>
          </cell>
          <cell r="L729" t="str">
            <v>ATP3996</v>
          </cell>
          <cell r="M729" t="str">
            <v>C+ - LIXXBAIL</v>
          </cell>
          <cell r="N729" t="str">
            <v>248456-F0</v>
          </cell>
        </row>
        <row r="730">
          <cell r="C730" t="str">
            <v>G716M530893</v>
          </cell>
          <cell r="D730" t="str">
            <v>FONCIA TRANSACTION LYON OUEST</v>
          </cell>
          <cell r="E730" t="str">
            <v>LYON</v>
          </cell>
          <cell r="F730" t="str">
            <v>FONCIA TRANSACTION LYON OUEST</v>
          </cell>
          <cell r="G730" t="str">
            <v>LYON</v>
          </cell>
          <cell r="H730" t="str">
            <v>IMINA/5E ETG BO DIR TR</v>
          </cell>
          <cell r="I730" t="str">
            <v>MP C4504</v>
          </cell>
          <cell r="J730">
            <v>42580</v>
          </cell>
          <cell r="K730">
            <v>44405</v>
          </cell>
          <cell r="L730" t="str">
            <v>ATP5158</v>
          </cell>
          <cell r="M730" t="str">
            <v>C+ - LIXXBAIL</v>
          </cell>
          <cell r="N730" t="str">
            <v>247796-G0</v>
          </cell>
        </row>
        <row r="731">
          <cell r="C731" t="str">
            <v>C737MC05246</v>
          </cell>
          <cell r="D731" t="str">
            <v>FONCIA IPM</v>
          </cell>
          <cell r="E731" t="str">
            <v>AUBERVILLIERS</v>
          </cell>
          <cell r="F731" t="str">
            <v>FONCIA IPM</v>
          </cell>
          <cell r="G731" t="str">
            <v>AUBERVILLIERS</v>
          </cell>
          <cell r="H731" t="str">
            <v>NGARI</v>
          </cell>
          <cell r="I731" t="str">
            <v>MP C4504</v>
          </cell>
          <cell r="J731">
            <v>43191</v>
          </cell>
          <cell r="K731">
            <v>45016</v>
          </cell>
          <cell r="L731" t="str">
            <v>ATP06695-ABT</v>
          </cell>
        </row>
        <row r="732">
          <cell r="C732" t="str">
            <v>C499P200270</v>
          </cell>
          <cell r="D732" t="str">
            <v>FONCIA IPM</v>
          </cell>
          <cell r="E732" t="str">
            <v>AUBERVILLIERS</v>
          </cell>
          <cell r="F732" t="str">
            <v>FONCIA IPM</v>
          </cell>
          <cell r="G732" t="str">
            <v>AUBERVILLIERS</v>
          </cell>
          <cell r="H732" t="str">
            <v>MENTALIS</v>
          </cell>
          <cell r="I732" t="str">
            <v>MP C407</v>
          </cell>
          <cell r="J732">
            <v>43586</v>
          </cell>
          <cell r="K732">
            <v>45412</v>
          </cell>
          <cell r="L732" t="str">
            <v>ATP07908-ABT</v>
          </cell>
        </row>
        <row r="733">
          <cell r="C733" t="str">
            <v>C778J500571</v>
          </cell>
          <cell r="D733" t="str">
            <v>FONCIA IPM</v>
          </cell>
          <cell r="E733" t="str">
            <v>AUBERVILLIERS</v>
          </cell>
          <cell r="F733" t="str">
            <v>FONCIA IPM</v>
          </cell>
          <cell r="G733" t="str">
            <v>AUBERVILLIERS</v>
          </cell>
          <cell r="H733" t="str">
            <v>MACEIO</v>
          </cell>
          <cell r="I733" t="str">
            <v>MP C2504ex</v>
          </cell>
          <cell r="J733">
            <v>43405</v>
          </cell>
          <cell r="K733">
            <v>45230</v>
          </cell>
          <cell r="L733" t="str">
            <v>ATP07340-ABT</v>
          </cell>
        </row>
        <row r="734">
          <cell r="C734" t="str">
            <v>C777JB00353</v>
          </cell>
          <cell r="D734" t="str">
            <v>FONCIA IPM</v>
          </cell>
          <cell r="E734" t="str">
            <v>AUBERVILLIERS</v>
          </cell>
          <cell r="F734" t="str">
            <v>FONCIA IPM</v>
          </cell>
          <cell r="G734" t="str">
            <v>AUBERVILLIERS</v>
          </cell>
          <cell r="H734" t="str">
            <v>ABACHELI</v>
          </cell>
          <cell r="I734" t="str">
            <v>MP C2504ex</v>
          </cell>
          <cell r="J734">
            <v>43101</v>
          </cell>
          <cell r="K734">
            <v>44926</v>
          </cell>
          <cell r="L734" t="str">
            <v>ATP06284-ABT</v>
          </cell>
        </row>
        <row r="735">
          <cell r="C735" t="str">
            <v>C777JB00317</v>
          </cell>
          <cell r="D735" t="str">
            <v>FONCIA IPM LA DEFENSE - D2</v>
          </cell>
          <cell r="E735" t="str">
            <v>COURBEVOIE</v>
          </cell>
          <cell r="F735" t="str">
            <v>FONCIA IPM LA DEFENSE - D2</v>
          </cell>
          <cell r="G735" t="str">
            <v>COURBEVOIE</v>
          </cell>
          <cell r="H735" t="str">
            <v>HASSA</v>
          </cell>
          <cell r="I735" t="str">
            <v>MP C2504ex</v>
          </cell>
          <cell r="J735">
            <v>43191</v>
          </cell>
          <cell r="K735">
            <v>45016</v>
          </cell>
          <cell r="L735" t="str">
            <v>ATP06664-ABT</v>
          </cell>
        </row>
        <row r="736">
          <cell r="C736" t="str">
            <v>C738J200402</v>
          </cell>
          <cell r="D736" t="str">
            <v>FONCIA IPM</v>
          </cell>
          <cell r="E736" t="str">
            <v>PARIS</v>
          </cell>
          <cell r="F736" t="str">
            <v>FONCIA IPM</v>
          </cell>
          <cell r="G736" t="str">
            <v>PARIS</v>
          </cell>
          <cell r="H736" t="str">
            <v>MORDRED</v>
          </cell>
          <cell r="I736" t="str">
            <v>MP C4504</v>
          </cell>
          <cell r="J736">
            <v>43617</v>
          </cell>
          <cell r="K736">
            <v>45443</v>
          </cell>
          <cell r="L736" t="str">
            <v>ATP08118-ABT</v>
          </cell>
        </row>
        <row r="737">
          <cell r="C737" t="str">
            <v>E176M131242</v>
          </cell>
          <cell r="D737" t="str">
            <v>FONCIA IPM</v>
          </cell>
          <cell r="E737" t="str">
            <v>PARIS LA DEFENSE</v>
          </cell>
          <cell r="F737" t="str">
            <v>FONCIA IPM</v>
          </cell>
          <cell r="G737" t="str">
            <v>PARIS LA DEFENSE</v>
          </cell>
          <cell r="H737" t="str">
            <v>YAGO/ CPTA CEL 2 RDC-</v>
          </cell>
          <cell r="I737" t="str">
            <v>MP C4503</v>
          </cell>
          <cell r="J737">
            <v>42486</v>
          </cell>
          <cell r="K737">
            <v>44311</v>
          </cell>
          <cell r="L737" t="str">
            <v>ATP6000</v>
          </cell>
          <cell r="M737" t="str">
            <v>C+ - LIXXBAIL</v>
          </cell>
          <cell r="N737" t="str">
            <v>233715-G0</v>
          </cell>
        </row>
        <row r="738">
          <cell r="C738" t="str">
            <v>C778R520146</v>
          </cell>
          <cell r="D738" t="str">
            <v>FONCIA IPM - TOUR CRISTAL</v>
          </cell>
          <cell r="E738" t="str">
            <v>PARIS</v>
          </cell>
          <cell r="F738" t="str">
            <v>FONCIA IPM - TOUR CRISTAL</v>
          </cell>
          <cell r="G738" t="str">
            <v>PARIS</v>
          </cell>
          <cell r="H738" t="str">
            <v>LOTROS</v>
          </cell>
          <cell r="I738" t="str">
            <v>MP C2504ex</v>
          </cell>
          <cell r="J738">
            <v>43586</v>
          </cell>
          <cell r="K738">
            <v>45412</v>
          </cell>
          <cell r="L738" t="str">
            <v>ATP07907-ABT</v>
          </cell>
        </row>
        <row r="739">
          <cell r="C739" t="str">
            <v>3129M460142</v>
          </cell>
          <cell r="D739" t="str">
            <v>FONCIA IPM TOUR MONTPARNASSE</v>
          </cell>
          <cell r="E739" t="str">
            <v>PARIS</v>
          </cell>
          <cell r="F739" t="str">
            <v>FONCIA IPM TOUR MONTPARNASSE</v>
          </cell>
          <cell r="G739" t="str">
            <v>PARIS</v>
          </cell>
          <cell r="H739" t="str">
            <v>MAINAO</v>
          </cell>
          <cell r="I739" t="str">
            <v>IM C4500</v>
          </cell>
          <cell r="J739">
            <v>43647</v>
          </cell>
          <cell r="K739">
            <v>45473</v>
          </cell>
          <cell r="L739" t="str">
            <v>ATP08174-ABT</v>
          </cell>
        </row>
        <row r="740">
          <cell r="C740" t="str">
            <v>C757J600157</v>
          </cell>
          <cell r="D740" t="str">
            <v>FONCIA MANAGO</v>
          </cell>
          <cell r="E740" t="str">
            <v>GONESSE</v>
          </cell>
          <cell r="F740" t="str">
            <v>FONCIA MANAGO</v>
          </cell>
          <cell r="G740" t="str">
            <v>GONESSE</v>
          </cell>
          <cell r="H740" t="str">
            <v>1er Copro-ARGON</v>
          </cell>
          <cell r="I740" t="str">
            <v>MP C6004</v>
          </cell>
          <cell r="J740">
            <v>42956</v>
          </cell>
          <cell r="K740">
            <v>44781</v>
          </cell>
          <cell r="L740" t="str">
            <v>ATP05741-ABT</v>
          </cell>
          <cell r="M740" t="str">
            <v>C+ - LIXXBAIL</v>
          </cell>
          <cell r="N740" t="str">
            <v>273445-H0</v>
          </cell>
        </row>
        <row r="741">
          <cell r="C741" t="str">
            <v>C777R520092</v>
          </cell>
          <cell r="D741" t="str">
            <v>FONCIA MANAGO</v>
          </cell>
          <cell r="E741" t="str">
            <v>GONESSE</v>
          </cell>
          <cell r="F741" t="str">
            <v>FONCIA MANAGO</v>
          </cell>
          <cell r="G741" t="str">
            <v>GONESSE</v>
          </cell>
          <cell r="H741" t="str">
            <v>CHLORE/RDC Transac Loc</v>
          </cell>
          <cell r="I741" t="str">
            <v>MP C2504</v>
          </cell>
          <cell r="J741">
            <v>42956</v>
          </cell>
          <cell r="K741">
            <v>44781</v>
          </cell>
          <cell r="L741" t="str">
            <v>ATP05736-ABT</v>
          </cell>
          <cell r="M741" t="str">
            <v>C+ - LIXXBAIL</v>
          </cell>
          <cell r="N741" t="str">
            <v>273444-H0</v>
          </cell>
        </row>
        <row r="742">
          <cell r="C742" t="str">
            <v>C777R520123</v>
          </cell>
          <cell r="D742" t="str">
            <v>FONCIA MANAGO</v>
          </cell>
          <cell r="E742" t="str">
            <v>GONESSE</v>
          </cell>
          <cell r="F742" t="str">
            <v>FONCIA MANAGO</v>
          </cell>
          <cell r="G742" t="str">
            <v>GONESSE</v>
          </cell>
          <cell r="H742" t="str">
            <v>1er GL-POTASSIUM</v>
          </cell>
          <cell r="I742" t="str">
            <v>MP C2504</v>
          </cell>
          <cell r="J742">
            <v>42956</v>
          </cell>
          <cell r="K742">
            <v>44781</v>
          </cell>
          <cell r="L742" t="str">
            <v>ATP05742-ABT</v>
          </cell>
          <cell r="M742" t="str">
            <v>C+ - LIXXBAIL</v>
          </cell>
          <cell r="N742" t="str">
            <v>273447-H0</v>
          </cell>
        </row>
        <row r="743">
          <cell r="C743" t="str">
            <v>C757J800232</v>
          </cell>
          <cell r="D743" t="str">
            <v>FONCIA GENIEZ - MAUREPAS</v>
          </cell>
          <cell r="E743" t="str">
            <v>MAUREPAS</v>
          </cell>
          <cell r="F743" t="str">
            <v>FONCIA GENIEZ - MAUREPAS</v>
          </cell>
          <cell r="G743" t="str">
            <v>MAUREPAS</v>
          </cell>
          <cell r="H743" t="str">
            <v xml:space="preserve">MORONI </v>
          </cell>
          <cell r="I743" t="str">
            <v>MP C6004</v>
          </cell>
          <cell r="J743">
            <v>43101</v>
          </cell>
          <cell r="K743">
            <v>44926</v>
          </cell>
          <cell r="L743" t="str">
            <v>ATP06258-ABT</v>
          </cell>
        </row>
        <row r="744">
          <cell r="C744" t="str">
            <v>C737JB00205</v>
          </cell>
          <cell r="D744" t="str">
            <v>FONCIA GENIEZ - MAUREPAS</v>
          </cell>
          <cell r="E744" t="str">
            <v>MAUREPAS</v>
          </cell>
          <cell r="F744" t="str">
            <v>FONCIA GENIEZ - MAUREPAS</v>
          </cell>
          <cell r="G744" t="str">
            <v>MAUREPAS</v>
          </cell>
          <cell r="H744" t="str">
            <v>QUITO</v>
          </cell>
          <cell r="I744" t="str">
            <v>MP C4504</v>
          </cell>
          <cell r="J744">
            <v>43101</v>
          </cell>
          <cell r="K744">
            <v>44926</v>
          </cell>
          <cell r="L744" t="str">
            <v>ATP06261-ABT</v>
          </cell>
        </row>
        <row r="745">
          <cell r="C745" t="str">
            <v>C737JB00201</v>
          </cell>
          <cell r="D745" t="str">
            <v>FONCIA GENIEZ - MAUREPAS</v>
          </cell>
          <cell r="E745" t="str">
            <v>MAUREPAS</v>
          </cell>
          <cell r="F745" t="str">
            <v>FONCIA GENIEZ - MAUREPAS</v>
          </cell>
          <cell r="G745" t="str">
            <v>MAUREPAS</v>
          </cell>
          <cell r="H745" t="str">
            <v>BANJUL</v>
          </cell>
          <cell r="I745" t="str">
            <v>MP C4504</v>
          </cell>
          <cell r="J745">
            <v>43101</v>
          </cell>
          <cell r="K745">
            <v>44926</v>
          </cell>
          <cell r="L745" t="str">
            <v>ATP06262-ABT</v>
          </cell>
        </row>
        <row r="746">
          <cell r="C746" t="str">
            <v>C737J700033</v>
          </cell>
          <cell r="D746" t="str">
            <v>FONCIA CHADEFAUX LECOQ</v>
          </cell>
          <cell r="E746" t="str">
            <v>AULNAY SOUS BOIS</v>
          </cell>
          <cell r="F746" t="str">
            <v>FONCIA CHADEFAUX LECOQ</v>
          </cell>
          <cell r="G746" t="str">
            <v>AULNAY SOUS BOIS</v>
          </cell>
          <cell r="H746" t="str">
            <v>RDC ALUMINIUM</v>
          </cell>
          <cell r="I746" t="str">
            <v>MP C4504</v>
          </cell>
          <cell r="J746">
            <v>42964</v>
          </cell>
          <cell r="K746">
            <v>44789</v>
          </cell>
          <cell r="L746" t="str">
            <v>ATP05718-ABT</v>
          </cell>
          <cell r="M746" t="str">
            <v>C+ - LIXXBAIL</v>
          </cell>
          <cell r="N746" t="str">
            <v>273454-H0</v>
          </cell>
        </row>
        <row r="747">
          <cell r="C747" t="str">
            <v>C777R520070</v>
          </cell>
          <cell r="D747" t="str">
            <v>FONCIA CHADEFAUX LECOQ</v>
          </cell>
          <cell r="E747" t="str">
            <v>AULNAY SOUS BOIS</v>
          </cell>
          <cell r="F747" t="str">
            <v>FONCIA CHADEFAUX LECOQ</v>
          </cell>
          <cell r="G747" t="str">
            <v>AULNAY SOUS BOIS</v>
          </cell>
          <cell r="H747" t="str">
            <v>SILICIUM -RDC Tous métiers</v>
          </cell>
          <cell r="I747" t="str">
            <v>MP C2504</v>
          </cell>
          <cell r="J747">
            <v>42964</v>
          </cell>
          <cell r="K747">
            <v>44789</v>
          </cell>
          <cell r="L747" t="str">
            <v>ATP05719-ABT</v>
          </cell>
          <cell r="M747" t="str">
            <v>C+ - LIXXBAIL</v>
          </cell>
          <cell r="N747" t="str">
            <v>273456-H0</v>
          </cell>
        </row>
        <row r="748">
          <cell r="C748" t="str">
            <v>C737M900422</v>
          </cell>
          <cell r="D748" t="str">
            <v>FONCIA GENIEZ - MONTIGNY</v>
          </cell>
          <cell r="E748" t="str">
            <v>MONTIGNY LE BRETONNEUX</v>
          </cell>
          <cell r="F748" t="str">
            <v>FONCIA GENIEZ - MONTIGNY</v>
          </cell>
          <cell r="G748" t="str">
            <v>MONTIGNY LE BRETONNEUX</v>
          </cell>
          <cell r="H748" t="str">
            <v>JAKARTA</v>
          </cell>
          <cell r="I748" t="str">
            <v>MP C4504</v>
          </cell>
          <cell r="J748">
            <v>43101</v>
          </cell>
          <cell r="K748">
            <v>44926</v>
          </cell>
          <cell r="L748" t="str">
            <v>ATP06318-ABT</v>
          </cell>
        </row>
        <row r="749">
          <cell r="C749" t="str">
            <v>C737J800446</v>
          </cell>
          <cell r="D749" t="str">
            <v>FONCIA GENIEZ - MONTIGNY</v>
          </cell>
          <cell r="E749" t="str">
            <v>MONTIGNY LE BRETONNEUX</v>
          </cell>
          <cell r="F749" t="str">
            <v>FONCIA GENIEZ - MONTIGNY</v>
          </cell>
          <cell r="G749" t="str">
            <v>MONTIGNY LE BRETONNEUX</v>
          </cell>
          <cell r="H749" t="str">
            <v>TOKYO</v>
          </cell>
          <cell r="I749" t="str">
            <v>MP C4504</v>
          </cell>
          <cell r="J749">
            <v>43101</v>
          </cell>
          <cell r="K749">
            <v>44926</v>
          </cell>
          <cell r="L749" t="str">
            <v>ATP06290-ABT</v>
          </cell>
          <cell r="M749" t="str">
            <v>BNP</v>
          </cell>
        </row>
        <row r="750">
          <cell r="C750" t="str">
            <v>C737M900551</v>
          </cell>
          <cell r="D750" t="str">
            <v>FONCIA GENIEZ - RAMBOUILLET</v>
          </cell>
          <cell r="E750" t="str">
            <v>RAMBOUILLET</v>
          </cell>
          <cell r="F750" t="str">
            <v>FONCIA GENIEZ - RAMBOUILLET</v>
          </cell>
          <cell r="G750" t="str">
            <v>RAMBOUILLET</v>
          </cell>
          <cell r="H750" t="str">
            <v>RIGA</v>
          </cell>
          <cell r="I750" t="str">
            <v>MP C4504</v>
          </cell>
          <cell r="J750">
            <v>43101</v>
          </cell>
          <cell r="K750">
            <v>44926</v>
          </cell>
          <cell r="L750" t="str">
            <v>ATP06289-ABT</v>
          </cell>
        </row>
        <row r="751">
          <cell r="C751" t="str">
            <v>W873JB00053</v>
          </cell>
          <cell r="D751" t="str">
            <v xml:space="preserve">FONCIA PAYS D'AIX          </v>
          </cell>
          <cell r="E751" t="str">
            <v>AIX EN PROVENCE CEDEX 1</v>
          </cell>
          <cell r="F751" t="str">
            <v>SOCIETE FONCIA ROBACHE</v>
          </cell>
          <cell r="G751" t="str">
            <v>AIX EN PROVENCE CEDEX 1</v>
          </cell>
          <cell r="H751" t="str">
            <v>MACE</v>
          </cell>
          <cell r="I751" t="str">
            <v>Aficio MP 7502</v>
          </cell>
          <cell r="J751">
            <v>41604</v>
          </cell>
          <cell r="K751">
            <v>43429</v>
          </cell>
          <cell r="L751" t="str">
            <v>ATP3417</v>
          </cell>
          <cell r="M751" t="str">
            <v>C + - GE</v>
          </cell>
          <cell r="N751" t="str">
            <v>AA4517</v>
          </cell>
        </row>
        <row r="752">
          <cell r="C752" t="str">
            <v>E173M730560</v>
          </cell>
          <cell r="D752" t="str">
            <v xml:space="preserve">FONCIA PAYS D'AIX          </v>
          </cell>
          <cell r="E752" t="str">
            <v>AIX EN PROVENCE CEDEX 1</v>
          </cell>
          <cell r="F752" t="str">
            <v>SOCIETE FONCIA ROBACHE</v>
          </cell>
          <cell r="G752" t="str">
            <v>AIX EN PROVENCE CEDEX 1</v>
          </cell>
          <cell r="H752" t="str">
            <v>Windu</v>
          </cell>
          <cell r="I752" t="str">
            <v>MP C4503</v>
          </cell>
          <cell r="J752">
            <v>41604</v>
          </cell>
          <cell r="K752">
            <v>43429</v>
          </cell>
          <cell r="L752" t="str">
            <v>ATP3418</v>
          </cell>
          <cell r="M752" t="str">
            <v>C + - GE</v>
          </cell>
          <cell r="N752" t="str">
            <v>AA4512</v>
          </cell>
        </row>
        <row r="753">
          <cell r="C753" t="str">
            <v>C737J700038</v>
          </cell>
          <cell r="D753" t="str">
            <v xml:space="preserve">FONCIA PAYS D'AIX          </v>
          </cell>
          <cell r="E753" t="str">
            <v>AIX EN PROVENCE CEDEX 1</v>
          </cell>
          <cell r="F753" t="str">
            <v>FONCIA PAYS D'AIX</v>
          </cell>
          <cell r="G753" t="str">
            <v>AIX EN PROVENCE CDX 1</v>
          </cell>
          <cell r="H753" t="str">
            <v>XIGUEMAL</v>
          </cell>
          <cell r="I753" t="str">
            <v>MP C4504</v>
          </cell>
          <cell r="J753">
            <v>43070</v>
          </cell>
          <cell r="K753">
            <v>44895</v>
          </cell>
          <cell r="L753" t="str">
            <v>ATP06095-ABT</v>
          </cell>
        </row>
        <row r="754">
          <cell r="C754" t="str">
            <v>C778RA20259</v>
          </cell>
          <cell r="D754" t="str">
            <v>FONCIA TRANSACTION FR AIX</v>
          </cell>
          <cell r="E754" t="str">
            <v>AIX EN PROVENCE CEDEX 1</v>
          </cell>
          <cell r="F754" t="str">
            <v>FONCIA TRANSACTION FRANCE</v>
          </cell>
          <cell r="G754" t="str">
            <v>AIX EN PROVENCE CEDEX 1</v>
          </cell>
          <cell r="H754" t="str">
            <v>CANONI</v>
          </cell>
          <cell r="I754" t="str">
            <v>MP C2504ex</v>
          </cell>
          <cell r="J754">
            <v>43647</v>
          </cell>
          <cell r="K754">
            <v>45473</v>
          </cell>
          <cell r="L754" t="str">
            <v>ATP08197-ABT</v>
          </cell>
        </row>
        <row r="755">
          <cell r="C755" t="str">
            <v>3129M460406</v>
          </cell>
          <cell r="D755" t="str">
            <v>FONCIA TRANSACTION FR AIX</v>
          </cell>
          <cell r="E755" t="str">
            <v>AIX EN PROVENCE CEDEX 1</v>
          </cell>
          <cell r="F755" t="str">
            <v>FONCIA TRANSACTION FRANCE</v>
          </cell>
          <cell r="G755" t="str">
            <v>AIX EN PROVENCE CEDEX 1</v>
          </cell>
          <cell r="H755" t="str">
            <v>CANONA</v>
          </cell>
          <cell r="I755" t="str">
            <v>IM C4500</v>
          </cell>
          <cell r="J755">
            <v>43647</v>
          </cell>
          <cell r="K755">
            <v>45473</v>
          </cell>
          <cell r="L755" t="str">
            <v>ATP08196-ABT</v>
          </cell>
        </row>
        <row r="756">
          <cell r="C756" t="str">
            <v>G667JA00067</v>
          </cell>
          <cell r="D756" t="str">
            <v>FONCIA PAYS D'AIX -BIET</v>
          </cell>
          <cell r="E756" t="str">
            <v>SALON DE PROVENCE</v>
          </cell>
          <cell r="F756" t="str">
            <v>FONCIA BIET (AGENCE ROBACHE)</v>
          </cell>
          <cell r="G756" t="str">
            <v>SALON DE PROVENCE</v>
          </cell>
          <cell r="H756" t="str">
            <v>XENA</v>
          </cell>
          <cell r="I756" t="str">
            <v>MP 7503</v>
          </cell>
          <cell r="J756">
            <v>43070</v>
          </cell>
          <cell r="K756">
            <v>44985</v>
          </cell>
          <cell r="L756" t="str">
            <v>ATP06109-FOR</v>
          </cell>
        </row>
        <row r="757">
          <cell r="C757" t="str">
            <v>C737M700077</v>
          </cell>
          <cell r="D757" t="str">
            <v>FONCIA PAYS D'AIX -BIET</v>
          </cell>
          <cell r="E757" t="str">
            <v>SALON DE PROVENCE</v>
          </cell>
          <cell r="F757" t="str">
            <v>FONCIA BIET (AGENCE ROBACHE)</v>
          </cell>
          <cell r="G757" t="str">
            <v>SALON DE PROVENCE</v>
          </cell>
          <cell r="H757" t="str">
            <v>XANA</v>
          </cell>
          <cell r="I757" t="str">
            <v>MP C4504</v>
          </cell>
          <cell r="J757">
            <v>43070</v>
          </cell>
          <cell r="K757">
            <v>44895</v>
          </cell>
          <cell r="L757" t="str">
            <v>ATP06064-ABT</v>
          </cell>
        </row>
        <row r="758">
          <cell r="C758" t="str">
            <v>E216J700648</v>
          </cell>
          <cell r="D758" t="str">
            <v xml:space="preserve">FONCIA </v>
          </cell>
          <cell r="E758" t="str">
            <v>MANOSQUE</v>
          </cell>
          <cell r="F758" t="str">
            <v>FONCIA</v>
          </cell>
          <cell r="G758" t="str">
            <v>MANOSQUE</v>
          </cell>
          <cell r="H758">
            <v>0</v>
          </cell>
          <cell r="I758" t="str">
            <v>MP C2503</v>
          </cell>
          <cell r="J758">
            <v>42639</v>
          </cell>
          <cell r="K758">
            <v>44464</v>
          </cell>
          <cell r="L758" t="str">
            <v>ATP5187</v>
          </cell>
          <cell r="M758" t="str">
            <v>C+ - LIXXBAIL</v>
          </cell>
          <cell r="N758" t="str">
            <v>254531-G0</v>
          </cell>
        </row>
        <row r="759">
          <cell r="C759" t="str">
            <v>C738J200399</v>
          </cell>
          <cell r="D759" t="str">
            <v>IPLUS DIFFUSION</v>
          </cell>
          <cell r="E759" t="str">
            <v>PARIS</v>
          </cell>
          <cell r="F759" t="str">
            <v>FONCIA POLE INVESTISSEUR</v>
          </cell>
          <cell r="G759" t="str">
            <v>PARIS</v>
          </cell>
          <cell r="H759" t="e">
            <v>#N/A</v>
          </cell>
          <cell r="I759" t="str">
            <v>MP C4504</v>
          </cell>
          <cell r="J759">
            <v>43252</v>
          </cell>
          <cell r="K759">
            <v>45077</v>
          </cell>
          <cell r="L759" t="str">
            <v>ATP06992-ABT</v>
          </cell>
        </row>
        <row r="760">
          <cell r="C760" t="str">
            <v>C758J300167</v>
          </cell>
          <cell r="D760" t="str">
            <v>IPLUS DIFFUSION</v>
          </cell>
          <cell r="E760" t="str">
            <v>PARIS</v>
          </cell>
          <cell r="F760" t="str">
            <v>FONCIA POLE INVESTISSEUR</v>
          </cell>
          <cell r="G760" t="e">
            <v>#REF!</v>
          </cell>
          <cell r="H760" t="e">
            <v>#N/A</v>
          </cell>
          <cell r="I760" t="str">
            <v>MP C6004</v>
          </cell>
          <cell r="J760">
            <v>43252</v>
          </cell>
          <cell r="K760">
            <v>45077</v>
          </cell>
          <cell r="L760" t="str">
            <v>ATP06990-ABT</v>
          </cell>
        </row>
        <row r="761">
          <cell r="C761" t="str">
            <v>C778J400178</v>
          </cell>
          <cell r="D761" t="str">
            <v>IPLUS DIFFUSION</v>
          </cell>
          <cell r="E761" t="str">
            <v>PARIS</v>
          </cell>
          <cell r="F761" t="str">
            <v>FONCIA POLE INVESTISSEUR</v>
          </cell>
          <cell r="G761" t="str">
            <v>PARIS</v>
          </cell>
          <cell r="H761" t="e">
            <v>#N/A</v>
          </cell>
          <cell r="I761" t="str">
            <v>MP C2504ex</v>
          </cell>
          <cell r="J761">
            <v>43252</v>
          </cell>
          <cell r="K761">
            <v>45077</v>
          </cell>
          <cell r="L761" t="str">
            <v>ATP06989-ABT</v>
          </cell>
        </row>
        <row r="762">
          <cell r="C762" t="str">
            <v>E175M130797</v>
          </cell>
          <cell r="D762" t="str">
            <v>IPLUS DIFFUSION</v>
          </cell>
          <cell r="E762" t="str">
            <v>PARIS</v>
          </cell>
          <cell r="F762" t="str">
            <v>IPLUS DIFFUSION</v>
          </cell>
          <cell r="G762" t="str">
            <v>PARIS</v>
          </cell>
          <cell r="H762" t="e">
            <v>#N/A</v>
          </cell>
          <cell r="I762" t="str">
            <v>MP C4503</v>
          </cell>
          <cell r="J762">
            <v>42114</v>
          </cell>
          <cell r="K762">
            <v>43940</v>
          </cell>
          <cell r="L762" t="str">
            <v>ATP3881</v>
          </cell>
          <cell r="M762" t="str">
            <v>C+ - LIXXBAIL</v>
          </cell>
          <cell r="N762" t="str">
            <v>218064-F0</v>
          </cell>
        </row>
        <row r="763">
          <cell r="C763" t="str">
            <v>C778J300566</v>
          </cell>
          <cell r="D763" t="str">
            <v>IPLUS DIFFUSION</v>
          </cell>
          <cell r="E763" t="str">
            <v>PARIS</v>
          </cell>
          <cell r="F763" t="str">
            <v>FONCIA  CROISSANCE</v>
          </cell>
          <cell r="G763" t="str">
            <v>PARIS</v>
          </cell>
          <cell r="H763" t="e">
            <v>#N/A</v>
          </cell>
          <cell r="I763" t="str">
            <v>MP C2504ex</v>
          </cell>
          <cell r="J763">
            <v>43252</v>
          </cell>
          <cell r="K763">
            <v>45077</v>
          </cell>
          <cell r="L763" t="str">
            <v>ATP06855-ABT</v>
          </cell>
        </row>
        <row r="764">
          <cell r="C764" t="str">
            <v>C777R920052</v>
          </cell>
          <cell r="D764" t="str">
            <v>FONCIA TRANSACT° SEINE OUEST CHATOU</v>
          </cell>
          <cell r="E764" t="str">
            <v>CHATOU</v>
          </cell>
          <cell r="F764" t="str">
            <v>FONCIA TRANSACT° SEINE-OUEST CHATOU</v>
          </cell>
          <cell r="G764" t="str">
            <v>CHATOU</v>
          </cell>
          <cell r="H764" t="str">
            <v>CHOCO</v>
          </cell>
          <cell r="I764" t="str">
            <v>MP C2504ex</v>
          </cell>
          <cell r="J764">
            <v>43070</v>
          </cell>
          <cell r="K764">
            <v>44985</v>
          </cell>
          <cell r="L764" t="str">
            <v>ATP06119-ABT</v>
          </cell>
        </row>
        <row r="765">
          <cell r="C765" t="str">
            <v>C778R620007</v>
          </cell>
          <cell r="D765" t="str">
            <v>FONCIA GERBAY</v>
          </cell>
          <cell r="E765" t="str">
            <v>ROANNE</v>
          </cell>
          <cell r="F765" t="str">
            <v>FONCIA GERBAY</v>
          </cell>
          <cell r="G765" t="str">
            <v>ROANNE</v>
          </cell>
          <cell r="H765" t="str">
            <v>EDDYSS</v>
          </cell>
          <cell r="I765" t="str">
            <v>MP C2504ex</v>
          </cell>
          <cell r="J765">
            <v>43435</v>
          </cell>
          <cell r="K765">
            <v>45260</v>
          </cell>
          <cell r="L765" t="str">
            <v>ATP07402-ABT</v>
          </cell>
        </row>
        <row r="766">
          <cell r="C766" t="str">
            <v>C778R820019</v>
          </cell>
          <cell r="D766" t="str">
            <v>FONCIA GERBAY</v>
          </cell>
          <cell r="E766" t="str">
            <v>ROANNE</v>
          </cell>
          <cell r="F766" t="str">
            <v>FONCIA GERBAY</v>
          </cell>
          <cell r="G766" t="str">
            <v>ROANNE</v>
          </cell>
          <cell r="H766" t="str">
            <v>MARIX</v>
          </cell>
          <cell r="I766" t="str">
            <v>MP C2504ex</v>
          </cell>
          <cell r="J766">
            <v>43435</v>
          </cell>
          <cell r="K766">
            <v>45260</v>
          </cell>
          <cell r="L766" t="str">
            <v>ATP07400-ABT</v>
          </cell>
        </row>
        <row r="767">
          <cell r="C767" t="str">
            <v>C758JC00127</v>
          </cell>
          <cell r="D767" t="str">
            <v>FONCIA GERBAY</v>
          </cell>
          <cell r="E767" t="str">
            <v>ROANNE</v>
          </cell>
          <cell r="F767" t="str">
            <v>FONCIA GERBAY</v>
          </cell>
          <cell r="G767" t="str">
            <v>ROANNE</v>
          </cell>
          <cell r="H767" t="str">
            <v>SYRIUS / CHELSEA</v>
          </cell>
          <cell r="I767" t="str">
            <v>MP C6004</v>
          </cell>
          <cell r="J767">
            <v>43525</v>
          </cell>
          <cell r="K767">
            <v>45351</v>
          </cell>
          <cell r="L767" t="str">
            <v>ATP07741-ABT</v>
          </cell>
        </row>
        <row r="768">
          <cell r="C768" t="str">
            <v>C778J400165</v>
          </cell>
          <cell r="D768" t="str">
            <v>FONCIA BORDEAUX TOURNY VICTOIRE</v>
          </cell>
          <cell r="E768" t="str">
            <v>BORDEAUX</v>
          </cell>
          <cell r="F768" t="str">
            <v>FONCIA BORDEAUX TOURNY VICTOIRE</v>
          </cell>
          <cell r="G768" t="str">
            <v>BORDEAUX</v>
          </cell>
          <cell r="H768" t="str">
            <v>BURENTAU</v>
          </cell>
          <cell r="I768" t="str">
            <v>MP C2504ex</v>
          </cell>
          <cell r="J768">
            <v>43252</v>
          </cell>
          <cell r="K768">
            <v>45077</v>
          </cell>
          <cell r="L768" t="str">
            <v>ATP06988-ABT</v>
          </cell>
        </row>
        <row r="769">
          <cell r="C769" t="str">
            <v>E174MC30089</v>
          </cell>
          <cell r="D769" t="str">
            <v>FONCIA BORDEAUX TOURNY VICTOIRE</v>
          </cell>
          <cell r="E769" t="str">
            <v>BORDEAUX</v>
          </cell>
          <cell r="F769" t="str">
            <v>FONCIA BORDEAUX TOURNY VICTOIRE</v>
          </cell>
          <cell r="G769" t="str">
            <v>BORDEAUX</v>
          </cell>
          <cell r="H769" t="str">
            <v>CAPELETTE</v>
          </cell>
          <cell r="I769" t="str">
            <v>MP C4503</v>
          </cell>
          <cell r="J769">
            <v>42047</v>
          </cell>
          <cell r="K769">
            <v>43872</v>
          </cell>
          <cell r="L769" t="str">
            <v>ATP3834</v>
          </cell>
          <cell r="M769" t="str">
            <v>C+ - LIXXBAIL</v>
          </cell>
          <cell r="N769" t="str">
            <v>277501-E0</v>
          </cell>
        </row>
        <row r="770">
          <cell r="C770" t="str">
            <v>C757JB00300</v>
          </cell>
          <cell r="D770" t="str">
            <v>FONCIA JOMEL</v>
          </cell>
          <cell r="E770" t="str">
            <v>LA SEYNE SUR MER</v>
          </cell>
          <cell r="F770" t="str">
            <v>FONCIA JOMEL</v>
          </cell>
          <cell r="G770" t="str">
            <v>LA SEYNE SUR MER</v>
          </cell>
          <cell r="H770" t="str">
            <v>ALBALI</v>
          </cell>
          <cell r="I770" t="str">
            <v>MP C6004</v>
          </cell>
          <cell r="J770">
            <v>43101</v>
          </cell>
          <cell r="K770">
            <v>44926</v>
          </cell>
          <cell r="L770" t="str">
            <v>ATP06319-ABT</v>
          </cell>
        </row>
        <row r="771">
          <cell r="C771" t="str">
            <v>W512J601311</v>
          </cell>
          <cell r="D771" t="str">
            <v xml:space="preserve">FONCIA BAIES DU SOLEIL             </v>
          </cell>
          <cell r="E771" t="str">
            <v>SAINT CYR SUR MER</v>
          </cell>
          <cell r="F771" t="str">
            <v>FONCIA BAIES DU SOLEIL</v>
          </cell>
          <cell r="G771" t="str">
            <v>SAINT-CYR-SUR-MER</v>
          </cell>
          <cell r="H771" t="str">
            <v>Erbium- COMPTA RDC</v>
          </cell>
          <cell r="I771" t="str">
            <v>Aficio MP C4502</v>
          </cell>
          <cell r="J771">
            <v>41117</v>
          </cell>
          <cell r="K771">
            <v>42942</v>
          </cell>
          <cell r="L771" t="str">
            <v>ATP3123</v>
          </cell>
          <cell r="M771" t="str">
            <v>C+ - GE</v>
          </cell>
          <cell r="N771" t="str">
            <v>L09758</v>
          </cell>
        </row>
        <row r="772">
          <cell r="C772" t="str">
            <v>W512J601314</v>
          </cell>
          <cell r="D772" t="str">
            <v xml:space="preserve">FONCIA BAIES DU SOLEIL             </v>
          </cell>
          <cell r="E772" t="str">
            <v>SAINT CYR SUR MER</v>
          </cell>
          <cell r="F772" t="str">
            <v>FONCIA BAIES DU SOLEIL</v>
          </cell>
          <cell r="G772" t="str">
            <v>SAINT-CYR-SUR-MER</v>
          </cell>
          <cell r="H772" t="str">
            <v>Thulium-GESTION COPRO</v>
          </cell>
          <cell r="I772" t="str">
            <v>Aficio MP C4502</v>
          </cell>
          <cell r="J772">
            <v>41117</v>
          </cell>
          <cell r="K772">
            <v>42942</v>
          </cell>
          <cell r="L772" t="str">
            <v>ATP3124</v>
          </cell>
          <cell r="M772" t="str">
            <v>C+ - GE</v>
          </cell>
          <cell r="N772" t="str">
            <v>L09761</v>
          </cell>
        </row>
        <row r="773">
          <cell r="C773" t="str">
            <v>E174MC30020</v>
          </cell>
          <cell r="D773" t="str">
            <v>FONCIA BAIES DU SOLEIL</v>
          </cell>
          <cell r="E773" t="str">
            <v>BANDOL</v>
          </cell>
          <cell r="F773" t="str">
            <v>AGENCE FONCIA BAIES DU SOLEIL</v>
          </cell>
          <cell r="G773" t="str">
            <v>BANDOL</v>
          </cell>
          <cell r="H773" t="str">
            <v>FALAS</v>
          </cell>
          <cell r="I773" t="str">
            <v>MP C4503</v>
          </cell>
          <cell r="J773">
            <v>42137</v>
          </cell>
          <cell r="K773">
            <v>43963</v>
          </cell>
          <cell r="L773" t="str">
            <v>ATP3896</v>
          </cell>
          <cell r="M773" t="str">
            <v>C+ - LIXXBAIL</v>
          </cell>
          <cell r="N773" t="str">
            <v>289797-E0</v>
          </cell>
        </row>
        <row r="774">
          <cell r="C774" t="str">
            <v>G716M930052</v>
          </cell>
          <cell r="D774" t="str">
            <v>FONCIA MARNE EUROPE</v>
          </cell>
          <cell r="E774" t="str">
            <v>PONTAULT COMBAULT</v>
          </cell>
          <cell r="F774" t="str">
            <v>FONCIA MARNE EUROPE</v>
          </cell>
          <cell r="G774" t="str">
            <v>PONTAULT-COMBAULT</v>
          </cell>
          <cell r="H774" t="str">
            <v xml:space="preserve">CASSIE- GERANCE 1ER ETG </v>
          </cell>
          <cell r="I774" t="str">
            <v>MP C4504</v>
          </cell>
          <cell r="J774">
            <v>42688</v>
          </cell>
          <cell r="K774">
            <v>44513</v>
          </cell>
          <cell r="L774" t="str">
            <v>ATP5213</v>
          </cell>
          <cell r="M774" t="str">
            <v>C+ - LIXXBAIL</v>
          </cell>
          <cell r="N774" t="str">
            <v>280562-G0</v>
          </cell>
        </row>
        <row r="775">
          <cell r="C775" t="str">
            <v>G716M930051</v>
          </cell>
          <cell r="D775" t="str">
            <v>FONCIA MARNE EUROPE</v>
          </cell>
          <cell r="E775" t="str">
            <v>PONTAULT COMBAULT</v>
          </cell>
          <cell r="F775" t="str">
            <v>FONCIA MARNE EUROPE</v>
          </cell>
          <cell r="G775" t="str">
            <v>PONTAULT-COMBAULT</v>
          </cell>
          <cell r="H775" t="str">
            <v>CELIA - 2e ETG /SCE COPRO</v>
          </cell>
          <cell r="I775" t="str">
            <v>MP C4504</v>
          </cell>
          <cell r="J775">
            <v>42688</v>
          </cell>
          <cell r="K775">
            <v>44513</v>
          </cell>
          <cell r="L775" t="str">
            <v>ATP5212</v>
          </cell>
          <cell r="M775" t="str">
            <v>C+ - LIXXBAIL</v>
          </cell>
          <cell r="N775" t="str">
            <v>280561-G0</v>
          </cell>
        </row>
        <row r="776">
          <cell r="C776" t="str">
            <v>G716M930005</v>
          </cell>
          <cell r="D776" t="str">
            <v>FONCIA MARNE EUROPE</v>
          </cell>
          <cell r="E776" t="str">
            <v>PONTAULT COMBAULT</v>
          </cell>
          <cell r="F776" t="str">
            <v>FONCIA MARNE EUROPE</v>
          </cell>
          <cell r="G776" t="str">
            <v>PONTAULT-COMBAULT</v>
          </cell>
          <cell r="H776" t="str">
            <v>CERES/ CPTA 1ER ETG ESC</v>
          </cell>
          <cell r="I776" t="str">
            <v>MP C4504</v>
          </cell>
          <cell r="J776">
            <v>42688</v>
          </cell>
          <cell r="K776">
            <v>44513</v>
          </cell>
          <cell r="L776" t="str">
            <v>ATP5215</v>
          </cell>
          <cell r="M776" t="str">
            <v>C+ - LIXXBAIL</v>
          </cell>
          <cell r="N776" t="str">
            <v>280563-G0</v>
          </cell>
        </row>
        <row r="777">
          <cell r="C777" t="str">
            <v>E174J400840</v>
          </cell>
          <cell r="D777" t="str">
            <v>FONCIA MARNE EUROPE</v>
          </cell>
          <cell r="E777" t="str">
            <v>PONTAULT COMBAULT</v>
          </cell>
          <cell r="F777" t="str">
            <v>FONCIA MARNE EUROPE</v>
          </cell>
          <cell r="G777" t="str">
            <v>PONTAULT-COMBAULT</v>
          </cell>
          <cell r="H777" t="str">
            <v>CHAMIE</v>
          </cell>
          <cell r="I777" t="str">
            <v>MP C4503</v>
          </cell>
          <cell r="J777">
            <v>41771</v>
          </cell>
          <cell r="K777">
            <v>43596</v>
          </cell>
          <cell r="L777" t="str">
            <v>ATP3548</v>
          </cell>
          <cell r="M777" t="str">
            <v>C+ - BNP</v>
          </cell>
          <cell r="N777" t="str">
            <v>W0077958</v>
          </cell>
        </row>
        <row r="778">
          <cell r="C778" t="str">
            <v>G756R630147</v>
          </cell>
          <cell r="D778" t="str">
            <v>FONCIA MARNE EUROPE</v>
          </cell>
          <cell r="E778" t="str">
            <v>PONTAULT COMBAULT</v>
          </cell>
          <cell r="F778" t="str">
            <v>FONCIA MARNE EUROPE</v>
          </cell>
          <cell r="G778" t="str">
            <v>PONTAULT-COMBAULT</v>
          </cell>
          <cell r="H778" t="str">
            <v>COGMA/ COPRO 3E ESC/</v>
          </cell>
          <cell r="I778" t="str">
            <v>MP C2504</v>
          </cell>
          <cell r="J778">
            <v>42688</v>
          </cell>
          <cell r="K778">
            <v>44513</v>
          </cell>
          <cell r="L778" t="str">
            <v>ATP5211</v>
          </cell>
          <cell r="M778" t="str">
            <v>C+ - LIXXBAIL</v>
          </cell>
          <cell r="N778" t="str">
            <v>280571-G0</v>
          </cell>
        </row>
        <row r="779">
          <cell r="C779" t="str">
            <v>G756R630146</v>
          </cell>
          <cell r="D779" t="str">
            <v>FONCIA GIRARD</v>
          </cell>
          <cell r="E779" t="str">
            <v>VILLIERS SUR MARNE</v>
          </cell>
          <cell r="F779" t="str">
            <v>FONCIA GIRARD</v>
          </cell>
          <cell r="G779" t="str">
            <v>VILLIERS-SUR-MARNE</v>
          </cell>
          <cell r="H779" t="str">
            <v>TAMWORTH</v>
          </cell>
          <cell r="I779" t="str">
            <v>MP C2504</v>
          </cell>
          <cell r="J779">
            <v>42688</v>
          </cell>
          <cell r="K779">
            <v>44513</v>
          </cell>
          <cell r="L779" t="str">
            <v>ATP5210</v>
          </cell>
          <cell r="M779" t="str">
            <v>C+ - LIXXBAIL</v>
          </cell>
          <cell r="N779" t="str">
            <v>280569-G0</v>
          </cell>
        </row>
        <row r="780">
          <cell r="C780" t="str">
            <v>G716M930016</v>
          </cell>
          <cell r="D780" t="str">
            <v>FONCIA GIRARD</v>
          </cell>
          <cell r="E780" t="str">
            <v>VILLIERS SUR MARNE</v>
          </cell>
          <cell r="F780" t="str">
            <v>FONCIA GIRARD</v>
          </cell>
          <cell r="G780" t="str">
            <v>VILLIERS-SUR-MARNE</v>
          </cell>
          <cell r="H780" t="str">
            <v>DECAMARON-COPRO 1ER ETAG ASC</v>
          </cell>
          <cell r="I780" t="str">
            <v>MP C4504</v>
          </cell>
          <cell r="J780">
            <v>42696</v>
          </cell>
          <cell r="K780">
            <v>44521</v>
          </cell>
          <cell r="L780" t="str">
            <v>ATP5214</v>
          </cell>
          <cell r="M780" t="str">
            <v>C+ - LIXXBAIL</v>
          </cell>
          <cell r="N780" t="str">
            <v>280564-G0</v>
          </cell>
        </row>
        <row r="781">
          <cell r="C781" t="str">
            <v>E174M230023</v>
          </cell>
          <cell r="D781" t="str">
            <v>FONCIA LMG</v>
          </cell>
          <cell r="E781" t="str">
            <v>MONTPELLIER</v>
          </cell>
          <cell r="F781" t="str">
            <v>FONCIA LMG</v>
          </cell>
          <cell r="G781" t="str">
            <v>MONTPELLIER</v>
          </cell>
          <cell r="H781" t="str">
            <v>LEWIS -RDC</v>
          </cell>
          <cell r="I781" t="str">
            <v>MP C4503</v>
          </cell>
          <cell r="J781">
            <v>41771</v>
          </cell>
          <cell r="K781">
            <v>43596</v>
          </cell>
          <cell r="L781" t="str">
            <v>ATP3564</v>
          </cell>
          <cell r="M781" t="str">
            <v>C+ - BNP</v>
          </cell>
          <cell r="N781" t="str">
            <v>W0076606</v>
          </cell>
        </row>
        <row r="782">
          <cell r="C782" t="str">
            <v>C737J800659</v>
          </cell>
          <cell r="D782" t="str">
            <v>FONCIA MONTPELLIER</v>
          </cell>
          <cell r="E782" t="str">
            <v>MONTPELLIER</v>
          </cell>
          <cell r="F782" t="str">
            <v>FONCIA MONTPELLIER</v>
          </cell>
          <cell r="G782" t="str">
            <v>MONTPELLIER</v>
          </cell>
          <cell r="H782" t="str">
            <v>TYRANDE</v>
          </cell>
          <cell r="I782" t="str">
            <v>MP C4504</v>
          </cell>
          <cell r="J782">
            <v>43040</v>
          </cell>
          <cell r="K782">
            <v>44865</v>
          </cell>
          <cell r="L782" t="str">
            <v>ATP05854-ABT</v>
          </cell>
        </row>
        <row r="783">
          <cell r="C783" t="str">
            <v>C777R520344</v>
          </cell>
          <cell r="D783" t="str">
            <v>FONCIA TR LANGUEDOC VAUCLUSE MONTPE</v>
          </cell>
          <cell r="E783" t="str">
            <v>MONTPELLIER</v>
          </cell>
          <cell r="F783" t="str">
            <v>FONCIA TR LANGUEDOC VAUCLUSE MONTPE</v>
          </cell>
          <cell r="G783" t="str">
            <v>MONTPELLIER</v>
          </cell>
          <cell r="H783" t="str">
            <v>ZIRCONIUM</v>
          </cell>
          <cell r="I783" t="str">
            <v>MP C2504ex</v>
          </cell>
          <cell r="J783">
            <v>43070</v>
          </cell>
          <cell r="K783">
            <v>44895</v>
          </cell>
          <cell r="L783" t="str">
            <v>ATP05990-ABTT</v>
          </cell>
        </row>
        <row r="784">
          <cell r="C784" t="str">
            <v>E174M230034</v>
          </cell>
          <cell r="D784" t="str">
            <v>FONCIA MONTPELLIER</v>
          </cell>
          <cell r="E784" t="str">
            <v>MONTPELLIER</v>
          </cell>
          <cell r="F784" t="str">
            <v>FONCIA MONTPELLIER</v>
          </cell>
          <cell r="G784" t="str">
            <v>MONTPELLIER</v>
          </cell>
          <cell r="H784" t="str">
            <v>PRUNE- 1ER ETG/</v>
          </cell>
          <cell r="I784" t="str">
            <v>MP C4503</v>
          </cell>
          <cell r="J784">
            <v>41772</v>
          </cell>
          <cell r="K784">
            <v>43597</v>
          </cell>
          <cell r="L784" t="str">
            <v>ATP3560</v>
          </cell>
          <cell r="M784" t="str">
            <v>C+ - BNP</v>
          </cell>
          <cell r="N784" t="str">
            <v>W0086155</v>
          </cell>
        </row>
        <row r="785">
          <cell r="C785" t="str">
            <v>E174M230019</v>
          </cell>
          <cell r="D785" t="str">
            <v>FONCIA MONTPELLIER</v>
          </cell>
          <cell r="E785" t="str">
            <v>MONTPELLIER</v>
          </cell>
          <cell r="F785" t="str">
            <v>FONCIA MONTPELLIER</v>
          </cell>
          <cell r="G785" t="str">
            <v>MONTPELLIER</v>
          </cell>
          <cell r="H785" t="str">
            <v>PRALINE-2E ETAGE/</v>
          </cell>
          <cell r="I785" t="str">
            <v>MP C4503</v>
          </cell>
          <cell r="J785">
            <v>41772</v>
          </cell>
          <cell r="K785">
            <v>43597</v>
          </cell>
          <cell r="L785" t="str">
            <v>ATP3559</v>
          </cell>
          <cell r="M785" t="str">
            <v>C+ - BNP</v>
          </cell>
          <cell r="N785" t="str">
            <v>W0086220</v>
          </cell>
        </row>
        <row r="786">
          <cell r="C786" t="str">
            <v>E174J400543</v>
          </cell>
          <cell r="D786" t="str">
            <v>FONCIA MONTPELLIER</v>
          </cell>
          <cell r="E786" t="str">
            <v>MONTPELLIER</v>
          </cell>
          <cell r="F786" t="str">
            <v>FONCIA MONTPELLIER</v>
          </cell>
          <cell r="G786" t="str">
            <v>MONTPELLIER</v>
          </cell>
          <cell r="H786" t="str">
            <v>REGLISS- RDC-MME THIETART</v>
          </cell>
          <cell r="I786" t="str">
            <v>MP C4503</v>
          </cell>
          <cell r="J786">
            <v>41772</v>
          </cell>
          <cell r="K786">
            <v>43597</v>
          </cell>
          <cell r="L786" t="str">
            <v>ATP3561</v>
          </cell>
          <cell r="M786" t="str">
            <v>C+ - BNP</v>
          </cell>
          <cell r="N786" t="str">
            <v>W0086231</v>
          </cell>
        </row>
        <row r="787">
          <cell r="C787" t="str">
            <v>W874J400013</v>
          </cell>
          <cell r="D787" t="str">
            <v>FONCIA LMG</v>
          </cell>
          <cell r="E787" t="str">
            <v>MONTPELLIER</v>
          </cell>
          <cell r="F787" t="str">
            <v>FONCIA LMG</v>
          </cell>
          <cell r="G787" t="str">
            <v>MONTPELLIER</v>
          </cell>
          <cell r="H787" t="str">
            <v>ENYA - RDC</v>
          </cell>
          <cell r="I787" t="str">
            <v>Aficio MP 7502</v>
          </cell>
          <cell r="J787">
            <v>41771</v>
          </cell>
          <cell r="K787">
            <v>43596</v>
          </cell>
          <cell r="L787" t="str">
            <v>ATP3563</v>
          </cell>
          <cell r="M787" t="str">
            <v>C+ - BNP</v>
          </cell>
          <cell r="N787" t="str">
            <v>W0076556</v>
          </cell>
        </row>
        <row r="788">
          <cell r="C788" t="str">
            <v>C737JC00353</v>
          </cell>
          <cell r="D788" t="str">
            <v>FONCIA MONTPELLIER</v>
          </cell>
          <cell r="E788" t="str">
            <v>MONTPELLIER</v>
          </cell>
          <cell r="F788" t="str">
            <v>FONCIA DOMITIA</v>
          </cell>
          <cell r="G788" t="str">
            <v>MONTPELLIER</v>
          </cell>
          <cell r="H788" t="str">
            <v>ELIOTT</v>
          </cell>
          <cell r="I788" t="str">
            <v>MP C4504</v>
          </cell>
          <cell r="J788">
            <v>43132</v>
          </cell>
          <cell r="K788">
            <v>44957</v>
          </cell>
          <cell r="L788" t="str">
            <v>ATP06412-ABT</v>
          </cell>
        </row>
        <row r="789">
          <cell r="C789" t="str">
            <v>W874J300189</v>
          </cell>
          <cell r="D789" t="str">
            <v>FONCIA MONTPELLIER</v>
          </cell>
          <cell r="E789" t="str">
            <v>MONTPELLIER</v>
          </cell>
          <cell r="F789" t="str">
            <v>FONCIA MONTPELLIER</v>
          </cell>
          <cell r="G789" t="str">
            <v>MONTPELLIER</v>
          </cell>
          <cell r="H789" t="str">
            <v>QUEENCY- 3E ETAGE</v>
          </cell>
          <cell r="I789" t="str">
            <v>Aficio MP 7502</v>
          </cell>
          <cell r="J789">
            <v>41772</v>
          </cell>
          <cell r="K789">
            <v>43597</v>
          </cell>
          <cell r="L789" t="str">
            <v>ATP3562</v>
          </cell>
          <cell r="M789" t="str">
            <v>C+ - BNP</v>
          </cell>
          <cell r="N789" t="str">
            <v>W0086212</v>
          </cell>
        </row>
        <row r="790">
          <cell r="C790" t="str">
            <v>C757J800244</v>
          </cell>
          <cell r="D790" t="str">
            <v>FONCIA MONTPELLIER</v>
          </cell>
          <cell r="E790" t="str">
            <v>MONTPELLIER</v>
          </cell>
          <cell r="F790" t="str">
            <v>FONCIA DOMITIA</v>
          </cell>
          <cell r="G790" t="str">
            <v>MONTPELLIER</v>
          </cell>
          <cell r="H790" t="str">
            <v>LUNA</v>
          </cell>
          <cell r="I790" t="str">
            <v>MP C6004</v>
          </cell>
          <cell r="J790">
            <v>43101</v>
          </cell>
          <cell r="K790">
            <v>45016</v>
          </cell>
          <cell r="L790" t="str">
            <v>ATP06203-ABT</v>
          </cell>
        </row>
        <row r="791">
          <cell r="C791" t="str">
            <v>E174M230033</v>
          </cell>
          <cell r="D791" t="str">
            <v>FONCIA LMG</v>
          </cell>
          <cell r="E791" t="str">
            <v>MONTPELLIER</v>
          </cell>
          <cell r="F791" t="str">
            <v>FONCIA LMG</v>
          </cell>
          <cell r="G791" t="str">
            <v>MONTPELLIER</v>
          </cell>
          <cell r="H791" t="str">
            <v>LENNY -CPTA-RDC</v>
          </cell>
          <cell r="I791" t="str">
            <v>MP C4503</v>
          </cell>
          <cell r="J791">
            <v>41771</v>
          </cell>
          <cell r="K791">
            <v>43596</v>
          </cell>
          <cell r="L791" t="str">
            <v>ATP3565</v>
          </cell>
          <cell r="M791" t="str">
            <v>C+ - BNP</v>
          </cell>
          <cell r="N791" t="str">
            <v>W0076628</v>
          </cell>
        </row>
        <row r="792">
          <cell r="C792" t="str">
            <v>E174MC30096</v>
          </cell>
          <cell r="D792" t="str">
            <v>FONCIA MONTPELLIER-PORT MARIANNE</v>
          </cell>
          <cell r="E792" t="str">
            <v>MONTPELLIER</v>
          </cell>
          <cell r="F792" t="str">
            <v>FONCIA MONTPELLIER -PORT MARIANNE</v>
          </cell>
          <cell r="G792" t="str">
            <v>MONTPELLIER</v>
          </cell>
          <cell r="H792" t="str">
            <v>QUAYA/ PORT MARIANNE-</v>
          </cell>
          <cell r="I792" t="str">
            <v>MP C4503</v>
          </cell>
          <cell r="J792">
            <v>42032</v>
          </cell>
          <cell r="K792">
            <v>43857</v>
          </cell>
          <cell r="L792" t="str">
            <v>ATP3802</v>
          </cell>
          <cell r="M792" t="str">
            <v>C+</v>
          </cell>
          <cell r="N792" t="str">
            <v>288077-E0</v>
          </cell>
        </row>
        <row r="793">
          <cell r="C793" t="str">
            <v>V9834700381</v>
          </cell>
          <cell r="D793" t="str">
            <v>FONCIA PIERRE GESTION</v>
          </cell>
          <cell r="E793" t="str">
            <v>ANTONY</v>
          </cell>
          <cell r="F793" t="str">
            <v>FONCIA PIERRE GESTION</v>
          </cell>
          <cell r="G793" t="str">
            <v>ANTONY</v>
          </cell>
          <cell r="H793" t="e">
            <v>#N/A</v>
          </cell>
          <cell r="I793" t="str">
            <v>Aficio MP C2551</v>
          </cell>
          <cell r="J793">
            <v>41673</v>
          </cell>
          <cell r="K793">
            <v>43498</v>
          </cell>
          <cell r="L793" t="str">
            <v>ATP3463</v>
          </cell>
          <cell r="M793" t="str">
            <v>C+ - BNP</v>
          </cell>
          <cell r="N793" t="str">
            <v>W0014427</v>
          </cell>
        </row>
        <row r="794">
          <cell r="C794" t="str">
            <v>E176M230894</v>
          </cell>
          <cell r="D794" t="str">
            <v>FONCIA GROUPE</v>
          </cell>
          <cell r="E794" t="str">
            <v>ANTONY</v>
          </cell>
          <cell r="F794" t="str">
            <v>FONCIA GROUPE</v>
          </cell>
          <cell r="G794" t="str">
            <v>ANTONY</v>
          </cell>
          <cell r="H794" t="str">
            <v>LAVANDE- SCE JURIDIQUE</v>
          </cell>
          <cell r="I794" t="str">
            <v>MP C4503</v>
          </cell>
          <cell r="J794">
            <v>42493</v>
          </cell>
          <cell r="K794">
            <v>44318</v>
          </cell>
          <cell r="L794" t="str">
            <v>ATP5112</v>
          </cell>
          <cell r="M794" t="str">
            <v>C+ - LIXXBAIL</v>
          </cell>
          <cell r="N794" t="str">
            <v>235460-G0</v>
          </cell>
        </row>
        <row r="795">
          <cell r="C795" t="str">
            <v>W876J100103</v>
          </cell>
          <cell r="D795" t="str">
            <v>FONCIA GROUPE</v>
          </cell>
          <cell r="E795" t="str">
            <v>ANTONY</v>
          </cell>
          <cell r="F795" t="str">
            <v>FONCIA GROUPE</v>
          </cell>
          <cell r="G795" t="str">
            <v>ANTONY</v>
          </cell>
          <cell r="H795" t="str">
            <v>GRENADINE-BATB 2 ETAGE COULOIR-COMPTA</v>
          </cell>
          <cell r="I795" t="str">
            <v>Aficio MP 7502</v>
          </cell>
          <cell r="J795">
            <v>42493</v>
          </cell>
          <cell r="K795">
            <v>44318</v>
          </cell>
          <cell r="L795" t="str">
            <v>ATP5111</v>
          </cell>
          <cell r="M795" t="str">
            <v>C+ - LIXXBAIL</v>
          </cell>
          <cell r="N795" t="str">
            <v>244767-G0</v>
          </cell>
        </row>
        <row r="796">
          <cell r="C796" t="str">
            <v>V1403900180</v>
          </cell>
          <cell r="D796" t="str">
            <v>FONCIA GROUPE</v>
          </cell>
          <cell r="E796" t="str">
            <v>ANTONY</v>
          </cell>
          <cell r="F796" t="str">
            <v xml:space="preserve">FONCIA  GROUPE </v>
          </cell>
          <cell r="G796" t="str">
            <v>ANTONY</v>
          </cell>
          <cell r="H796" t="str">
            <v>TREFLE - RDC</v>
          </cell>
          <cell r="I796" t="str">
            <v>Aficio MP C2800</v>
          </cell>
          <cell r="J796">
            <v>40269</v>
          </cell>
          <cell r="K796">
            <v>42185</v>
          </cell>
          <cell r="L796" t="str">
            <v>ATP2458</v>
          </cell>
          <cell r="M796" t="str">
            <v>C+ - BNP</v>
          </cell>
          <cell r="N796" t="str">
            <v>S0083852</v>
          </cell>
        </row>
        <row r="797">
          <cell r="C797" t="str">
            <v>G716M530801</v>
          </cell>
          <cell r="D797" t="str">
            <v>FONCIA GROUPE</v>
          </cell>
          <cell r="E797" t="str">
            <v>ANTONY</v>
          </cell>
          <cell r="F797" t="str">
            <v>FONCIA GROUPE</v>
          </cell>
          <cell r="G797" t="str">
            <v>ANTONY</v>
          </cell>
          <cell r="H797" t="str">
            <v>SUCRE- CPTA BAT.A 2E ETG</v>
          </cell>
          <cell r="I797" t="str">
            <v>MP C4504</v>
          </cell>
          <cell r="J797">
            <v>42604</v>
          </cell>
          <cell r="K797">
            <v>44429</v>
          </cell>
          <cell r="L797" t="str">
            <v>ATP5165</v>
          </cell>
          <cell r="M797" t="str">
            <v>C+ - LIXXBAIL</v>
          </cell>
          <cell r="N797" t="str">
            <v>247425-G0</v>
          </cell>
        </row>
        <row r="798">
          <cell r="C798" t="str">
            <v>E176M230881</v>
          </cell>
          <cell r="D798" t="str">
            <v>FONCIA GROUPE</v>
          </cell>
          <cell r="E798" t="str">
            <v>ANTONY</v>
          </cell>
          <cell r="F798" t="str">
            <v>FONCIA GROUPE</v>
          </cell>
          <cell r="G798" t="str">
            <v>ANTONY</v>
          </cell>
          <cell r="H798" t="str">
            <v xml:space="preserve">ANANAS-3E BÂT.A  DIRECTION GERNERALE </v>
          </cell>
          <cell r="I798" t="str">
            <v>MP C4503</v>
          </cell>
          <cell r="J798">
            <v>42493</v>
          </cell>
          <cell r="K798">
            <v>44318</v>
          </cell>
          <cell r="L798" t="str">
            <v>ATP5113</v>
          </cell>
          <cell r="M798" t="str">
            <v>C+ - LIXXBAIL</v>
          </cell>
          <cell r="N798" t="str">
            <v>235462-G0</v>
          </cell>
        </row>
        <row r="799">
          <cell r="C799" t="str">
            <v>C737J700032</v>
          </cell>
          <cell r="D799" t="str">
            <v>FONCIA GROUPE</v>
          </cell>
          <cell r="E799" t="str">
            <v>ANTONY</v>
          </cell>
          <cell r="F799" t="str">
            <v>FONCIA GROUPE</v>
          </cell>
          <cell r="G799" t="str">
            <v>ANTONY</v>
          </cell>
          <cell r="H799" t="str">
            <v>NANAKI BAT C COMPTA  MANDANT</v>
          </cell>
          <cell r="I799" t="str">
            <v>MP C4504</v>
          </cell>
          <cell r="J799">
            <v>43040</v>
          </cell>
          <cell r="K799">
            <v>44865</v>
          </cell>
          <cell r="L799" t="str">
            <v>ATP05870-ABT</v>
          </cell>
        </row>
        <row r="800">
          <cell r="C800" t="str">
            <v>E175MC30325</v>
          </cell>
          <cell r="D800" t="str">
            <v>FONCIA GROUPE</v>
          </cell>
          <cell r="E800" t="str">
            <v>ANTONY</v>
          </cell>
          <cell r="F800" t="str">
            <v>FONCIA GROUPE</v>
          </cell>
          <cell r="G800" t="str">
            <v>ANTONY</v>
          </cell>
          <cell r="H800" t="str">
            <v>VERVEINE- BAT.E DSI DVLPT-2E ETG</v>
          </cell>
          <cell r="I800" t="str">
            <v>MP C4503</v>
          </cell>
          <cell r="J800">
            <v>42417</v>
          </cell>
          <cell r="K800">
            <v>44243</v>
          </cell>
          <cell r="L800" t="str">
            <v>ATP5041</v>
          </cell>
          <cell r="M800" t="str">
            <v>C+ - LIXXBAIL</v>
          </cell>
          <cell r="N800" t="str">
            <v>200413-G0</v>
          </cell>
        </row>
        <row r="801">
          <cell r="C801" t="str">
            <v>C778J300559</v>
          </cell>
          <cell r="D801" t="str">
            <v>FONCIA CROISSANCE</v>
          </cell>
          <cell r="E801" t="str">
            <v>ANTONY</v>
          </cell>
          <cell r="F801" t="str">
            <v>FONCIA CROISSANCE</v>
          </cell>
          <cell r="G801" t="str">
            <v>ANTONY</v>
          </cell>
          <cell r="H801" t="str">
            <v>ORIGAN</v>
          </cell>
          <cell r="I801" t="str">
            <v>MP C2504ex</v>
          </cell>
          <cell r="J801">
            <v>43252</v>
          </cell>
          <cell r="K801">
            <v>45077</v>
          </cell>
          <cell r="L801" t="str">
            <v>ATP06854-ABT</v>
          </cell>
        </row>
        <row r="802">
          <cell r="C802" t="str">
            <v>E216J100117</v>
          </cell>
          <cell r="D802" t="str">
            <v>FONCIA GROUPE</v>
          </cell>
          <cell r="E802" t="str">
            <v>ANTONY</v>
          </cell>
          <cell r="F802" t="str">
            <v>FONCIA GROUPE</v>
          </cell>
          <cell r="G802" t="str">
            <v>ANTONY</v>
          </cell>
          <cell r="H802" t="str">
            <v>/AMANDE-BAT.E RDC DSI COULOIR</v>
          </cell>
          <cell r="I802" t="str">
            <v>MP C2503</v>
          </cell>
          <cell r="J802">
            <v>42417</v>
          </cell>
          <cell r="K802">
            <v>44243</v>
          </cell>
          <cell r="L802" t="str">
            <v>ATP5038</v>
          </cell>
          <cell r="M802" t="str">
            <v>C+ - LIXXBAIL</v>
          </cell>
          <cell r="N802" t="str">
            <v>200421-G0</v>
          </cell>
        </row>
        <row r="803">
          <cell r="C803" t="str">
            <v>G716M630717</v>
          </cell>
          <cell r="D803" t="str">
            <v>FONCIA GROUPE</v>
          </cell>
          <cell r="E803" t="str">
            <v>ANTONY</v>
          </cell>
          <cell r="F803" t="str">
            <v>FONCIA GROUPE</v>
          </cell>
          <cell r="G803" t="str">
            <v>ANTONY</v>
          </cell>
          <cell r="H803" t="str">
            <v>KITAO</v>
          </cell>
          <cell r="I803" t="str">
            <v>MP C4504</v>
          </cell>
          <cell r="J803">
            <v>42593</v>
          </cell>
          <cell r="K803">
            <v>44418</v>
          </cell>
          <cell r="L803" t="str">
            <v>ATP5208</v>
          </cell>
          <cell r="M803" t="str">
            <v>C+ - LIXXBAIL</v>
          </cell>
          <cell r="N803" t="str">
            <v>254541-G0</v>
          </cell>
        </row>
        <row r="804">
          <cell r="C804" t="str">
            <v>E175M230711</v>
          </cell>
          <cell r="D804" t="str">
            <v>FONCIA GROUPE</v>
          </cell>
          <cell r="E804" t="str">
            <v>ANTONY</v>
          </cell>
          <cell r="F804" t="str">
            <v>FONCIA GROUPE</v>
          </cell>
          <cell r="G804" t="str">
            <v>ANTONY</v>
          </cell>
          <cell r="H804" t="str">
            <v>Jade/ BAT B 2E ETG</v>
          </cell>
          <cell r="I804" t="str">
            <v>MP C4503</v>
          </cell>
          <cell r="J804">
            <v>42123</v>
          </cell>
          <cell r="K804">
            <v>43949</v>
          </cell>
          <cell r="L804" t="str">
            <v>ATP3886</v>
          </cell>
          <cell r="M804" t="str">
            <v>C+ - LIXXBAIL</v>
          </cell>
          <cell r="N804" t="str">
            <v>221557-F0</v>
          </cell>
        </row>
        <row r="805">
          <cell r="C805" t="str">
            <v>G716M930014</v>
          </cell>
          <cell r="D805" t="str">
            <v>FONCIA GROUPE</v>
          </cell>
          <cell r="E805" t="str">
            <v>ANTONY</v>
          </cell>
          <cell r="F805" t="str">
            <v>FONCIA GROUPE</v>
          </cell>
          <cell r="G805" t="str">
            <v>ANTONY</v>
          </cell>
          <cell r="H805" t="str">
            <v>DAGORA -</v>
          </cell>
          <cell r="I805" t="str">
            <v>MP C4504</v>
          </cell>
          <cell r="J805">
            <v>42688</v>
          </cell>
          <cell r="K805">
            <v>44513</v>
          </cell>
          <cell r="L805" t="str">
            <v>ATP5216</v>
          </cell>
          <cell r="M805" t="str">
            <v>C+ - LIXXBAIL</v>
          </cell>
          <cell r="N805" t="str">
            <v>280566-G0</v>
          </cell>
        </row>
        <row r="806">
          <cell r="C806" t="str">
            <v>E216R260004</v>
          </cell>
          <cell r="D806" t="str">
            <v>FONCIA GROUPE</v>
          </cell>
          <cell r="E806" t="str">
            <v>ANTONY</v>
          </cell>
          <cell r="F806" t="str">
            <v>FONCIA GROUPE</v>
          </cell>
          <cell r="G806" t="str">
            <v>ANTONY</v>
          </cell>
          <cell r="H806" t="str">
            <v>JASMIN- ASSIST PRSDT-3E ETG BAT.A</v>
          </cell>
          <cell r="I806" t="str">
            <v>MP C2503</v>
          </cell>
          <cell r="J806">
            <v>42493</v>
          </cell>
          <cell r="K806">
            <v>44318</v>
          </cell>
          <cell r="L806" t="str">
            <v>ATP5114</v>
          </cell>
          <cell r="M806" t="str">
            <v>C+ - LIXXBAIL</v>
          </cell>
          <cell r="N806" t="str">
            <v>235459-G0</v>
          </cell>
        </row>
        <row r="807">
          <cell r="C807" t="str">
            <v>C777R520311</v>
          </cell>
          <cell r="D807" t="str">
            <v>FONCIA GROUPE</v>
          </cell>
          <cell r="E807" t="str">
            <v>ANTONY</v>
          </cell>
          <cell r="F807" t="str">
            <v>FONCIA GROUPE</v>
          </cell>
          <cell r="G807" t="str">
            <v>ANTONY</v>
          </cell>
          <cell r="H807" t="str">
            <v>PEGASE - Direct comptabilité</v>
          </cell>
          <cell r="I807" t="str">
            <v>MP C2504</v>
          </cell>
          <cell r="J807">
            <v>42979</v>
          </cell>
          <cell r="K807">
            <v>44804</v>
          </cell>
          <cell r="L807" t="str">
            <v>ATP05777-ABT</v>
          </cell>
        </row>
        <row r="808">
          <cell r="C808" t="str">
            <v>E174M831682</v>
          </cell>
          <cell r="D808" t="str">
            <v>FONCIA GROUPE</v>
          </cell>
          <cell r="E808" t="str">
            <v>ANTONY</v>
          </cell>
          <cell r="F808" t="str">
            <v>FONCIA GROUPE</v>
          </cell>
          <cell r="G808" t="str">
            <v>ANTONY</v>
          </cell>
          <cell r="H808" t="str">
            <v>GINGEMBRE- BATB 3E ETG - DRH</v>
          </cell>
          <cell r="I808" t="str">
            <v>MP C4503</v>
          </cell>
          <cell r="J808">
            <v>41964</v>
          </cell>
          <cell r="K808">
            <v>43789</v>
          </cell>
          <cell r="L808" t="str">
            <v>ATP3776</v>
          </cell>
          <cell r="M808" t="str">
            <v>C+ - LIXXBAIL</v>
          </cell>
          <cell r="N808" t="str">
            <v>277086-E0</v>
          </cell>
        </row>
        <row r="809">
          <cell r="C809" t="str">
            <v>W502K700863</v>
          </cell>
          <cell r="D809" t="str">
            <v>SEIITRA RESEAU</v>
          </cell>
          <cell r="E809" t="str">
            <v>MONTBONNOT ST MARTIN</v>
          </cell>
          <cell r="F809" t="str">
            <v>SEIITRA RESEAU</v>
          </cell>
          <cell r="G809" t="str">
            <v>MONTBONNOT ST MARTIN</v>
          </cell>
          <cell r="H809" t="e">
            <v>#N/A</v>
          </cell>
          <cell r="I809" t="str">
            <v>MPC3502RI</v>
          </cell>
          <cell r="J809">
            <v>42867</v>
          </cell>
          <cell r="K809">
            <v>43799</v>
          </cell>
          <cell r="L809" t="str">
            <v>ATP05352-M</v>
          </cell>
        </row>
        <row r="810">
          <cell r="C810" t="str">
            <v>C737J800669</v>
          </cell>
          <cell r="D810" t="str">
            <v>FONCIA TRANSACTION France  - EFIMO</v>
          </cell>
          <cell r="E810" t="str">
            <v>ANTONY</v>
          </cell>
          <cell r="F810" t="str">
            <v>FONCIA TRANSACTION EFIMO</v>
          </cell>
          <cell r="G810" t="str">
            <v>CORBEIL ESSONNES</v>
          </cell>
          <cell r="H810" t="str">
            <v>HYDRE_2</v>
          </cell>
          <cell r="I810" t="str">
            <v>MPC4504EXASP</v>
          </cell>
          <cell r="J810">
            <v>43040</v>
          </cell>
          <cell r="K810">
            <v>44865</v>
          </cell>
          <cell r="L810" t="str">
            <v>ATP05850-RLV</v>
          </cell>
        </row>
        <row r="811">
          <cell r="C811" t="str">
            <v>G667J600070</v>
          </cell>
          <cell r="D811" t="str">
            <v xml:space="preserve"> FONCIA TOULOUSE-METZ</v>
          </cell>
          <cell r="E811" t="str">
            <v>TOULOUSE</v>
          </cell>
          <cell r="F811" t="str">
            <v xml:space="preserve"> FONCIA TOULOUSE-METZ</v>
          </cell>
          <cell r="G811" t="str">
            <v>TOULOUSE</v>
          </cell>
          <cell r="H811" t="str">
            <v xml:space="preserve">EINSTEINIUM </v>
          </cell>
          <cell r="I811" t="str">
            <v>AFICIO MP7503SP</v>
          </cell>
          <cell r="J811">
            <v>43009</v>
          </cell>
          <cell r="K811">
            <v>44834</v>
          </cell>
          <cell r="L811" t="str">
            <v>ATP05887-RLV</v>
          </cell>
        </row>
        <row r="812">
          <cell r="C812" t="str">
            <v>C777R320016</v>
          </cell>
          <cell r="D812" t="str">
            <v xml:space="preserve"> SEIITRA RESEAU</v>
          </cell>
          <cell r="E812" t="str">
            <v>LYON</v>
          </cell>
          <cell r="F812" t="str">
            <v xml:space="preserve"> SEIITRA RESEAU</v>
          </cell>
          <cell r="G812" t="str">
            <v>LYON</v>
          </cell>
          <cell r="H812" t="e">
            <v>#N/A</v>
          </cell>
          <cell r="I812" t="str">
            <v>AFICIO MPC2504EXSP</v>
          </cell>
          <cell r="J812">
            <v>43070</v>
          </cell>
          <cell r="K812">
            <v>44895</v>
          </cell>
          <cell r="L812" t="str">
            <v>ATP06025-ABT</v>
          </cell>
        </row>
        <row r="813">
          <cell r="C813" t="str">
            <v xml:space="preserve">C737JC00269 </v>
          </cell>
          <cell r="D813" t="str">
            <v xml:space="preserve"> FONCIA FABRE-GIBERT</v>
          </cell>
          <cell r="E813" t="str">
            <v>AVIGNON CEDEX</v>
          </cell>
          <cell r="F813" t="str">
            <v xml:space="preserve"> FONCIA FABRE-GIBERT</v>
          </cell>
          <cell r="G813" t="str">
            <v>AVIGNON CEDEX</v>
          </cell>
          <cell r="H813" t="str">
            <v>GUIB</v>
          </cell>
          <cell r="I813" t="str">
            <v>AFICIO MPC4504EXASP</v>
          </cell>
          <cell r="J813">
            <v>43101</v>
          </cell>
          <cell r="K813">
            <v>44926</v>
          </cell>
          <cell r="L813" t="str">
            <v>ATP06312-ABT</v>
          </cell>
        </row>
        <row r="814">
          <cell r="C814" t="str">
            <v>C737JC00270</v>
          </cell>
          <cell r="D814" t="str">
            <v xml:space="preserve"> SEIITRA</v>
          </cell>
          <cell r="E814" t="str">
            <v>ANTONY</v>
          </cell>
          <cell r="F814" t="str">
            <v xml:space="preserve"> SEIITRA</v>
          </cell>
          <cell r="G814" t="str">
            <v>ANTONY</v>
          </cell>
          <cell r="H814" t="e">
            <v>#N/A</v>
          </cell>
          <cell r="I814" t="str">
            <v>AFICIO MPC4504EXASP</v>
          </cell>
          <cell r="J814">
            <v>43101</v>
          </cell>
          <cell r="K814">
            <v>44926</v>
          </cell>
          <cell r="L814" t="str">
            <v>ATP06373-ABT</v>
          </cell>
        </row>
        <row r="815">
          <cell r="C815" t="str">
            <v>G077PC00208</v>
          </cell>
          <cell r="D815" t="str">
            <v xml:space="preserve"> FONCIA TRANSAC BREIZH DOUARNENEZ</v>
          </cell>
          <cell r="E815" t="str">
            <v>DOUARNENEZ</v>
          </cell>
          <cell r="F815" t="str">
            <v xml:space="preserve"> FONCIA TRANSAC BREIZH DOUARNENEZ</v>
          </cell>
          <cell r="G815" t="str">
            <v>DOUARNENEZ</v>
          </cell>
          <cell r="H815" t="str">
            <v>BAY</v>
          </cell>
          <cell r="I815" t="str">
            <v>AFICIO MPC401SP</v>
          </cell>
          <cell r="J815">
            <v>43191</v>
          </cell>
          <cell r="K815">
            <v>45016</v>
          </cell>
          <cell r="L815" t="str">
            <v>ATP06632-ABT</v>
          </cell>
        </row>
        <row r="816">
          <cell r="C816" t="str">
            <v>C778R420007</v>
          </cell>
          <cell r="D816" t="str">
            <v xml:space="preserve">FONCIA PROPERTY MANAGEMENT </v>
          </cell>
          <cell r="E816" t="str">
            <v>Antony rouen</v>
          </cell>
          <cell r="F816" t="str">
            <v xml:space="preserve">FONCIA PROPERTY MANAGEMENT </v>
          </cell>
          <cell r="G816" t="str">
            <v>Antony Rouen</v>
          </cell>
          <cell r="H816" t="e">
            <v>#N/A</v>
          </cell>
          <cell r="I816" t="str">
            <v>AFICIO MPC2504EXSP</v>
          </cell>
          <cell r="J816">
            <v>43282</v>
          </cell>
          <cell r="K816">
            <v>45107</v>
          </cell>
          <cell r="L816" t="str">
            <v>ATP07043-ABT</v>
          </cell>
        </row>
        <row r="817">
          <cell r="C817" t="str">
            <v>C778J600294</v>
          </cell>
          <cell r="D817" t="str">
            <v xml:space="preserve"> FONCIA TRANSACT° LA BAULE ESCOUBLAC</v>
          </cell>
          <cell r="E817" t="str">
            <v>LA BAULE ESCOUBLAC</v>
          </cell>
          <cell r="F817" t="str">
            <v xml:space="preserve"> FONCIA TRANSACT° LA BAULE ESCOUBLAC</v>
          </cell>
          <cell r="G817" t="str">
            <v>LA BAULE ESCOUBLAC</v>
          </cell>
          <cell r="H817" t="str">
            <v>DOJONES</v>
          </cell>
          <cell r="I817" t="str">
            <v>AFICIO MPC2504EXSP</v>
          </cell>
          <cell r="J817">
            <v>43344</v>
          </cell>
          <cell r="K817">
            <v>45169</v>
          </cell>
          <cell r="L817" t="str">
            <v>ATP07231-ABT</v>
          </cell>
        </row>
        <row r="818">
          <cell r="C818" t="str">
            <v>C758J200221</v>
          </cell>
          <cell r="D818" t="str">
            <v xml:space="preserve"> ASSURIMO LYON</v>
          </cell>
          <cell r="E818" t="str">
            <v>LYON</v>
          </cell>
          <cell r="F818" t="str">
            <v xml:space="preserve"> ASSURIMO LYON</v>
          </cell>
          <cell r="G818" t="str">
            <v>LYON</v>
          </cell>
          <cell r="H818" t="e">
            <v>#N/A</v>
          </cell>
          <cell r="I818" t="str">
            <v>AFICIO MPC6004EXSP</v>
          </cell>
          <cell r="J818">
            <v>43374</v>
          </cell>
          <cell r="K818">
            <v>45199</v>
          </cell>
          <cell r="L818" t="str">
            <v>ATP07286-ABT</v>
          </cell>
        </row>
        <row r="819">
          <cell r="C819" t="str">
            <v>C778J600295</v>
          </cell>
          <cell r="D819" t="str">
            <v xml:space="preserve"> ASSURIMO LYON</v>
          </cell>
          <cell r="E819" t="str">
            <v>LYON</v>
          </cell>
          <cell r="F819" t="str">
            <v xml:space="preserve"> ASSURIMO LYON</v>
          </cell>
          <cell r="G819" t="str">
            <v>LYON</v>
          </cell>
          <cell r="H819" t="e">
            <v>#N/A</v>
          </cell>
          <cell r="I819" t="str">
            <v>AFICIO MPC2504EXSP</v>
          </cell>
          <cell r="J819">
            <v>43374</v>
          </cell>
          <cell r="K819">
            <v>45199</v>
          </cell>
          <cell r="L819" t="str">
            <v>ATP07287-ABT</v>
          </cell>
        </row>
        <row r="820">
          <cell r="C820" t="str">
            <v>3148MC10288</v>
          </cell>
          <cell r="D820" t="str">
            <v xml:space="preserve"> FONCIA GIV</v>
          </cell>
          <cell r="E820" t="str">
            <v>VERSAILLES</v>
          </cell>
          <cell r="F820" t="str">
            <v xml:space="preserve"> FONCIA GIV</v>
          </cell>
          <cell r="G820" t="str">
            <v>VERSAILLES</v>
          </cell>
          <cell r="H820" t="str">
            <v>HYSTERION</v>
          </cell>
          <cell r="I820" t="str">
            <v>COPIEUR IMC6000</v>
          </cell>
          <cell r="J820">
            <v>43556</v>
          </cell>
          <cell r="K820">
            <v>45382</v>
          </cell>
          <cell r="L820" t="str">
            <v>ATP07852-ABT</v>
          </cell>
        </row>
        <row r="821">
          <cell r="C821" t="str">
            <v>E204R760139</v>
          </cell>
          <cell r="D821" t="str">
            <v xml:space="preserve"> FONCIA ALPES DAUPHINE</v>
          </cell>
          <cell r="E821" t="str">
            <v>GRENOBLE CEDEX 1</v>
          </cell>
          <cell r="F821" t="str">
            <v xml:space="preserve"> FONCIA ALPES DAUPHINE</v>
          </cell>
          <cell r="G821" t="str">
            <v>GRENOBLE CEDEX 1</v>
          </cell>
          <cell r="H821" t="e">
            <v>#N/A</v>
          </cell>
          <cell r="I821" t="str">
            <v>COPIEUR MPC2003SP RICOH STOCKAGE</v>
          </cell>
          <cell r="J821">
            <v>43617</v>
          </cell>
          <cell r="K821">
            <v>45199</v>
          </cell>
          <cell r="L821" t="str">
            <v>ATP07952-ABT</v>
          </cell>
        </row>
        <row r="822">
          <cell r="C822" t="str">
            <v>C737MC05173</v>
          </cell>
          <cell r="D822" t="str">
            <v xml:space="preserve"> FONCIA</v>
          </cell>
          <cell r="E822" t="str">
            <v>PARIS</v>
          </cell>
          <cell r="F822" t="str">
            <v xml:space="preserve"> FONCIA</v>
          </cell>
          <cell r="G822" t="str">
            <v>PARIS</v>
          </cell>
          <cell r="H822" t="str">
            <v>STARKTHREE / COLISEETHREE</v>
          </cell>
          <cell r="I822" t="str">
            <v>AFICIO MPC4504EXASP</v>
          </cell>
          <cell r="J822">
            <v>43617</v>
          </cell>
          <cell r="K822">
            <v>45443</v>
          </cell>
          <cell r="L822" t="str">
            <v>ATP08087-ABT</v>
          </cell>
        </row>
        <row r="823">
          <cell r="C823" t="str">
            <v>C499P200480</v>
          </cell>
          <cell r="D823" t="str">
            <v xml:space="preserve"> FONCIA MANAGEMENT</v>
          </cell>
          <cell r="E823" t="str">
            <v>PARIS</v>
          </cell>
          <cell r="F823" t="str">
            <v xml:space="preserve"> FONCIA MANAGEMENT</v>
          </cell>
          <cell r="G823" t="str">
            <v>PARIS</v>
          </cell>
          <cell r="H823" t="str">
            <v>STARKONE / COLISEEONE</v>
          </cell>
          <cell r="I823" t="str">
            <v>AFICIO MPC407SPF</v>
          </cell>
          <cell r="J823">
            <v>43617</v>
          </cell>
          <cell r="K823">
            <v>45443</v>
          </cell>
          <cell r="L823" t="str">
            <v>ATP08088-ABT</v>
          </cell>
        </row>
        <row r="824">
          <cell r="C824" t="str">
            <v>C499P300419</v>
          </cell>
          <cell r="D824" t="str">
            <v xml:space="preserve"> FONCIA MANAGEMENT</v>
          </cell>
          <cell r="E824" t="str">
            <v>PARIS</v>
          </cell>
          <cell r="F824" t="str">
            <v xml:space="preserve"> FONCIA MANAGEMENT</v>
          </cell>
          <cell r="G824" t="str">
            <v>PARIS</v>
          </cell>
          <cell r="H824" t="str">
            <v>STARKFOUR / COLISEETWO</v>
          </cell>
          <cell r="I824" t="str">
            <v>AFICIO MPC407SPF</v>
          </cell>
          <cell r="J824">
            <v>43647</v>
          </cell>
          <cell r="K824">
            <v>45473</v>
          </cell>
          <cell r="L824" t="str">
            <v>ATP08090-ABT</v>
          </cell>
        </row>
        <row r="825">
          <cell r="C825" t="str">
            <v>G669C370110</v>
          </cell>
          <cell r="D825" t="str">
            <v xml:space="preserve"> FONCIA AD IMMOBILIER</v>
          </cell>
          <cell r="E825" t="str">
            <v>CANNES</v>
          </cell>
          <cell r="F825" t="str">
            <v xml:space="preserve"> FONCIA AD IMMOBILIER</v>
          </cell>
          <cell r="G825" t="str">
            <v>CANNES</v>
          </cell>
          <cell r="H825" t="str">
            <v>SEJOURIO</v>
          </cell>
          <cell r="I825" t="str">
            <v>AFICIO MP7503SP</v>
          </cell>
          <cell r="J825">
            <v>43617</v>
          </cell>
          <cell r="K825">
            <v>45443</v>
          </cell>
          <cell r="L825" t="str">
            <v>ATP08117-ABT</v>
          </cell>
        </row>
        <row r="826">
          <cell r="C826" t="str">
            <v>C499P301009</v>
          </cell>
          <cell r="D826" t="str">
            <v xml:space="preserve"> FONCIA GSM RENNES</v>
          </cell>
          <cell r="E826" t="str">
            <v>RENNES</v>
          </cell>
          <cell r="F826" t="str">
            <v xml:space="preserve"> FONCIA GSM RENNES</v>
          </cell>
          <cell r="G826" t="str">
            <v>RENNES</v>
          </cell>
          <cell r="H826" t="str">
            <v>SOLFERIZO</v>
          </cell>
          <cell r="I826" t="str">
            <v>AFICIO MPC407SPF</v>
          </cell>
          <cell r="J826">
            <v>43647</v>
          </cell>
          <cell r="K826">
            <v>45473</v>
          </cell>
          <cell r="L826" t="str">
            <v>ATP08172-ABT</v>
          </cell>
        </row>
        <row r="827">
          <cell r="C827" t="str">
            <v>3129M460139</v>
          </cell>
          <cell r="D827" t="str">
            <v xml:space="preserve"> FONCIA GSM RENNES</v>
          </cell>
          <cell r="E827" t="str">
            <v>RENNES</v>
          </cell>
          <cell r="F827" t="str">
            <v xml:space="preserve"> FONCIA GSM RENNES</v>
          </cell>
          <cell r="G827" t="str">
            <v>RENNES</v>
          </cell>
          <cell r="H827" t="str">
            <v>SOLFERINA</v>
          </cell>
          <cell r="I827" t="str">
            <v>COPIEUR IMC4500A</v>
          </cell>
          <cell r="J827">
            <v>43647</v>
          </cell>
          <cell r="K827">
            <v>45473</v>
          </cell>
          <cell r="L827" t="str">
            <v>ATP08173-ABT</v>
          </cell>
        </row>
        <row r="828">
          <cell r="C828" t="str">
            <v>C778R920429</v>
          </cell>
          <cell r="D828" t="str">
            <v xml:space="preserve"> FONCIA TRANSACTION QUIMPER</v>
          </cell>
          <cell r="E828" t="str">
            <v>QUIMPER</v>
          </cell>
          <cell r="F828" t="str">
            <v xml:space="preserve"> FONCIA TRANSACTION QUIMPER</v>
          </cell>
          <cell r="G828" t="str">
            <v>QUIMPER</v>
          </cell>
          <cell r="H828" t="str">
            <v>COLENOA</v>
          </cell>
          <cell r="I828" t="str">
            <v>AFICIO MPC2504EXSP</v>
          </cell>
          <cell r="J828">
            <v>43647</v>
          </cell>
          <cell r="K828">
            <v>45473</v>
          </cell>
          <cell r="L828" t="str">
            <v>ATP08175-ABT</v>
          </cell>
        </row>
        <row r="829">
          <cell r="C829" t="str">
            <v>3129M530167</v>
          </cell>
          <cell r="D829" t="str">
            <v xml:space="preserve"> FONCIA TRANSACTION ARLES</v>
          </cell>
          <cell r="E829" t="str">
            <v>ARLES</v>
          </cell>
          <cell r="F829" t="str">
            <v xml:space="preserve"> FONCIA TRANSACTION ARLES</v>
          </cell>
          <cell r="G829" t="str">
            <v>ARLES</v>
          </cell>
          <cell r="H829" t="e">
            <v>#N/A</v>
          </cell>
          <cell r="I829" t="str">
            <v>COPIEUR IMC4500A</v>
          </cell>
          <cell r="J829">
            <v>43709</v>
          </cell>
          <cell r="K829">
            <v>45535</v>
          </cell>
          <cell r="L829" t="str">
            <v>ATP08367-ABT</v>
          </cell>
        </row>
        <row r="830">
          <cell r="C830" t="str">
            <v>3099R210392</v>
          </cell>
          <cell r="D830" t="str">
            <v xml:space="preserve"> FONCIA TR VAL DE LOIRE - OLIVET</v>
          </cell>
          <cell r="E830" t="str">
            <v>OLIVET</v>
          </cell>
          <cell r="F830" t="str">
            <v xml:space="preserve"> FONCIA TR VAL DE LOIRE - OLIVET</v>
          </cell>
          <cell r="G830" t="str">
            <v>OLIVET</v>
          </cell>
          <cell r="H830" t="e">
            <v>#N/A</v>
          </cell>
          <cell r="I830" t="str">
            <v>COPIEUR IMC2500</v>
          </cell>
          <cell r="J830">
            <v>43739</v>
          </cell>
          <cell r="K830">
            <v>45565</v>
          </cell>
          <cell r="L830" t="str">
            <v>ATP08378-ABT</v>
          </cell>
        </row>
        <row r="831">
          <cell r="C831" t="str">
            <v>3129M530075</v>
          </cell>
          <cell r="D831" t="str">
            <v xml:space="preserve"> FONCIA IPM ST-PRIEST</v>
          </cell>
          <cell r="E831" t="str">
            <v>SAINT-PRIEST</v>
          </cell>
          <cell r="F831" t="str">
            <v xml:space="preserve"> FONCIA IPM ST-PRIEST</v>
          </cell>
          <cell r="G831" t="str">
            <v>SAINT-PRIEST</v>
          </cell>
          <cell r="H831" t="e">
            <v>#N/A</v>
          </cell>
          <cell r="I831" t="str">
            <v>COPIEUR IMC4500A</v>
          </cell>
          <cell r="J831">
            <v>43739</v>
          </cell>
          <cell r="K831">
            <v>45565</v>
          </cell>
          <cell r="L831" t="str">
            <v>ATP08382-ABT</v>
          </cell>
        </row>
        <row r="832">
          <cell r="C832" t="str">
            <v>3129M561099</v>
          </cell>
          <cell r="D832" t="str">
            <v xml:space="preserve"> FONCIA MARINA</v>
          </cell>
          <cell r="E832" t="str">
            <v>VILLENEUVE LOUBET</v>
          </cell>
          <cell r="F832" t="str">
            <v xml:space="preserve"> FONCIA MARINA</v>
          </cell>
          <cell r="G832" t="str">
            <v>VILLENEUVE LOUBET</v>
          </cell>
          <cell r="H832" t="e">
            <v>#N/A</v>
          </cell>
          <cell r="I832" t="str">
            <v>COPIEUR IMC4500A</v>
          </cell>
          <cell r="J832">
            <v>43709</v>
          </cell>
          <cell r="K832">
            <v>45535</v>
          </cell>
          <cell r="L832" t="str">
            <v>ATP08433-ABT</v>
          </cell>
        </row>
        <row r="833">
          <cell r="C833" t="str">
            <v>E174J400155</v>
          </cell>
          <cell r="D833" t="str">
            <v xml:space="preserve"> FONCIA COTE D' AZUR</v>
          </cell>
          <cell r="E833" t="str">
            <v>NICE</v>
          </cell>
          <cell r="F833" t="str">
            <v xml:space="preserve"> FONCIA COTE D' AZUR</v>
          </cell>
          <cell r="G833" t="str">
            <v>NICE</v>
          </cell>
          <cell r="H833" t="str">
            <v>AMAZONITE</v>
          </cell>
          <cell r="I833" t="str">
            <v>MP C4503SP</v>
          </cell>
          <cell r="J833">
            <v>41760</v>
          </cell>
          <cell r="K833">
            <v>43951</v>
          </cell>
          <cell r="L833" t="str">
            <v>ATP3566</v>
          </cell>
        </row>
        <row r="834">
          <cell r="C834" t="str">
            <v>E214R760378</v>
          </cell>
          <cell r="D834" t="str">
            <v xml:space="preserve"> FONCIA AGIB GAULTIER</v>
          </cell>
          <cell r="E834" t="str">
            <v>SAINT GAUDENS CEDEX</v>
          </cell>
          <cell r="F834" t="str">
            <v xml:space="preserve"> FONCIA AGIB GAULTIER</v>
          </cell>
          <cell r="G834" t="str">
            <v>SAINT GAUDENS CEDEX</v>
          </cell>
          <cell r="H834" t="str">
            <v>ST GAUDENS</v>
          </cell>
          <cell r="I834" t="str">
            <v>AFICIO MPC2503SP</v>
          </cell>
          <cell r="J834">
            <v>42278</v>
          </cell>
          <cell r="K834">
            <v>44104</v>
          </cell>
          <cell r="L834" t="str">
            <v>ATP3725-1</v>
          </cell>
        </row>
        <row r="835">
          <cell r="C835" t="str">
            <v>E174J900452</v>
          </cell>
          <cell r="D835" t="str">
            <v xml:space="preserve"> SEIITRA RESEAU</v>
          </cell>
          <cell r="E835" t="str">
            <v>MONTBONNOT ST MARTIN</v>
          </cell>
          <cell r="F835" t="str">
            <v xml:space="preserve"> SEIITRA RESEAU</v>
          </cell>
          <cell r="G835" t="e">
            <v>#REF!</v>
          </cell>
          <cell r="H835" t="e">
            <v>#N/A</v>
          </cell>
          <cell r="I835" t="str">
            <v>MP C4503SP</v>
          </cell>
          <cell r="J835">
            <v>41944</v>
          </cell>
          <cell r="K835">
            <v>44135</v>
          </cell>
          <cell r="L835" t="str">
            <v>ATP3742</v>
          </cell>
        </row>
        <row r="836">
          <cell r="C836" t="str">
            <v>S9349200882</v>
          </cell>
          <cell r="D836" t="str">
            <v xml:space="preserve"> SEIITRA RESEAU</v>
          </cell>
          <cell r="E836" t="str">
            <v>MONTBONNOT ST MARTIN</v>
          </cell>
          <cell r="F836" t="str">
            <v xml:space="preserve"> SEIITRA RESEAU</v>
          </cell>
          <cell r="G836" t="e">
            <v>#REF!</v>
          </cell>
          <cell r="H836" t="e">
            <v>#N/A</v>
          </cell>
          <cell r="I836" t="str">
            <v>IMPRIMANTE LSR COUL SPC430DN</v>
          </cell>
          <cell r="J836">
            <v>41944</v>
          </cell>
          <cell r="K836">
            <v>44135</v>
          </cell>
          <cell r="L836" t="str">
            <v>ATP3743</v>
          </cell>
        </row>
        <row r="837">
          <cell r="C837" t="str">
            <v>E214R860283</v>
          </cell>
          <cell r="D837" t="str">
            <v xml:space="preserve"> SEIITRA RESEAU</v>
          </cell>
          <cell r="E837" t="str">
            <v>MONTBONNOT ST MARTIN</v>
          </cell>
          <cell r="F837" t="str">
            <v xml:space="preserve"> SEIITRA RESEAU</v>
          </cell>
          <cell r="G837" t="e">
            <v>#REF!</v>
          </cell>
          <cell r="H837" t="e">
            <v>#N/A</v>
          </cell>
          <cell r="I837" t="str">
            <v>AFICIO MPC2503SP</v>
          </cell>
          <cell r="J837">
            <v>41944</v>
          </cell>
          <cell r="K837">
            <v>44135</v>
          </cell>
          <cell r="L837" t="str">
            <v>ATP3744</v>
          </cell>
        </row>
        <row r="838">
          <cell r="C838" t="str">
            <v>E215J600112</v>
          </cell>
          <cell r="D838" t="str">
            <v xml:space="preserve"> FONCIA TRANSACT BORDEAUX FONDAUDEGE</v>
          </cell>
          <cell r="E838" t="str">
            <v>BORDEAUX</v>
          </cell>
          <cell r="F838" t="str">
            <v xml:space="preserve"> FONCIA TRANSACT BORDEAUX FONDAUDEGE</v>
          </cell>
          <cell r="G838" t="str">
            <v>BORDEAUX</v>
          </cell>
          <cell r="H838">
            <v>0</v>
          </cell>
          <cell r="I838" t="str">
            <v>AFICIO MPC2503SP</v>
          </cell>
          <cell r="J838">
            <v>42217</v>
          </cell>
          <cell r="K838">
            <v>44043</v>
          </cell>
          <cell r="L838" t="str">
            <v>ATP3977</v>
          </cell>
        </row>
        <row r="839">
          <cell r="C839" t="str">
            <v>E215R560215</v>
          </cell>
          <cell r="D839" t="str">
            <v xml:space="preserve"> FONCIA JOMEL</v>
          </cell>
          <cell r="E839" t="str">
            <v>LA VALETTE DU VAR</v>
          </cell>
          <cell r="F839" t="str">
            <v xml:space="preserve"> FONCIA JOMEL</v>
          </cell>
          <cell r="G839" t="str">
            <v>LA VALETTE DU VAR</v>
          </cell>
          <cell r="H839" t="str">
            <v>LA VALETTE DU VAR-BAT10-COPRO</v>
          </cell>
          <cell r="I839" t="str">
            <v>AFICIO MPC2503SP</v>
          </cell>
          <cell r="J839">
            <v>42248</v>
          </cell>
          <cell r="K839">
            <v>44074</v>
          </cell>
          <cell r="L839" t="str">
            <v>ATP4016</v>
          </cell>
        </row>
        <row r="840">
          <cell r="C840" t="str">
            <v>E216R360430</v>
          </cell>
          <cell r="D840" t="str">
            <v xml:space="preserve"> SEIITRA RESEAU</v>
          </cell>
          <cell r="E840" t="str">
            <v>MONTBONNOT ST MARTIN</v>
          </cell>
          <cell r="F840" t="str">
            <v xml:space="preserve"> SEIITRA RESEAU</v>
          </cell>
          <cell r="G840" t="e">
            <v>#REF!</v>
          </cell>
          <cell r="H840" t="e">
            <v>#N/A</v>
          </cell>
          <cell r="I840" t="str">
            <v>COPIEUR AFICIO MPC2503SP</v>
          </cell>
          <cell r="J840">
            <v>42522</v>
          </cell>
          <cell r="K840">
            <v>44347</v>
          </cell>
          <cell r="L840" t="str">
            <v>ATP5107</v>
          </cell>
          <cell r="M840" t="str">
            <v>C+</v>
          </cell>
          <cell r="N840" t="str">
            <v>LML16-0217</v>
          </cell>
        </row>
        <row r="841">
          <cell r="C841" t="str">
            <v xml:space="preserve">W876J400137 </v>
          </cell>
          <cell r="D841" t="str">
            <v xml:space="preserve"> FONCIA DOCHER INTER-FRANCE</v>
          </cell>
          <cell r="E841" t="str">
            <v>CLERMONT FERRAND CEDEX 1</v>
          </cell>
          <cell r="F841" t="str">
            <v xml:space="preserve"> FONCIA DOCHER INTER-FRANCE</v>
          </cell>
          <cell r="G841" t="str">
            <v>CLERMONT FERRAND CEDEX 1</v>
          </cell>
          <cell r="H841" t="str">
            <v>3E ETG CPTA-GL-COPRO</v>
          </cell>
          <cell r="I841" t="str">
            <v>AFICIO MP7502SP</v>
          </cell>
          <cell r="J841">
            <v>42522</v>
          </cell>
          <cell r="K841">
            <v>44347</v>
          </cell>
          <cell r="L841" t="str">
            <v>ATP5134</v>
          </cell>
          <cell r="M841" t="str">
            <v>C+</v>
          </cell>
          <cell r="N841" t="str">
            <v>LML16-0275</v>
          </cell>
        </row>
        <row r="842">
          <cell r="C842" t="str">
            <v>W886J500037</v>
          </cell>
          <cell r="D842" t="str">
            <v xml:space="preserve"> FONCIA LES 2 RUISSEAUX</v>
          </cell>
          <cell r="E842" t="str">
            <v>PLAISIR</v>
          </cell>
          <cell r="F842" t="str">
            <v xml:space="preserve"> FONCIA LES 2 RUISSEAUX</v>
          </cell>
          <cell r="G842" t="str">
            <v>PLAISIR</v>
          </cell>
          <cell r="H842" t="str">
            <v>COPRO</v>
          </cell>
          <cell r="I842" t="str">
            <v>AFICIO MP9002SP</v>
          </cell>
          <cell r="J842">
            <v>42583</v>
          </cell>
          <cell r="K842">
            <v>44408</v>
          </cell>
          <cell r="L842" t="str">
            <v>ATP5173</v>
          </cell>
          <cell r="N842" t="str">
            <v>233698-G0</v>
          </cell>
        </row>
        <row r="843">
          <cell r="C843" t="str">
            <v>G756R930299</v>
          </cell>
          <cell r="D843" t="str">
            <v xml:space="preserve"> FONCIA TRANSACTION FRANCE-CRETEIL</v>
          </cell>
          <cell r="E843" t="str">
            <v>CRETEIL</v>
          </cell>
          <cell r="F843" t="str">
            <v xml:space="preserve"> FONCIA TRANSACTION FRANCE-CRETEIL</v>
          </cell>
          <cell r="G843" t="str">
            <v>CRETEIL</v>
          </cell>
          <cell r="H843" t="str">
            <v xml:space="preserve">CRETEIL- </v>
          </cell>
          <cell r="I843" t="str">
            <v>AFICIO MPC2504SP-</v>
          </cell>
          <cell r="J843">
            <v>42767</v>
          </cell>
          <cell r="K843">
            <v>44592</v>
          </cell>
          <cell r="L843" t="str">
            <v>ATP5251</v>
          </cell>
        </row>
        <row r="844">
          <cell r="C844" t="str">
            <v>S3899202472</v>
          </cell>
          <cell r="D844" t="str">
            <v xml:space="preserve"> FONCIA BOUSSARD MCI</v>
          </cell>
          <cell r="E844" t="str">
            <v>PAU</v>
          </cell>
          <cell r="F844" t="str">
            <v xml:space="preserve"> FONCIA BOUSSARD MCI</v>
          </cell>
          <cell r="G844" t="str">
            <v>PAU</v>
          </cell>
          <cell r="H844" t="e">
            <v>#N/A</v>
          </cell>
          <cell r="I844" t="str">
            <v>IMP COUL SPC420 - NOGUE</v>
          </cell>
          <cell r="J844">
            <v>40148</v>
          </cell>
          <cell r="K844">
            <v>43465</v>
          </cell>
          <cell r="L844" t="e">
            <v>#N/A</v>
          </cell>
        </row>
        <row r="845">
          <cell r="C845" t="str">
            <v>E173M420488</v>
          </cell>
          <cell r="D845" t="str">
            <v xml:space="preserve"> ASSURIMO PARIS</v>
          </cell>
          <cell r="E845" t="str">
            <v>ANTONY</v>
          </cell>
          <cell r="F845" t="str">
            <v xml:space="preserve"> ASSURIMO PARIS</v>
          </cell>
          <cell r="G845" t="str">
            <v>ANTONY</v>
          </cell>
          <cell r="H845" t="e">
            <v>#N/A</v>
          </cell>
          <cell r="I845" t="str">
            <v>MP C4503SP</v>
          </cell>
          <cell r="J845">
            <v>41518</v>
          </cell>
          <cell r="K845">
            <v>43799</v>
          </cell>
          <cell r="L845" t="e">
            <v>#N/A</v>
          </cell>
        </row>
        <row r="846">
          <cell r="C846" t="str">
            <v>V1203401706</v>
          </cell>
          <cell r="D846" t="str">
            <v xml:space="preserve"> ASSURIMO PARIS</v>
          </cell>
          <cell r="E846" t="str">
            <v>ANTONY</v>
          </cell>
          <cell r="F846" t="str">
            <v xml:space="preserve"> ASSURIMO PARIS</v>
          </cell>
          <cell r="G846" t="str">
            <v>ANTONY</v>
          </cell>
          <cell r="H846" t="e">
            <v>#N/A</v>
          </cell>
          <cell r="I846" t="str">
            <v>MP C4000DF-ASSURIMO</v>
          </cell>
          <cell r="J846">
            <v>41518</v>
          </cell>
          <cell r="K846">
            <v>43799</v>
          </cell>
          <cell r="L846" t="e">
            <v>#N/A</v>
          </cell>
        </row>
        <row r="847">
          <cell r="C847" t="str">
            <v>E215R760302</v>
          </cell>
          <cell r="D847" t="str">
            <v>FONCIA TL TOURAINE / VAL DE LOIRE</v>
          </cell>
          <cell r="E847" t="str">
            <v>VENDOME</v>
          </cell>
          <cell r="F847" t="str">
            <v>FONCIA TL TOURAINE / VAL DE LOIRE</v>
          </cell>
          <cell r="G847" t="e">
            <v>#REF!</v>
          </cell>
          <cell r="H847" t="e">
            <v>#N/A</v>
          </cell>
          <cell r="I847" t="str">
            <v>MPC2503RI</v>
          </cell>
          <cell r="J847">
            <v>42275</v>
          </cell>
          <cell r="K847">
            <v>44101</v>
          </cell>
          <cell r="L847" t="str">
            <v>ATP4057</v>
          </cell>
          <cell r="M847" t="str">
            <v>C+</v>
          </cell>
          <cell r="N847" t="str">
            <v>LML15-0461</v>
          </cell>
        </row>
        <row r="848">
          <cell r="C848" t="str">
            <v>3121M430304</v>
          </cell>
        </row>
        <row r="849">
          <cell r="C849" t="str">
            <v>E174M330540</v>
          </cell>
          <cell r="D849" t="str">
            <v>FONCIA VAL DE VIENNE</v>
          </cell>
          <cell r="E849" t="str">
            <v>LIMOGES</v>
          </cell>
          <cell r="F849" t="str">
            <v>FONCIA CHATELLERAULT</v>
          </cell>
          <cell r="G849" t="str">
            <v>CHATELLERAULT</v>
          </cell>
          <cell r="H849" t="str">
            <v>KIPE</v>
          </cell>
          <cell r="I849" t="str">
            <v>IM C4500</v>
          </cell>
          <cell r="J849">
            <v>42491</v>
          </cell>
          <cell r="K849" t="str">
            <v>31/04/21</v>
          </cell>
          <cell r="L849" t="str">
            <v>ATP6002</v>
          </cell>
          <cell r="M849" t="str">
            <v>C+ interne</v>
          </cell>
          <cell r="N849" t="str">
            <v>233708-GO</v>
          </cell>
        </row>
      </sheetData>
      <sheetData sheetId="7">
        <row r="1">
          <cell r="L1" t="str">
            <v>INFO COPIEUR</v>
          </cell>
          <cell r="O1" t="str">
            <v>LOCATION LIVRAISON</v>
          </cell>
        </row>
        <row r="2">
          <cell r="L2" t="str">
            <v>NOM D'USAGE</v>
          </cell>
          <cell r="M2" t="str">
            <v>MODÈLE</v>
          </cell>
          <cell r="N2" t="str">
            <v>N°SÉRIE</v>
          </cell>
          <cell r="O2" t="str">
            <v>CODE SITE</v>
          </cell>
          <cell r="P2" t="str">
            <v>NOM DE L'AGENCE</v>
          </cell>
          <cell r="Q2" t="str">
            <v>ADRESSE</v>
          </cell>
          <cell r="R2" t="str">
            <v>VILLE</v>
          </cell>
          <cell r="S2" t="str">
            <v>CP</v>
          </cell>
          <cell r="T2" t="str">
            <v>DATE BL/BR</v>
          </cell>
          <cell r="U2" t="str">
            <v>Connexion/Remontée dans l'outil SMART CONSEIL</v>
          </cell>
          <cell r="V2" t="str">
            <v>RÉCEPTIONNE DANS WEB PARK BNP LE</v>
          </cell>
        </row>
        <row r="4">
          <cell r="L4" t="str">
            <v>TANZANIE</v>
          </cell>
          <cell r="M4" t="str">
            <v>RICOH IM C2500</v>
          </cell>
          <cell r="O4" t="str">
            <v xml:space="preserve">
00562003</v>
          </cell>
          <cell r="P4" t="str">
            <v>TECH-WAY</v>
          </cell>
          <cell r="Q4" t="str">
            <v>RUE DU TERTRE -PARC INOVESPACE</v>
          </cell>
          <cell r="R4" t="str">
            <v>CARQUEFOU</v>
          </cell>
          <cell r="S4">
            <v>44700</v>
          </cell>
          <cell r="T4">
            <v>44243</v>
          </cell>
          <cell r="U4">
            <v>44256</v>
          </cell>
          <cell r="V4">
            <v>44440</v>
          </cell>
        </row>
        <row r="5">
          <cell r="L5" t="str">
            <v>MOMBASSA</v>
          </cell>
          <cell r="M5" t="str">
            <v>RICOH IM C4500</v>
          </cell>
          <cell r="N5" t="str">
            <v>3120MA30386</v>
          </cell>
          <cell r="O5" t="str">
            <v xml:space="preserve">
00177701</v>
          </cell>
          <cell r="P5" t="str">
            <v>FT ALSACE</v>
          </cell>
          <cell r="Q5" t="str">
            <v>8 PLACE DES HALLES</v>
          </cell>
          <cell r="R5" t="str">
            <v>STRASBOURG</v>
          </cell>
          <cell r="S5">
            <v>67000</v>
          </cell>
          <cell r="T5">
            <v>44231</v>
          </cell>
          <cell r="U5" t="str">
            <v>0/02/2021</v>
          </cell>
          <cell r="V5">
            <v>44440</v>
          </cell>
        </row>
        <row r="6">
          <cell r="L6" t="str">
            <v>OXANDIA</v>
          </cell>
          <cell r="M6" t="str">
            <v>RICOH IM C2500</v>
          </cell>
          <cell r="N6" t="str">
            <v>3090R910217</v>
          </cell>
          <cell r="O6">
            <v>177079</v>
          </cell>
          <cell r="P6" t="str">
            <v>FT PARIS RIVE GAUCHE</v>
          </cell>
          <cell r="Q6" t="str">
            <v>141 AV EMILE ZOLA</v>
          </cell>
          <cell r="R6" t="str">
            <v>PARIS</v>
          </cell>
          <cell r="S6">
            <v>75015</v>
          </cell>
          <cell r="T6">
            <v>44179</v>
          </cell>
          <cell r="U6">
            <v>44180</v>
          </cell>
          <cell r="V6">
            <v>44440</v>
          </cell>
        </row>
        <row r="7">
          <cell r="L7" t="str">
            <v>SAMBA</v>
          </cell>
          <cell r="M7" t="str">
            <v>RICOH IM C4500</v>
          </cell>
          <cell r="O7">
            <v>547001</v>
          </cell>
          <cell r="P7" t="str">
            <v>FONCIA PARIS EST</v>
          </cell>
          <cell r="Q7" t="str">
            <v>24 Rue Henri Poincaré</v>
          </cell>
          <cell r="R7" t="str">
            <v>PARIS</v>
          </cell>
          <cell r="S7">
            <v>75020</v>
          </cell>
          <cell r="T7">
            <v>44256</v>
          </cell>
          <cell r="U7">
            <v>44256</v>
          </cell>
          <cell r="V7">
            <v>44440</v>
          </cell>
        </row>
        <row r="8">
          <cell r="L8" t="str">
            <v>Alesia</v>
          </cell>
          <cell r="M8" t="str">
            <v>RICOH IM C2500</v>
          </cell>
          <cell r="O8">
            <v>177136</v>
          </cell>
          <cell r="P8" t="str">
            <v>FT TERRES DE PROVENCE</v>
          </cell>
          <cell r="Q8" t="str">
            <v>Résidence l'Eterlou</v>
          </cell>
          <cell r="R8" t="str">
            <v>RISOUL</v>
          </cell>
          <cell r="S8">
            <v>5600</v>
          </cell>
          <cell r="T8">
            <v>44230</v>
          </cell>
          <cell r="V8">
            <v>44440</v>
          </cell>
        </row>
        <row r="9">
          <cell r="L9" t="str">
            <v>SUNA</v>
          </cell>
          <cell r="M9" t="str">
            <v>RICOH IM C2500</v>
          </cell>
          <cell r="O9">
            <v>177069</v>
          </cell>
          <cell r="P9" t="str">
            <v>FT IFIMO</v>
          </cell>
          <cell r="Q9" t="str">
            <v>3 GRANDE RUE</v>
          </cell>
          <cell r="R9" t="str">
            <v>FONTAINEBLEAU</v>
          </cell>
          <cell r="S9">
            <v>77300</v>
          </cell>
          <cell r="T9">
            <v>44228</v>
          </cell>
          <cell r="U9">
            <v>44256</v>
          </cell>
          <cell r="V9">
            <v>44440</v>
          </cell>
        </row>
        <row r="10">
          <cell r="L10" t="str">
            <v>KUYUBI</v>
          </cell>
          <cell r="M10" t="str">
            <v>RICOH IM C4500</v>
          </cell>
          <cell r="N10" t="str">
            <v>3129M930086</v>
          </cell>
          <cell r="O10">
            <v>1041011</v>
          </cell>
          <cell r="P10" t="str">
            <v>FONCIA MONT BLANC</v>
          </cell>
          <cell r="Q10" t="str">
            <v>639 ROUTE DE NOTRE DAME DE LA GORGE</v>
          </cell>
          <cell r="R10" t="str">
            <v>LES CONTAMINES MONTJOIE</v>
          </cell>
          <cell r="S10">
            <v>74170</v>
          </cell>
          <cell r="T10">
            <v>44159</v>
          </cell>
          <cell r="U10">
            <v>44206</v>
          </cell>
          <cell r="V10">
            <v>44440</v>
          </cell>
        </row>
        <row r="11">
          <cell r="L11" t="str">
            <v>BABEL</v>
          </cell>
          <cell r="M11" t="str">
            <v>RICOH IM C2500</v>
          </cell>
          <cell r="O11">
            <v>177138</v>
          </cell>
          <cell r="P11" t="str">
            <v>FT TERRES DE PROVENCE</v>
          </cell>
          <cell r="Q11" t="str">
            <v>26 AVENUE MAURICE PETSCHE</v>
          </cell>
          <cell r="R11" t="str">
            <v>BRIANCON</v>
          </cell>
          <cell r="S11">
            <v>5100</v>
          </cell>
          <cell r="T11">
            <v>44235</v>
          </cell>
          <cell r="U11">
            <v>44239</v>
          </cell>
          <cell r="V11">
            <v>44440</v>
          </cell>
        </row>
        <row r="12">
          <cell r="L12" t="str">
            <v>DENKI</v>
          </cell>
          <cell r="M12" t="str">
            <v>RICOH IM C6000</v>
          </cell>
          <cell r="O12">
            <v>91004</v>
          </cell>
          <cell r="P12" t="str">
            <v>FONCIA MARSEILLE COINTHE</v>
          </cell>
          <cell r="Q12" t="str">
            <v>20 AVENUE CORINTHE</v>
          </cell>
          <cell r="R12" t="str">
            <v>MARSEILLE</v>
          </cell>
          <cell r="S12">
            <v>13006</v>
          </cell>
          <cell r="T12">
            <v>44235</v>
          </cell>
          <cell r="U12">
            <v>44239</v>
          </cell>
          <cell r="V12">
            <v>44440</v>
          </cell>
        </row>
        <row r="13">
          <cell r="L13" t="str">
            <v>ANJOUAN</v>
          </cell>
          <cell r="M13" t="str">
            <v>RICOH IM C2500</v>
          </cell>
          <cell r="N13" t="str">
            <v>V9834600176</v>
          </cell>
          <cell r="O13">
            <v>177703</v>
          </cell>
          <cell r="P13" t="str">
            <v>FT ALSACE</v>
          </cell>
          <cell r="Q13" t="str">
            <v>201 ROUTE DE LYON</v>
          </cell>
          <cell r="R13" t="str">
            <v>ILLKIRCH-GRAFFENSTADEN</v>
          </cell>
          <cell r="S13">
            <v>67400</v>
          </cell>
          <cell r="T13">
            <v>44229</v>
          </cell>
          <cell r="U13">
            <v>44233</v>
          </cell>
          <cell r="V13">
            <v>44440</v>
          </cell>
        </row>
        <row r="14">
          <cell r="L14" t="str">
            <v>NAIROBI</v>
          </cell>
          <cell r="M14" t="str">
            <v>RICOH IM C2500</v>
          </cell>
          <cell r="N14" t="str">
            <v>309R910164</v>
          </cell>
          <cell r="O14">
            <v>177736</v>
          </cell>
          <cell r="P14" t="str">
            <v>FT IDF EST</v>
          </cell>
          <cell r="Q14" t="str">
            <v>46 RUE JEAN JAURES</v>
          </cell>
          <cell r="R14" t="str">
            <v>CLAYE-SOUILLY</v>
          </cell>
          <cell r="S14">
            <v>77410</v>
          </cell>
          <cell r="T14">
            <v>44216</v>
          </cell>
          <cell r="U14">
            <v>44218</v>
          </cell>
          <cell r="V14">
            <v>44440</v>
          </cell>
        </row>
        <row r="15">
          <cell r="L15" t="str">
            <v>NANI</v>
          </cell>
          <cell r="M15" t="str">
            <v>RICOH IM C4500</v>
          </cell>
          <cell r="O15">
            <v>9034</v>
          </cell>
          <cell r="P15" t="str">
            <v>FONCIA PARIS RIVE GAUCHE</v>
          </cell>
          <cell r="Q15" t="str">
            <v>13 AVENUE LEBRUN</v>
          </cell>
          <cell r="R15" t="str">
            <v>ANTONY</v>
          </cell>
          <cell r="S15">
            <v>92160</v>
          </cell>
          <cell r="T15">
            <v>44250</v>
          </cell>
          <cell r="U15">
            <v>44253</v>
          </cell>
          <cell r="V15">
            <v>44440</v>
          </cell>
        </row>
        <row r="16">
          <cell r="L16" t="str">
            <v>NANABA</v>
          </cell>
          <cell r="M16" t="str">
            <v>RICOH IM C4500</v>
          </cell>
          <cell r="N16" t="str">
            <v>3120MC30427</v>
          </cell>
          <cell r="O16">
            <v>9034</v>
          </cell>
          <cell r="P16" t="str">
            <v>FONCIA PARIS RIVE GAUCHE</v>
          </cell>
          <cell r="Q16" t="str">
            <v>13 AVENUE LEBRUN</v>
          </cell>
          <cell r="R16" t="str">
            <v>ANTONY</v>
          </cell>
          <cell r="S16">
            <v>92160</v>
          </cell>
          <cell r="T16">
            <v>44250</v>
          </cell>
          <cell r="U16">
            <v>44253</v>
          </cell>
          <cell r="V16">
            <v>44440</v>
          </cell>
        </row>
        <row r="17">
          <cell r="L17" t="str">
            <v>PRINTEMPS</v>
          </cell>
          <cell r="M17" t="str">
            <v>RICOH IM C2500</v>
          </cell>
          <cell r="O17">
            <v>177553</v>
          </cell>
          <cell r="P17" t="str">
            <v>FONCIA FT ILLE ET MAINE</v>
          </cell>
          <cell r="Q17" t="str">
            <v>82 AVENUE NATIONAL</v>
          </cell>
          <cell r="R17" t="str">
            <v>ARNAGE</v>
          </cell>
          <cell r="S17">
            <v>72230</v>
          </cell>
          <cell r="T17">
            <v>44298</v>
          </cell>
          <cell r="U17">
            <v>44298</v>
          </cell>
          <cell r="V17">
            <v>44440</v>
          </cell>
        </row>
        <row r="18">
          <cell r="L18" t="str">
            <v>FLEUVE</v>
          </cell>
          <cell r="M18" t="str">
            <v>RICOH IM C2500</v>
          </cell>
          <cell r="O18">
            <v>177549</v>
          </cell>
          <cell r="P18" t="str">
            <v>FONCIA FT ILLE ET MAINE</v>
          </cell>
          <cell r="Q18" t="str">
            <v>21 BIS AVENUE DE GAULLE</v>
          </cell>
          <cell r="R18" t="str">
            <v>LE MANS</v>
          </cell>
          <cell r="S18">
            <v>72000</v>
          </cell>
          <cell r="T18">
            <v>44244</v>
          </cell>
          <cell r="U18">
            <v>44248</v>
          </cell>
          <cell r="V18">
            <v>44440</v>
          </cell>
        </row>
        <row r="19">
          <cell r="L19" t="str">
            <v>ROUGE</v>
          </cell>
          <cell r="M19" t="str">
            <v>RICOH IM C2500</v>
          </cell>
          <cell r="O19">
            <v>177550</v>
          </cell>
          <cell r="P19" t="str">
            <v>FONCIA FT ILLE ET MAINE</v>
          </cell>
          <cell r="Q19" t="str">
            <v>54 RUE LOUIS CORDELET</v>
          </cell>
          <cell r="R19" t="str">
            <v>LE MANS</v>
          </cell>
          <cell r="S19">
            <v>72000</v>
          </cell>
          <cell r="T19">
            <v>44244</v>
          </cell>
          <cell r="U19">
            <v>44248</v>
          </cell>
          <cell r="V19">
            <v>44440</v>
          </cell>
        </row>
        <row r="20">
          <cell r="L20" t="str">
            <v>VIOLET</v>
          </cell>
          <cell r="M20" t="str">
            <v>RICOH IM C2500</v>
          </cell>
          <cell r="O20">
            <v>177551</v>
          </cell>
          <cell r="P20" t="str">
            <v>FONCIA FT ILLE ET MAINE</v>
          </cell>
          <cell r="Q20" t="str">
            <v>2 RUE DU DOCTEUR REPIN</v>
          </cell>
          <cell r="R20" t="str">
            <v>CONILE</v>
          </cell>
          <cell r="S20">
            <v>72410</v>
          </cell>
          <cell r="T20">
            <v>44264</v>
          </cell>
          <cell r="V20">
            <v>44440</v>
          </cell>
        </row>
        <row r="21">
          <cell r="L21" t="str">
            <v>MARRON</v>
          </cell>
          <cell r="M21" t="str">
            <v>RICOH IM C2500</v>
          </cell>
          <cell r="O21">
            <v>177549</v>
          </cell>
          <cell r="P21" t="str">
            <v>FONCIA FT ILLE ET MAINE</v>
          </cell>
          <cell r="Q21" t="str">
            <v>21 BIS AVENUE DE GAULLE</v>
          </cell>
          <cell r="R21" t="str">
            <v>LE MANS</v>
          </cell>
          <cell r="S21">
            <v>72000</v>
          </cell>
          <cell r="T21">
            <v>44244</v>
          </cell>
          <cell r="U21">
            <v>44248</v>
          </cell>
          <cell r="V21">
            <v>44440</v>
          </cell>
        </row>
        <row r="22">
          <cell r="L22" t="str">
            <v>MAUVE</v>
          </cell>
          <cell r="M22" t="str">
            <v>RICOH IM C2500</v>
          </cell>
          <cell r="O22">
            <v>177557</v>
          </cell>
          <cell r="P22" t="str">
            <v>FONCIA FT ILLE ET MAINE</v>
          </cell>
          <cell r="Q22" t="str">
            <v>17 AVENUE FELIX GENESLAY</v>
          </cell>
          <cell r="R22" t="str">
            <v>LE MANS</v>
          </cell>
          <cell r="S22">
            <v>72000</v>
          </cell>
          <cell r="T22">
            <v>44251</v>
          </cell>
          <cell r="U22">
            <v>44253</v>
          </cell>
          <cell r="V22">
            <v>44440</v>
          </cell>
        </row>
        <row r="23">
          <cell r="L23" t="str">
            <v>BLANC</v>
          </cell>
          <cell r="M23" t="str">
            <v>RICOH IM C2500</v>
          </cell>
          <cell r="O23">
            <v>177547</v>
          </cell>
          <cell r="P23" t="str">
            <v>FONCIA FT ILLE ET MAINE</v>
          </cell>
          <cell r="Q23" t="str">
            <v>121 RUE DES MAILLETS</v>
          </cell>
          <cell r="R23" t="str">
            <v>LE MANS</v>
          </cell>
          <cell r="S23">
            <v>72000</v>
          </cell>
          <cell r="T23">
            <v>44244</v>
          </cell>
          <cell r="U23">
            <v>44248</v>
          </cell>
          <cell r="V23">
            <v>44440</v>
          </cell>
        </row>
        <row r="24">
          <cell r="L24" t="str">
            <v>BLEU</v>
          </cell>
          <cell r="M24" t="str">
            <v>RICOH IM C2500</v>
          </cell>
          <cell r="O24">
            <v>177554</v>
          </cell>
          <cell r="P24" t="str">
            <v>FONCIA FT ILLE ET MAINE</v>
          </cell>
          <cell r="Q24" t="str">
            <v>70 GRANDE RUE</v>
          </cell>
          <cell r="R24" t="str">
            <v>SAVIGNE L'EVEQUE</v>
          </cell>
          <cell r="S24">
            <v>72460</v>
          </cell>
          <cell r="T24">
            <v>44263</v>
          </cell>
          <cell r="V24">
            <v>44440</v>
          </cell>
        </row>
        <row r="25">
          <cell r="L25" t="str">
            <v>NOIR</v>
          </cell>
          <cell r="M25" t="str">
            <v>RICOH IM C2500</v>
          </cell>
          <cell r="O25">
            <v>177558</v>
          </cell>
          <cell r="P25" t="str">
            <v>FONCIA FT ILLE ET MAINE</v>
          </cell>
          <cell r="Q25" t="str">
            <v>7 GRANDE RUE</v>
          </cell>
          <cell r="R25" t="str">
            <v>LA FLECHE</v>
          </cell>
          <cell r="S25">
            <v>72200</v>
          </cell>
          <cell r="T25">
            <v>44263</v>
          </cell>
          <cell r="V25">
            <v>44440</v>
          </cell>
        </row>
        <row r="26">
          <cell r="L26" t="str">
            <v>VERT</v>
          </cell>
          <cell r="M26" t="str">
            <v>RICOH IM C2500</v>
          </cell>
          <cell r="O26">
            <v>177555</v>
          </cell>
          <cell r="P26" t="str">
            <v>FONCIA FT ILLE ET MAINE</v>
          </cell>
          <cell r="Q26" t="str">
            <v>13 RUE MICHEL BEAUFILS</v>
          </cell>
          <cell r="R26" t="str">
            <v>CONNERE</v>
          </cell>
          <cell r="S26">
            <v>72160</v>
          </cell>
          <cell r="T26">
            <v>44263</v>
          </cell>
          <cell r="U26">
            <v>44264</v>
          </cell>
          <cell r="V26">
            <v>44440</v>
          </cell>
        </row>
        <row r="27">
          <cell r="L27" t="str">
            <v>JAUNE</v>
          </cell>
          <cell r="M27" t="str">
            <v>RICOH IM C2500</v>
          </cell>
          <cell r="O27">
            <v>177548</v>
          </cell>
          <cell r="P27" t="str">
            <v>FONCIA FT ILLE ET MAINE</v>
          </cell>
          <cell r="Q27" t="str">
            <v>41 RUE DES MINIMES</v>
          </cell>
          <cell r="R27" t="str">
            <v>LE MANS</v>
          </cell>
          <cell r="S27">
            <v>72000</v>
          </cell>
          <cell r="T27">
            <v>44244</v>
          </cell>
          <cell r="U27">
            <v>44248</v>
          </cell>
          <cell r="V27">
            <v>44440</v>
          </cell>
        </row>
        <row r="28">
          <cell r="L28" t="str">
            <v>PLAGE</v>
          </cell>
          <cell r="M28" t="str">
            <v>RICOH IM C6000</v>
          </cell>
          <cell r="O28">
            <v>57008</v>
          </cell>
          <cell r="P28" t="str">
            <v>FONCIA IMMOBILIAS</v>
          </cell>
          <cell r="Q28" t="str">
            <v>15 AVENUE LEBRUN</v>
          </cell>
          <cell r="R28" t="str">
            <v>ANTONY</v>
          </cell>
          <cell r="S28">
            <v>92160</v>
          </cell>
          <cell r="T28">
            <v>44256</v>
          </cell>
          <cell r="U28">
            <v>44259</v>
          </cell>
          <cell r="V28">
            <v>44440</v>
          </cell>
        </row>
        <row r="29">
          <cell r="L29" t="str">
            <v>KURO</v>
          </cell>
          <cell r="M29" t="str">
            <v>RICOH IM C2500</v>
          </cell>
          <cell r="O29">
            <v>57017</v>
          </cell>
          <cell r="P29" t="str">
            <v>FONCIA IMMOBILIAS</v>
          </cell>
          <cell r="Q29" t="str">
            <v>35 RUE HOUDAN</v>
          </cell>
          <cell r="R29" t="str">
            <v>SCEAUX</v>
          </cell>
          <cell r="S29">
            <v>92330</v>
          </cell>
          <cell r="T29">
            <v>44251</v>
          </cell>
          <cell r="U29">
            <v>44256</v>
          </cell>
          <cell r="V29">
            <v>44440</v>
          </cell>
        </row>
        <row r="30">
          <cell r="L30" t="str">
            <v>LUNE</v>
          </cell>
          <cell r="M30" t="str">
            <v>RICOH IM C4500</v>
          </cell>
          <cell r="O30">
            <v>57008</v>
          </cell>
          <cell r="P30" t="str">
            <v>FONCIA IMMOBILIAS</v>
          </cell>
          <cell r="Q30" t="str">
            <v>15 AVENUE LEBRUN</v>
          </cell>
          <cell r="R30" t="str">
            <v>ANTONY</v>
          </cell>
          <cell r="S30">
            <v>92160</v>
          </cell>
          <cell r="T30">
            <v>44256</v>
          </cell>
          <cell r="U30">
            <v>44259</v>
          </cell>
          <cell r="V30">
            <v>44440</v>
          </cell>
        </row>
        <row r="31">
          <cell r="L31" t="str">
            <v>SATO</v>
          </cell>
          <cell r="M31" t="str">
            <v>RICOH IM C2500</v>
          </cell>
          <cell r="O31">
            <v>101006</v>
          </cell>
          <cell r="P31" t="str">
            <v>FONCIA HAGUENAU</v>
          </cell>
          <cell r="Q31" t="str">
            <v>132 GRAND'RUE</v>
          </cell>
          <cell r="R31" t="str">
            <v>HAGUENEAU</v>
          </cell>
          <cell r="S31">
            <v>67500</v>
          </cell>
          <cell r="T31">
            <v>44232</v>
          </cell>
          <cell r="U31">
            <v>44236</v>
          </cell>
          <cell r="V31">
            <v>44440</v>
          </cell>
        </row>
        <row r="32">
          <cell r="L32" t="str">
            <v>ENER</v>
          </cell>
          <cell r="M32" t="str">
            <v>RICOH IM C4500</v>
          </cell>
          <cell r="O32">
            <v>57019</v>
          </cell>
          <cell r="P32" t="str">
            <v>FONCIA LIBERTE</v>
          </cell>
          <cell r="Q32" t="str">
            <v>2 Avenue Léon Blum</v>
          </cell>
          <cell r="R32" t="str">
            <v>LE PLESSIS ROBINSON</v>
          </cell>
          <cell r="S32">
            <v>92350</v>
          </cell>
          <cell r="T32">
            <v>44287</v>
          </cell>
          <cell r="V32">
            <v>44440</v>
          </cell>
        </row>
        <row r="33">
          <cell r="L33" t="str">
            <v>SOLEIL</v>
          </cell>
          <cell r="M33" t="str">
            <v>RICOH IM C2500</v>
          </cell>
          <cell r="O33">
            <v>57020</v>
          </cell>
          <cell r="P33" t="str">
            <v>FONCIA IMMOBILIAS</v>
          </cell>
          <cell r="Q33" t="str">
            <v>2 AVENUE VICTOR HUGO</v>
          </cell>
          <cell r="R33" t="str">
            <v>BOURG LA REINE</v>
          </cell>
          <cell r="S33">
            <v>92014</v>
          </cell>
          <cell r="T33">
            <v>44272</v>
          </cell>
          <cell r="V33">
            <v>44440</v>
          </cell>
        </row>
        <row r="34">
          <cell r="L34" t="str">
            <v>ÉTÉ</v>
          </cell>
          <cell r="M34" t="str">
            <v>RICOH IM C4500</v>
          </cell>
          <cell r="O34">
            <v>80028</v>
          </cell>
          <cell r="P34" t="str">
            <v>FONCIA LYON</v>
          </cell>
          <cell r="Q34" t="str">
            <v>198 ROUTE DE TREVOUX</v>
          </cell>
          <cell r="R34" t="str">
            <v>GENAY</v>
          </cell>
          <cell r="S34">
            <v>69730</v>
          </cell>
          <cell r="T34">
            <v>44260</v>
          </cell>
          <cell r="V34">
            <v>44440</v>
          </cell>
        </row>
        <row r="35">
          <cell r="L35" t="str">
            <v>HIVER</v>
          </cell>
          <cell r="M35" t="str">
            <v>RICOH IM C4500</v>
          </cell>
          <cell r="O35">
            <v>80028</v>
          </cell>
          <cell r="P35" t="str">
            <v>FONCIA LYON</v>
          </cell>
          <cell r="Q35" t="str">
            <v>198 ROUTE DE TREVOUX</v>
          </cell>
          <cell r="R35" t="str">
            <v>GENAY</v>
          </cell>
          <cell r="S35">
            <v>69730</v>
          </cell>
          <cell r="T35">
            <v>44260</v>
          </cell>
          <cell r="V35">
            <v>44440</v>
          </cell>
        </row>
        <row r="36">
          <cell r="L36" t="str">
            <v>JIROU</v>
          </cell>
          <cell r="M36" t="str">
            <v>RICOH IM C2500</v>
          </cell>
          <cell r="O36">
            <v>177623</v>
          </cell>
          <cell r="P36" t="str">
            <v>FONCIA FT ATLANTIQUE VENDEE</v>
          </cell>
          <cell r="Q36" t="str">
            <v>1 RUE PIET</v>
          </cell>
          <cell r="R36" t="str">
            <v>NOIRMOUTIER EN L'ILE</v>
          </cell>
          <cell r="S36">
            <v>85330</v>
          </cell>
          <cell r="T36">
            <v>44278</v>
          </cell>
          <cell r="V36">
            <v>44440</v>
          </cell>
        </row>
        <row r="37">
          <cell r="L37" t="str">
            <v>MANGUE</v>
          </cell>
          <cell r="M37" t="str">
            <v>RICOH IM C4500</v>
          </cell>
          <cell r="O37">
            <v>167001</v>
          </cell>
          <cell r="P37" t="str">
            <v>FONCIA VENDEE</v>
          </cell>
          <cell r="Q37" t="str">
            <v>4 RUE DU PATIO</v>
          </cell>
          <cell r="R37" t="str">
            <v>ST JEAN DE MONTS</v>
          </cell>
          <cell r="S37">
            <v>85160</v>
          </cell>
          <cell r="T37">
            <v>44256</v>
          </cell>
          <cell r="U37">
            <v>44253</v>
          </cell>
          <cell r="V37">
            <v>44440</v>
          </cell>
        </row>
        <row r="38">
          <cell r="L38" t="str">
            <v>POMME</v>
          </cell>
          <cell r="M38" t="str">
            <v>RICOH IM C2500</v>
          </cell>
          <cell r="O38">
            <v>167005</v>
          </cell>
          <cell r="P38" t="str">
            <v>FONCIA VENDEE</v>
          </cell>
          <cell r="Q38" t="str">
            <v>5 RUE DE NANTES</v>
          </cell>
          <cell r="R38" t="str">
            <v>CHALLANS</v>
          </cell>
          <cell r="S38">
            <v>85300</v>
          </cell>
          <cell r="T38">
            <v>44273</v>
          </cell>
          <cell r="V38">
            <v>44440</v>
          </cell>
        </row>
        <row r="39">
          <cell r="L39" t="str">
            <v>PRALINE</v>
          </cell>
          <cell r="M39" t="str">
            <v>RICOH IM C2500</v>
          </cell>
          <cell r="O39">
            <v>167006</v>
          </cell>
          <cell r="P39" t="str">
            <v>FONCIA VENDEE</v>
          </cell>
          <cell r="Q39" t="str">
            <v>1 QUAI RIVIERE</v>
          </cell>
          <cell r="R39" t="str">
            <v>ST GILLES CROIX DE VIE</v>
          </cell>
          <cell r="S39">
            <v>85800</v>
          </cell>
          <cell r="T39">
            <v>44278</v>
          </cell>
          <cell r="V39">
            <v>44440</v>
          </cell>
        </row>
        <row r="40">
          <cell r="L40" t="str">
            <v>PASTEQUE</v>
          </cell>
          <cell r="M40" t="str">
            <v>RICOH IM C6000</v>
          </cell>
          <cell r="O40">
            <v>167001</v>
          </cell>
          <cell r="P40" t="str">
            <v>FONCIA VENDEE</v>
          </cell>
          <cell r="Q40" t="str">
            <v>4 RUE DU PATIO</v>
          </cell>
          <cell r="R40" t="str">
            <v>ST JEAN DE MONTS</v>
          </cell>
          <cell r="S40">
            <v>85160</v>
          </cell>
          <cell r="T40">
            <v>44256</v>
          </cell>
          <cell r="U40" t="str">
            <v>0/03/2021</v>
          </cell>
          <cell r="V40">
            <v>44440</v>
          </cell>
        </row>
        <row r="41">
          <cell r="L41" t="str">
            <v>LION</v>
          </cell>
          <cell r="M41" t="str">
            <v>RICOH IM C4500</v>
          </cell>
          <cell r="O41">
            <v>167013</v>
          </cell>
          <cell r="P41" t="str">
            <v>FONCIA VENDEE</v>
          </cell>
          <cell r="Q41" t="str">
            <v>5 GRANDE RUE</v>
          </cell>
          <cell r="R41" t="str">
            <v>NOIRMOUTIER EN L'ILE</v>
          </cell>
          <cell r="S41">
            <v>85330</v>
          </cell>
          <cell r="T41">
            <v>44278</v>
          </cell>
          <cell r="V41">
            <v>44440</v>
          </cell>
        </row>
        <row r="42">
          <cell r="L42" t="str">
            <v>MING</v>
          </cell>
          <cell r="M42" t="str">
            <v>RICOH IM C2500</v>
          </cell>
          <cell r="O42">
            <v>177622</v>
          </cell>
          <cell r="P42" t="str">
            <v>FONCIA FT ATLANTIQUE VENDEE</v>
          </cell>
          <cell r="Q42" t="str">
            <v>24 ESPLANADE DE LA MER</v>
          </cell>
          <cell r="R42" t="str">
            <v>ST JEAN DE MONTS</v>
          </cell>
          <cell r="S42">
            <v>85160</v>
          </cell>
          <cell r="T42">
            <v>44432</v>
          </cell>
          <cell r="V42">
            <v>44446</v>
          </cell>
        </row>
        <row r="43">
          <cell r="L43" t="str">
            <v>IPPO</v>
          </cell>
          <cell r="M43" t="str">
            <v>RICOH IM C2500</v>
          </cell>
          <cell r="O43">
            <v>177620</v>
          </cell>
          <cell r="P43" t="str">
            <v>FONCIA FT ATLANTIQUE VENDEE</v>
          </cell>
          <cell r="Q43" t="str">
            <v>1 QUAI RIVIERE</v>
          </cell>
          <cell r="R43" t="str">
            <v>ST GILLES CROIX DE VIE</v>
          </cell>
          <cell r="S43">
            <v>85800</v>
          </cell>
          <cell r="T43">
            <v>44455</v>
          </cell>
          <cell r="V43">
            <v>44480</v>
          </cell>
        </row>
        <row r="44">
          <cell r="L44" t="str">
            <v>VORY</v>
          </cell>
          <cell r="M44" t="str">
            <v>RICOH IM C4500</v>
          </cell>
          <cell r="O44">
            <v>80018</v>
          </cell>
          <cell r="P44" t="str">
            <v>FONCIA LYON</v>
          </cell>
          <cell r="Q44" t="str">
            <v>25 RUE DE LA CHARITE</v>
          </cell>
          <cell r="R44" t="str">
            <v>LYON</v>
          </cell>
          <cell r="S44">
            <v>69002</v>
          </cell>
          <cell r="T44">
            <v>44404</v>
          </cell>
          <cell r="V44">
            <v>44440</v>
          </cell>
        </row>
        <row r="45">
          <cell r="L45" t="str">
            <v>CHEVRE</v>
          </cell>
          <cell r="M45" t="str">
            <v>RICOH IM C2500</v>
          </cell>
          <cell r="O45">
            <v>177631</v>
          </cell>
          <cell r="P45" t="str">
            <v>FONCIA FT POITOU CHARENTE</v>
          </cell>
          <cell r="Q45" t="str">
            <v>PLACE DE LA POMMERAIE-CENTRE COMMERCIAL</v>
          </cell>
          <cell r="R45" t="str">
            <v>PERIGNY</v>
          </cell>
          <cell r="S45">
            <v>17180</v>
          </cell>
          <cell r="T45">
            <v>44273</v>
          </cell>
          <cell r="V45">
            <v>44440</v>
          </cell>
        </row>
        <row r="46">
          <cell r="L46" t="str">
            <v>SARDOU</v>
          </cell>
          <cell r="M46" t="str">
            <v>RICOH IM C6000</v>
          </cell>
          <cell r="O46">
            <v>80005</v>
          </cell>
          <cell r="P46" t="str">
            <v>FONCIA LYON</v>
          </cell>
          <cell r="Q46" t="str">
            <v>140 RUE GARIBALDI</v>
          </cell>
          <cell r="R46" t="str">
            <v>LYON</v>
          </cell>
          <cell r="S46">
            <v>69006</v>
          </cell>
          <cell r="T46">
            <v>44369</v>
          </cell>
          <cell r="V46">
            <v>44440</v>
          </cell>
        </row>
        <row r="47">
          <cell r="L47" t="str">
            <v>POKORA</v>
          </cell>
          <cell r="M47" t="str">
            <v>RICOH IM C6000</v>
          </cell>
          <cell r="O47">
            <v>80005</v>
          </cell>
          <cell r="P47" t="str">
            <v>FONCIA LYON</v>
          </cell>
          <cell r="Q47" t="str">
            <v>140 RUE GARIBALDI</v>
          </cell>
          <cell r="R47" t="str">
            <v>LYON</v>
          </cell>
          <cell r="S47">
            <v>69006</v>
          </cell>
          <cell r="T47">
            <v>44259</v>
          </cell>
          <cell r="V47">
            <v>44440</v>
          </cell>
        </row>
        <row r="48">
          <cell r="L48" t="str">
            <v>ZIAK</v>
          </cell>
          <cell r="M48" t="str">
            <v>RICOH IM C4500</v>
          </cell>
          <cell r="O48">
            <v>80005</v>
          </cell>
          <cell r="P48" t="str">
            <v>FONCIA LYON</v>
          </cell>
          <cell r="Q48" t="str">
            <v>140 RUE GARIBALDI</v>
          </cell>
          <cell r="R48" t="str">
            <v>LYON</v>
          </cell>
          <cell r="S48">
            <v>69006</v>
          </cell>
          <cell r="T48">
            <v>44343</v>
          </cell>
          <cell r="V48">
            <v>44440</v>
          </cell>
        </row>
        <row r="49">
          <cell r="L49" t="str">
            <v>NISKA</v>
          </cell>
          <cell r="M49" t="str">
            <v>RICOH IM C4500</v>
          </cell>
          <cell r="O49">
            <v>80005</v>
          </cell>
          <cell r="P49" t="str">
            <v>FONCIA LYON</v>
          </cell>
          <cell r="Q49" t="str">
            <v>140 RUE GARIBALDI</v>
          </cell>
          <cell r="R49" t="str">
            <v>LYON</v>
          </cell>
          <cell r="S49">
            <v>69006</v>
          </cell>
          <cell r="T49">
            <v>44369</v>
          </cell>
          <cell r="V49">
            <v>44440</v>
          </cell>
        </row>
        <row r="50">
          <cell r="L50" t="str">
            <v>RIHANNA</v>
          </cell>
          <cell r="M50" t="str">
            <v>RICOH IM C4500</v>
          </cell>
          <cell r="O50">
            <v>80005</v>
          </cell>
          <cell r="P50" t="str">
            <v>FONCIA LYON</v>
          </cell>
          <cell r="Q50" t="str">
            <v>140 RUE GARIBALDI</v>
          </cell>
          <cell r="R50" t="str">
            <v>LYON</v>
          </cell>
          <cell r="S50">
            <v>69006</v>
          </cell>
          <cell r="T50">
            <v>44343</v>
          </cell>
          <cell r="V50">
            <v>44440</v>
          </cell>
        </row>
        <row r="51">
          <cell r="L51" t="str">
            <v>MADARA</v>
          </cell>
          <cell r="M51" t="str">
            <v>RICOH IM C4500</v>
          </cell>
          <cell r="O51">
            <v>80005</v>
          </cell>
          <cell r="P51" t="str">
            <v>FONCIA LYON</v>
          </cell>
          <cell r="Q51" t="str">
            <v>140 RUE GARIBALDI</v>
          </cell>
          <cell r="R51" t="str">
            <v>LYON</v>
          </cell>
          <cell r="S51">
            <v>69006</v>
          </cell>
          <cell r="T51">
            <v>44343</v>
          </cell>
          <cell r="V51">
            <v>44440</v>
          </cell>
        </row>
        <row r="52">
          <cell r="L52" t="str">
            <v>SANGO</v>
          </cell>
          <cell r="M52" t="str">
            <v>RICOH IM C4500</v>
          </cell>
          <cell r="O52">
            <v>80024</v>
          </cell>
          <cell r="P52" t="str">
            <v>FONCIA LYON</v>
          </cell>
          <cell r="Q52" t="str">
            <v>132 Cours Charlemagne</v>
          </cell>
          <cell r="R52" t="str">
            <v>LYON</v>
          </cell>
          <cell r="S52">
            <v>69006</v>
          </cell>
          <cell r="T52">
            <v>44369</v>
          </cell>
          <cell r="V52">
            <v>44440</v>
          </cell>
        </row>
        <row r="53">
          <cell r="L53" t="str">
            <v>RICK</v>
          </cell>
          <cell r="M53" t="str">
            <v>RICOH IM C4500</v>
          </cell>
          <cell r="O53">
            <v>80002</v>
          </cell>
          <cell r="P53" t="str">
            <v>FONCIA LYON</v>
          </cell>
          <cell r="Q53" t="str">
            <v>25 Rue Louis Saulnier</v>
          </cell>
          <cell r="R53" t="str">
            <v>MEYZIEU</v>
          </cell>
          <cell r="S53">
            <v>69330</v>
          </cell>
          <cell r="T53">
            <v>44333</v>
          </cell>
          <cell r="V53">
            <v>44440</v>
          </cell>
        </row>
        <row r="54">
          <cell r="L54" t="str">
            <v>MAKALA</v>
          </cell>
          <cell r="M54" t="str">
            <v>RICOH IM C4500</v>
          </cell>
          <cell r="O54">
            <v>80028</v>
          </cell>
          <cell r="P54" t="str">
            <v>FONCIA LYON</v>
          </cell>
          <cell r="Q54" t="str">
            <v>173 ROUTE DE REYRIEUX</v>
          </cell>
          <cell r="R54" t="str">
            <v>PARCIEUX</v>
          </cell>
          <cell r="S54">
            <v>1600</v>
          </cell>
        </row>
        <row r="55">
          <cell r="L55" t="str">
            <v>FALLY</v>
          </cell>
          <cell r="M55" t="str">
            <v>RICOH IM C4500</v>
          </cell>
          <cell r="O55">
            <v>80028</v>
          </cell>
          <cell r="P55" t="str">
            <v>FONCIA LYON</v>
          </cell>
          <cell r="Q55" t="str">
            <v>173 ROUTE DE REYRIEUX</v>
          </cell>
          <cell r="R55" t="str">
            <v>PARCIEUX</v>
          </cell>
          <cell r="S55">
            <v>1600</v>
          </cell>
        </row>
        <row r="56">
          <cell r="L56" t="str">
            <v>KEKRA</v>
          </cell>
          <cell r="M56" t="str">
            <v>RICOH IM C4500</v>
          </cell>
          <cell r="O56">
            <v>80027</v>
          </cell>
          <cell r="P56" t="str">
            <v>FONCIA LYON</v>
          </cell>
          <cell r="Q56" t="str">
            <v>140 RUE GARIBALDI</v>
          </cell>
          <cell r="R56" t="str">
            <v>LYON</v>
          </cell>
          <cell r="S56">
            <v>69006</v>
          </cell>
          <cell r="T56">
            <v>44406</v>
          </cell>
          <cell r="V56">
            <v>44440</v>
          </cell>
        </row>
        <row r="57">
          <cell r="L57" t="str">
            <v>BOUBA</v>
          </cell>
          <cell r="M57" t="str">
            <v>RICOH IM C2500</v>
          </cell>
          <cell r="O57">
            <v>4038</v>
          </cell>
          <cell r="P57" t="str">
            <v>FONCIA LEMANIQUE</v>
          </cell>
          <cell r="Q57" t="str">
            <v>1 rue Marcel Vion</v>
          </cell>
          <cell r="R57" t="str">
            <v>MEXIMIEUX</v>
          </cell>
          <cell r="S57">
            <v>1800</v>
          </cell>
          <cell r="T57">
            <v>44264</v>
          </cell>
          <cell r="V57">
            <v>44440</v>
          </cell>
        </row>
        <row r="58">
          <cell r="L58" t="str">
            <v>GENIN</v>
          </cell>
          <cell r="M58" t="str">
            <v>RICOH IM C4500</v>
          </cell>
          <cell r="O58">
            <v>129014</v>
          </cell>
          <cell r="P58" t="str">
            <v>FONCIA ANJOU-MAINE</v>
          </cell>
          <cell r="Q58" t="str">
            <v>67 AVENUE BOLLEE</v>
          </cell>
          <cell r="R58" t="str">
            <v>LE MANS</v>
          </cell>
          <cell r="S58">
            <v>72000</v>
          </cell>
        </row>
        <row r="59">
          <cell r="L59" t="str">
            <v>NAKAMURA</v>
          </cell>
          <cell r="M59" t="str">
            <v>RICOH IM C2500</v>
          </cell>
          <cell r="O59">
            <v>129017</v>
          </cell>
          <cell r="P59" t="str">
            <v>FONCIA ANJOU-MAINE</v>
          </cell>
          <cell r="Q59" t="str">
            <v>6 place Lemonnier</v>
          </cell>
          <cell r="R59" t="str">
            <v>MONTVAL SUR LOIR</v>
          </cell>
          <cell r="S59">
            <v>72500</v>
          </cell>
          <cell r="T59">
            <v>44305</v>
          </cell>
          <cell r="V59">
            <v>44440</v>
          </cell>
        </row>
        <row r="60">
          <cell r="L60" t="str">
            <v>BADARA</v>
          </cell>
          <cell r="M60" t="str">
            <v>RICOH IM C6000</v>
          </cell>
          <cell r="O60">
            <v>129001</v>
          </cell>
          <cell r="P60" t="str">
            <v>FONCIA ANJOU-MAINE</v>
          </cell>
          <cell r="Q60" t="str">
            <v>65-67 RUE PLANTAGENET</v>
          </cell>
          <cell r="R60" t="str">
            <v>ANGERS</v>
          </cell>
          <cell r="S60">
            <v>49100</v>
          </cell>
          <cell r="T60">
            <v>44398</v>
          </cell>
          <cell r="V60">
            <v>44440</v>
          </cell>
        </row>
        <row r="61">
          <cell r="L61" t="str">
            <v>GIMS</v>
          </cell>
          <cell r="M61" t="str">
            <v>RICOH IM C4500</v>
          </cell>
          <cell r="O61" t="str">
            <v xml:space="preserve">
00129013</v>
          </cell>
          <cell r="P61" t="str">
            <v>FONCIA ANJOU-MAINE</v>
          </cell>
          <cell r="Q61" t="str">
            <v>33 rue des Vieux Greniers</v>
          </cell>
          <cell r="R61" t="str">
            <v>CHOLET</v>
          </cell>
          <cell r="S61">
            <v>49300</v>
          </cell>
          <cell r="T61">
            <v>44347</v>
          </cell>
          <cell r="V61">
            <v>44440</v>
          </cell>
        </row>
        <row r="62">
          <cell r="L62" t="str">
            <v>AYA</v>
          </cell>
          <cell r="M62" t="str">
            <v>RICOH IM C4500</v>
          </cell>
          <cell r="O62">
            <v>263002</v>
          </cell>
          <cell r="P62" t="str">
            <v>FONCIA BRUNNER</v>
          </cell>
          <cell r="Q62" t="str">
            <v>34 PLACE VIARME</v>
          </cell>
          <cell r="R62" t="str">
            <v>NANTES</v>
          </cell>
          <cell r="S62">
            <v>44000</v>
          </cell>
          <cell r="T62">
            <v>44496</v>
          </cell>
          <cell r="V62">
            <v>44505</v>
          </cell>
        </row>
        <row r="63">
          <cell r="L63" t="str">
            <v>DJOP</v>
          </cell>
          <cell r="M63" t="str">
            <v>RICOH IM C6000</v>
          </cell>
          <cell r="O63">
            <v>263002</v>
          </cell>
          <cell r="P63" t="str">
            <v>FONCIA BRUNNER</v>
          </cell>
          <cell r="Q63" t="str">
            <v>34 PLACE VIARME</v>
          </cell>
          <cell r="R63" t="str">
            <v>NANTES</v>
          </cell>
          <cell r="S63">
            <v>44000</v>
          </cell>
        </row>
        <row r="64">
          <cell r="L64" t="str">
            <v>MARI</v>
          </cell>
          <cell r="M64" t="str">
            <v>RICOH IM C6000</v>
          </cell>
          <cell r="O64">
            <v>157007</v>
          </cell>
          <cell r="P64" t="str">
            <v>FONCIA ANGOULEME</v>
          </cell>
          <cell r="Q64" t="str">
            <v>98 RUE DE PERIGUEUX</v>
          </cell>
          <cell r="R64" t="str">
            <v>ANGOULEME</v>
          </cell>
          <cell r="S64">
            <v>16000</v>
          </cell>
          <cell r="T64">
            <v>44274</v>
          </cell>
          <cell r="V64">
            <v>44440</v>
          </cell>
        </row>
        <row r="65">
          <cell r="L65" t="str">
            <v>NAZA</v>
          </cell>
          <cell r="M65" t="str">
            <v>RICOH IM C2500</v>
          </cell>
          <cell r="O65">
            <v>2015</v>
          </cell>
          <cell r="P65" t="str">
            <v>Foncia MTH Immobilier</v>
          </cell>
          <cell r="Q65" t="str">
            <v>16 RUE DE LA JUIVERIE</v>
          </cell>
          <cell r="R65" t="str">
            <v>ETAMPES</v>
          </cell>
          <cell r="S65">
            <v>91150</v>
          </cell>
          <cell r="T65">
            <v>44265</v>
          </cell>
          <cell r="V65">
            <v>44440</v>
          </cell>
        </row>
        <row r="66">
          <cell r="L66" t="str">
            <v>DURK</v>
          </cell>
          <cell r="M66" t="str">
            <v>RICOH IM C4500</v>
          </cell>
          <cell r="O66">
            <v>98015</v>
          </cell>
          <cell r="P66" t="str">
            <v>FONCIA CHARENTE MARITIME</v>
          </cell>
          <cell r="Q66" t="str">
            <v>2 RUE NEUVE DES REMPARTS</v>
          </cell>
          <cell r="R66" t="str">
            <v>COGNAC</v>
          </cell>
          <cell r="S66">
            <v>16100</v>
          </cell>
          <cell r="T66">
            <v>44274</v>
          </cell>
          <cell r="V66">
            <v>44440</v>
          </cell>
        </row>
        <row r="67">
          <cell r="L67" t="str">
            <v>EREN</v>
          </cell>
          <cell r="M67" t="str">
            <v>RICOH IM C2500</v>
          </cell>
          <cell r="O67">
            <v>98016</v>
          </cell>
          <cell r="P67" t="str">
            <v>FONCIA CHARENTE MARITIME</v>
          </cell>
          <cell r="Q67" t="str">
            <v>16 PLACE FILLAUDEAU</v>
          </cell>
          <cell r="R67" t="str">
            <v>JONZAC</v>
          </cell>
          <cell r="S67">
            <v>17500</v>
          </cell>
          <cell r="T67">
            <v>44273</v>
          </cell>
          <cell r="V67">
            <v>44440</v>
          </cell>
        </row>
        <row r="68">
          <cell r="L68" t="str">
            <v>KIRUA</v>
          </cell>
          <cell r="M68" t="str">
            <v>RICOH IM C6000</v>
          </cell>
          <cell r="O68">
            <v>24006</v>
          </cell>
          <cell r="P68" t="str">
            <v>FONCIA BORDEAUX</v>
          </cell>
          <cell r="Q68" t="str">
            <v>61 Quai Lawton 33300 BORDEAUX</v>
          </cell>
          <cell r="R68" t="str">
            <v>BORDEAUX</v>
          </cell>
          <cell r="S68">
            <v>33300</v>
          </cell>
          <cell r="T68">
            <v>44398</v>
          </cell>
          <cell r="V68">
            <v>44440</v>
          </cell>
        </row>
        <row r="69">
          <cell r="L69" t="str">
            <v>MINA</v>
          </cell>
          <cell r="M69" t="str">
            <v>RICOH IM C4500</v>
          </cell>
          <cell r="O69">
            <v>24006</v>
          </cell>
          <cell r="P69" t="str">
            <v>FONCIA BORDEAUX</v>
          </cell>
          <cell r="Q69" t="str">
            <v>61 Quai Lawton 33300 BORDEAUX</v>
          </cell>
          <cell r="R69" t="str">
            <v>BORDEAUX</v>
          </cell>
          <cell r="S69">
            <v>33300</v>
          </cell>
          <cell r="T69">
            <v>44398</v>
          </cell>
          <cell r="V69">
            <v>44440</v>
          </cell>
        </row>
        <row r="70">
          <cell r="L70" t="str">
            <v>BOOK</v>
          </cell>
          <cell r="M70" t="str">
            <v>RICOH IM C4500</v>
          </cell>
          <cell r="O70">
            <v>24006</v>
          </cell>
          <cell r="P70" t="str">
            <v>FONCIA BORDEAUX</v>
          </cell>
          <cell r="Q70" t="str">
            <v>61 Quai Lawton 33300 BORDEAUX</v>
          </cell>
          <cell r="R70" t="str">
            <v>BORDEAUX</v>
          </cell>
          <cell r="S70">
            <v>33300</v>
          </cell>
          <cell r="T70">
            <v>44398</v>
          </cell>
          <cell r="V70">
            <v>44440</v>
          </cell>
        </row>
        <row r="71">
          <cell r="L71" t="str">
            <v>PRO</v>
          </cell>
          <cell r="M71" t="str">
            <v>RICOH IM C4500</v>
          </cell>
          <cell r="O71">
            <v>24006</v>
          </cell>
          <cell r="P71" t="str">
            <v>FONCIA BORDEAUX</v>
          </cell>
          <cell r="Q71" t="str">
            <v>61 Quai Lawton 33300 BORDEAUX</v>
          </cell>
          <cell r="R71" t="str">
            <v>BORDEAUX</v>
          </cell>
          <cell r="S71">
            <v>33300</v>
          </cell>
          <cell r="T71">
            <v>44398</v>
          </cell>
          <cell r="V71">
            <v>44440</v>
          </cell>
        </row>
        <row r="72">
          <cell r="L72" t="str">
            <v>USSOP</v>
          </cell>
          <cell r="M72" t="str">
            <v>RICOH IM C2500</v>
          </cell>
          <cell r="O72">
            <v>177521</v>
          </cell>
          <cell r="P72" t="str">
            <v>FT ILLE ET MAINE</v>
          </cell>
          <cell r="Q72" t="str">
            <v>65 Rue Plantagenêt</v>
          </cell>
          <cell r="R72" t="str">
            <v>ANGERS</v>
          </cell>
          <cell r="S72">
            <v>49100</v>
          </cell>
          <cell r="T72">
            <v>44270</v>
          </cell>
          <cell r="V72">
            <v>44440</v>
          </cell>
        </row>
        <row r="73">
          <cell r="L73" t="str">
            <v>JUNIN</v>
          </cell>
          <cell r="M73" t="str">
            <v>RICOH IM C4500</v>
          </cell>
          <cell r="O73">
            <v>177097</v>
          </cell>
          <cell r="P73" t="str">
            <v>FT VAL DE LOIRE</v>
          </cell>
          <cell r="Q73" t="str">
            <v>4 RUE DE VAUBLANC</v>
          </cell>
          <cell r="R73" t="str">
            <v>MONTARGIS</v>
          </cell>
          <cell r="S73">
            <v>45200</v>
          </cell>
          <cell r="T73">
            <v>44264</v>
          </cell>
          <cell r="V73">
            <v>44440</v>
          </cell>
        </row>
        <row r="74">
          <cell r="L74" t="str">
            <v>MBAPPE</v>
          </cell>
          <cell r="M74" t="str">
            <v>RICOH IM C2500</v>
          </cell>
          <cell r="O74">
            <v>177809</v>
          </cell>
          <cell r="P74" t="str">
            <v>FT Paris Est</v>
          </cell>
          <cell r="Q74" t="str">
            <v>64 BD DE MAGENTA</v>
          </cell>
          <cell r="R74" t="str">
            <v>PARIS</v>
          </cell>
          <cell r="S74">
            <v>75010</v>
          </cell>
          <cell r="T74">
            <v>44272</v>
          </cell>
          <cell r="V74">
            <v>44440</v>
          </cell>
        </row>
        <row r="75">
          <cell r="L75" t="str">
            <v>POGBA</v>
          </cell>
          <cell r="M75" t="str">
            <v>RICOH IM C2500</v>
          </cell>
          <cell r="O75">
            <v>177805</v>
          </cell>
          <cell r="P75" t="str">
            <v>FT Paris Est</v>
          </cell>
          <cell r="Q75" t="str">
            <v>100 Bis Rue Ordener</v>
          </cell>
          <cell r="R75" t="str">
            <v>PARIS</v>
          </cell>
          <cell r="S75">
            <v>75018</v>
          </cell>
          <cell r="T75">
            <v>44272</v>
          </cell>
          <cell r="V75">
            <v>44440</v>
          </cell>
        </row>
        <row r="76">
          <cell r="L76" t="str">
            <v>MESSI</v>
          </cell>
          <cell r="M76" t="str">
            <v>RICOH IM C2500</v>
          </cell>
          <cell r="O76" t="str">
            <v xml:space="preserve">
00177533</v>
          </cell>
          <cell r="P76" t="str">
            <v>FT Breizh - St Nazaire</v>
          </cell>
          <cell r="Q76" t="str">
            <v>19 AVENUE LEON BLUM</v>
          </cell>
          <cell r="R76" t="str">
            <v>ST NAZAIRE</v>
          </cell>
          <cell r="S76">
            <v>44600</v>
          </cell>
          <cell r="T76">
            <v>44272</v>
          </cell>
          <cell r="V76">
            <v>44440</v>
          </cell>
        </row>
        <row r="77">
          <cell r="L77" t="str">
            <v>GRIEZMANN</v>
          </cell>
          <cell r="M77" t="str">
            <v>RICOH IM C2500</v>
          </cell>
          <cell r="O77" t="str">
            <v xml:space="preserve">
00177527</v>
          </cell>
          <cell r="P77" t="str">
            <v>FONCIA FT BREIZH - LA BAULE ANDRE</v>
          </cell>
          <cell r="Q77" t="str">
            <v>39 ESPLANADE FRANçOIS ANDRE</v>
          </cell>
          <cell r="R77" t="str">
            <v>LA BAULE-ESCOUBLAC</v>
          </cell>
          <cell r="S77">
            <v>44500</v>
          </cell>
          <cell r="T77">
            <v>44272</v>
          </cell>
          <cell r="V77">
            <v>44440</v>
          </cell>
        </row>
        <row r="78">
          <cell r="L78" t="str">
            <v>RONALDO</v>
          </cell>
          <cell r="M78" t="str">
            <v>RICOH IM C6000</v>
          </cell>
          <cell r="O78">
            <v>107012</v>
          </cell>
          <cell r="P78" t="str">
            <v>FONCIA MORBIHAN</v>
          </cell>
          <cell r="Q78" t="str">
            <v>5 RUE AMIRAL DORDELIN</v>
          </cell>
          <cell r="R78" t="str">
            <v>LORIENT</v>
          </cell>
          <cell r="S78">
            <v>56100</v>
          </cell>
          <cell r="T78">
            <v>44349</v>
          </cell>
          <cell r="V78">
            <v>44440</v>
          </cell>
        </row>
        <row r="79">
          <cell r="L79" t="str">
            <v>KANTE</v>
          </cell>
          <cell r="M79" t="str">
            <v>RICOH IM C4500</v>
          </cell>
          <cell r="O79">
            <v>107012</v>
          </cell>
          <cell r="P79" t="str">
            <v>FONCIA MORBIHAN</v>
          </cell>
          <cell r="Q79" t="str">
            <v>5 RUE AMIRAL DORDELIN</v>
          </cell>
          <cell r="R79" t="str">
            <v>LORIENT</v>
          </cell>
          <cell r="S79">
            <v>56100</v>
          </cell>
          <cell r="T79">
            <v>44349</v>
          </cell>
          <cell r="V79">
            <v>44440</v>
          </cell>
        </row>
        <row r="80">
          <cell r="L80" t="str">
            <v>GIROUD</v>
          </cell>
          <cell r="M80" t="str">
            <v>RICOH IM C6000</v>
          </cell>
          <cell r="O80">
            <v>139001</v>
          </cell>
          <cell r="P80" t="str">
            <v>Foncia Générale Immobilière</v>
          </cell>
          <cell r="Q80" t="str">
            <v>34 RUE AMIRAL LINOIS</v>
          </cell>
          <cell r="R80" t="str">
            <v>BREST</v>
          </cell>
          <cell r="S80">
            <v>29200</v>
          </cell>
          <cell r="T80">
            <v>44344</v>
          </cell>
          <cell r="V80">
            <v>44440</v>
          </cell>
        </row>
        <row r="81">
          <cell r="L81" t="str">
            <v>MATUIDI</v>
          </cell>
          <cell r="M81" t="str">
            <v>RICOH IM C4500</v>
          </cell>
          <cell r="O81">
            <v>139001</v>
          </cell>
          <cell r="P81" t="str">
            <v>Foncia Générale Immobilière</v>
          </cell>
          <cell r="Q81" t="str">
            <v>34 RUE AMIRAL LINOIS</v>
          </cell>
          <cell r="R81" t="str">
            <v>BREST</v>
          </cell>
          <cell r="S81">
            <v>29200</v>
          </cell>
          <cell r="T81">
            <v>44344</v>
          </cell>
          <cell r="V81">
            <v>44440</v>
          </cell>
        </row>
        <row r="82">
          <cell r="L82" t="str">
            <v>KIMPEMBE</v>
          </cell>
          <cell r="M82" t="str">
            <v>RICOH IM C4500</v>
          </cell>
          <cell r="O82">
            <v>139008</v>
          </cell>
          <cell r="P82" t="str">
            <v>Foncia Guirriec Immobilier</v>
          </cell>
          <cell r="Q82" t="str">
            <v>3 ALLEE EMILE LE PAGE</v>
          </cell>
          <cell r="R82" t="str">
            <v>QUIMPER</v>
          </cell>
          <cell r="S82">
            <v>29000</v>
          </cell>
          <cell r="T82">
            <v>44347</v>
          </cell>
          <cell r="V82">
            <v>44440</v>
          </cell>
        </row>
        <row r="83">
          <cell r="L83" t="str">
            <v>LlORIS</v>
          </cell>
          <cell r="M83" t="str">
            <v>RICOH IM C2500</v>
          </cell>
          <cell r="O83">
            <v>139018</v>
          </cell>
          <cell r="P83" t="str">
            <v>Foncia Breizh</v>
          </cell>
          <cell r="Q83" t="str">
            <v>1 RUE SAINT YVES</v>
          </cell>
          <cell r="R83" t="str">
            <v>ST POL DE LEON</v>
          </cell>
          <cell r="S83">
            <v>29250</v>
          </cell>
          <cell r="T83">
            <v>44264</v>
          </cell>
          <cell r="V83">
            <v>44440</v>
          </cell>
        </row>
        <row r="84">
          <cell r="L84" t="str">
            <v>BARCA</v>
          </cell>
          <cell r="M84" t="str">
            <v>RICOH IM C6000</v>
          </cell>
          <cell r="O84">
            <v>107013</v>
          </cell>
          <cell r="P84" t="str">
            <v>Foncia Morbihan</v>
          </cell>
          <cell r="Q84" t="str">
            <v>18 Domaine de rhuys 56370 SARZEAU</v>
          </cell>
          <cell r="R84" t="str">
            <v>SARZEAU</v>
          </cell>
          <cell r="S84">
            <v>56370</v>
          </cell>
          <cell r="T84">
            <v>44274</v>
          </cell>
          <cell r="V84">
            <v>44440</v>
          </cell>
        </row>
        <row r="85">
          <cell r="L85" t="str">
            <v>Kaneki</v>
          </cell>
          <cell r="M85" t="str">
            <v>RICOH IM C2500</v>
          </cell>
          <cell r="O85">
            <v>177609</v>
          </cell>
          <cell r="P85" t="str">
            <v>FT Val de Loire - Saint-Aignan</v>
          </cell>
          <cell r="Q85" t="str">
            <v>41 Rue Constant Ragot</v>
          </cell>
          <cell r="R85" t="str">
            <v>SAINT-AIGNAN</v>
          </cell>
          <cell r="S85">
            <v>41110</v>
          </cell>
          <cell r="T85">
            <v>44281</v>
          </cell>
          <cell r="V85">
            <v>44440</v>
          </cell>
        </row>
        <row r="86">
          <cell r="L86" t="str">
            <v>Terra</v>
          </cell>
          <cell r="M86" t="str">
            <v>RICOH IM C2500</v>
          </cell>
          <cell r="O86">
            <v>177618</v>
          </cell>
          <cell r="P86" t="str">
            <v>FT Atlantique Vendée - Brétignolles Plage</v>
          </cell>
          <cell r="Q86" t="str">
            <v>8 Avenue de la Plage</v>
          </cell>
          <cell r="R86" t="str">
            <v>BRETIGNOLLES-SUR-MER</v>
          </cell>
          <cell r="S86">
            <v>85470</v>
          </cell>
          <cell r="T86">
            <v>44280</v>
          </cell>
          <cell r="V86">
            <v>44440</v>
          </cell>
        </row>
        <row r="87">
          <cell r="L87" t="str">
            <v>Ouki</v>
          </cell>
          <cell r="M87" t="str">
            <v>RICOH IM C6000</v>
          </cell>
          <cell r="O87">
            <v>11006</v>
          </cell>
          <cell r="P87" t="str">
            <v>Foncia Pyrénées Gascogne - Pau Tiredous</v>
          </cell>
          <cell r="Q87" t="str">
            <v>5 Rue des Tiredous</v>
          </cell>
          <cell r="R87" t="str">
            <v>PAU</v>
          </cell>
          <cell r="S87">
            <v>64000</v>
          </cell>
          <cell r="T87">
            <v>44341</v>
          </cell>
          <cell r="V87">
            <v>44440</v>
          </cell>
        </row>
        <row r="88">
          <cell r="L88" t="str">
            <v>karyo</v>
          </cell>
          <cell r="M88" t="str">
            <v>RICOH IM C6000</v>
          </cell>
          <cell r="O88">
            <v>22023</v>
          </cell>
          <cell r="P88" t="str">
            <v>Foncia Normandie - Caen Leclerc</v>
          </cell>
          <cell r="Q88" t="str">
            <v>53 Boulevard Maréchal Leclerc</v>
          </cell>
          <cell r="R88" t="str">
            <v>CAEN</v>
          </cell>
          <cell r="S88">
            <v>14000</v>
          </cell>
          <cell r="T88">
            <v>44315</v>
          </cell>
          <cell r="V88">
            <v>44440</v>
          </cell>
        </row>
        <row r="89">
          <cell r="L89" t="str">
            <v>Kaki</v>
          </cell>
          <cell r="M89" t="str">
            <v>RICOH IM C4500</v>
          </cell>
          <cell r="O89">
            <v>22016</v>
          </cell>
          <cell r="P89" t="str">
            <v>Foncia Normandie - Deauville Decaens</v>
          </cell>
          <cell r="Q89" t="str">
            <v>20 Rue Auguste Decaens</v>
          </cell>
          <cell r="R89" t="str">
            <v>DEAUVILLE</v>
          </cell>
          <cell r="S89">
            <v>14800</v>
          </cell>
          <cell r="T89">
            <v>44376</v>
          </cell>
          <cell r="V89">
            <v>44440</v>
          </cell>
        </row>
        <row r="90">
          <cell r="L90" t="str">
            <v>Mazembe</v>
          </cell>
          <cell r="M90" t="str">
            <v>RICOH IM C2500</v>
          </cell>
          <cell r="O90">
            <v>22026</v>
          </cell>
          <cell r="P90" t="str">
            <v>Foncia Normandie - Flers</v>
          </cell>
          <cell r="Q90" t="str">
            <v>14 Rue de la Boule</v>
          </cell>
          <cell r="R90" t="str">
            <v>FLERS</v>
          </cell>
          <cell r="S90">
            <v>61100</v>
          </cell>
        </row>
        <row r="91">
          <cell r="L91" t="str">
            <v>MAC</v>
          </cell>
          <cell r="M91" t="str">
            <v>RICOH IM C6000</v>
          </cell>
          <cell r="O91">
            <v>24006</v>
          </cell>
          <cell r="P91" t="str">
            <v>FONCIA BORDEAUX</v>
          </cell>
          <cell r="Q91" t="str">
            <v>61 Quai Lawton 33300 BORDEAUX</v>
          </cell>
          <cell r="R91" t="str">
            <v>BORDEAUX</v>
          </cell>
          <cell r="S91">
            <v>33300</v>
          </cell>
          <cell r="T91">
            <v>44354</v>
          </cell>
          <cell r="V91">
            <v>44440</v>
          </cell>
        </row>
        <row r="92">
          <cell r="L92" t="str">
            <v>LABE</v>
          </cell>
          <cell r="M92" t="str">
            <v>RICOH IM C4500</v>
          </cell>
          <cell r="O92">
            <v>24005</v>
          </cell>
          <cell r="P92" t="str">
            <v>FONCIA BORDEAUX</v>
          </cell>
          <cell r="Q92" t="str">
            <v>1 Place Roger Expert</v>
          </cell>
          <cell r="R92" t="str">
            <v>ARCACHON</v>
          </cell>
          <cell r="S92">
            <v>33120</v>
          </cell>
          <cell r="T92">
            <v>44348</v>
          </cell>
          <cell r="V92">
            <v>44440</v>
          </cell>
        </row>
        <row r="93">
          <cell r="L93" t="str">
            <v>NAWEK</v>
          </cell>
          <cell r="M93" t="str">
            <v>RICOH IM C4500</v>
          </cell>
          <cell r="O93">
            <v>98004</v>
          </cell>
          <cell r="P93" t="str">
            <v>FONCIA LES ESTUVALES</v>
          </cell>
          <cell r="Q93" t="str">
            <v>38 AVENUE JEAN MONNET</v>
          </cell>
          <cell r="R93" t="str">
            <v>LA ROCHELLE</v>
          </cell>
          <cell r="S93">
            <v>17000</v>
          </cell>
          <cell r="T93">
            <v>44321</v>
          </cell>
          <cell r="V93">
            <v>44440</v>
          </cell>
        </row>
        <row r="94">
          <cell r="L94" t="str">
            <v>UMTITI</v>
          </cell>
          <cell r="M94" t="str">
            <v>RICOH IM C4500</v>
          </cell>
          <cell r="O94">
            <v>139008</v>
          </cell>
          <cell r="P94" t="str">
            <v>Foncia Guirriec Immobilier</v>
          </cell>
          <cell r="Q94" t="str">
            <v>3 ALLEE EMILE LE PAGE</v>
          </cell>
          <cell r="R94" t="str">
            <v>QUIMPER</v>
          </cell>
          <cell r="S94">
            <v>29000</v>
          </cell>
          <cell r="T94">
            <v>44357</v>
          </cell>
          <cell r="V94">
            <v>44440</v>
          </cell>
        </row>
        <row r="95">
          <cell r="L95" t="str">
            <v>SISSOKO</v>
          </cell>
          <cell r="M95" t="str">
            <v>RICOH IM C4500</v>
          </cell>
          <cell r="O95">
            <v>139004</v>
          </cell>
          <cell r="P95" t="str">
            <v>Foncia Cornaud</v>
          </cell>
          <cell r="Q95" t="str">
            <v>6 AV ERNEST RENAN</v>
          </cell>
          <cell r="R95" t="str">
            <v>LANNION</v>
          </cell>
          <cell r="S95">
            <v>22300</v>
          </cell>
          <cell r="T95">
            <v>44341</v>
          </cell>
          <cell r="V95">
            <v>44440</v>
          </cell>
        </row>
        <row r="96">
          <cell r="L96" t="str">
            <v>Mamba</v>
          </cell>
          <cell r="M96" t="str">
            <v>RICOH IM C4500</v>
          </cell>
          <cell r="O96">
            <v>4020</v>
          </cell>
          <cell r="P96" t="str">
            <v>Foncia Lemanique - Le Paquier</v>
          </cell>
          <cell r="Q96" t="str">
            <v>13 Rue de la Minoterie</v>
          </cell>
          <cell r="R96" t="str">
            <v>ANNECY LE VIEUX</v>
          </cell>
          <cell r="S96">
            <v>74940</v>
          </cell>
          <cell r="T96">
            <v>44316</v>
          </cell>
          <cell r="V96">
            <v>44440</v>
          </cell>
        </row>
        <row r="97">
          <cell r="L97" t="str">
            <v>Maza</v>
          </cell>
          <cell r="M97" t="str">
            <v>RICOH IM C2500</v>
          </cell>
          <cell r="O97">
            <v>4001</v>
          </cell>
          <cell r="P97" t="str">
            <v>Foncia Molland</v>
          </cell>
          <cell r="Q97" t="str">
            <v>10 Rue des Amoureux</v>
          </cell>
          <cell r="R97" t="str">
            <v>ANNEMASSE</v>
          </cell>
          <cell r="S97">
            <v>74100</v>
          </cell>
          <cell r="T97">
            <v>44371</v>
          </cell>
          <cell r="V97">
            <v>44440</v>
          </cell>
        </row>
        <row r="98">
          <cell r="L98" t="str">
            <v>Diata</v>
          </cell>
          <cell r="M98" t="str">
            <v>RICOH IM C4500</v>
          </cell>
          <cell r="O98">
            <v>4001</v>
          </cell>
          <cell r="P98" t="str">
            <v>Foncia Molland</v>
          </cell>
          <cell r="Q98" t="str">
            <v>8 Rue des Amoureux</v>
          </cell>
          <cell r="R98" t="str">
            <v>ANNEMASSE</v>
          </cell>
          <cell r="S98">
            <v>74100</v>
          </cell>
          <cell r="T98">
            <v>44371</v>
          </cell>
          <cell r="U98">
            <v>44371</v>
          </cell>
          <cell r="V98">
            <v>44440</v>
          </cell>
        </row>
        <row r="99">
          <cell r="L99" t="str">
            <v>Yoka</v>
          </cell>
          <cell r="M99" t="str">
            <v>RICOH IM C4500</v>
          </cell>
          <cell r="O99">
            <v>4001</v>
          </cell>
          <cell r="P99" t="str">
            <v>Foncia Molland</v>
          </cell>
          <cell r="Q99" t="str">
            <v>10 Rue des Amoureux</v>
          </cell>
          <cell r="R99" t="str">
            <v>ANNEMASSE</v>
          </cell>
          <cell r="S99">
            <v>74100</v>
          </cell>
          <cell r="T99">
            <v>44371</v>
          </cell>
          <cell r="V99">
            <v>44446</v>
          </cell>
        </row>
        <row r="100">
          <cell r="L100" t="str">
            <v>Tokoss</v>
          </cell>
          <cell r="M100" t="str">
            <v>RICOH IM C2500</v>
          </cell>
          <cell r="O100">
            <v>4001</v>
          </cell>
          <cell r="P100" t="str">
            <v>Foncia Molland</v>
          </cell>
          <cell r="Q100" t="str">
            <v>8 Rue des Amoureux</v>
          </cell>
          <cell r="R100" t="str">
            <v>ANNEMASSE</v>
          </cell>
          <cell r="S100">
            <v>74100</v>
          </cell>
          <cell r="T100">
            <v>44302</v>
          </cell>
          <cell r="V100">
            <v>44440</v>
          </cell>
        </row>
        <row r="101">
          <cell r="L101" t="str">
            <v>Saul</v>
          </cell>
          <cell r="M101" t="str">
            <v>RICOH IM C2500</v>
          </cell>
          <cell r="O101">
            <v>4035</v>
          </cell>
          <cell r="P101" t="str">
            <v>Foncia Lemanique - Chamonix Ravanel</v>
          </cell>
          <cell r="Q101" t="str">
            <v>95 avenue Ravanel Le Rouge</v>
          </cell>
          <cell r="R101" t="str">
            <v>CHAMONIX</v>
          </cell>
          <cell r="S101">
            <v>74400</v>
          </cell>
          <cell r="T101">
            <v>44286</v>
          </cell>
          <cell r="V101">
            <v>44440</v>
          </cell>
        </row>
        <row r="102">
          <cell r="L102" t="str">
            <v>Bina</v>
          </cell>
          <cell r="M102" t="str">
            <v>RICOH IM C2500</v>
          </cell>
          <cell r="O102">
            <v>4023</v>
          </cell>
          <cell r="P102" t="str">
            <v>Foncia Maison de l'Immobilier</v>
          </cell>
          <cell r="Q102" t="str">
            <v>65 Rue du Centre</v>
          </cell>
          <cell r="R102" t="str">
            <v>DOUVAINE</v>
          </cell>
          <cell r="S102">
            <v>74140</v>
          </cell>
          <cell r="T102">
            <v>44336</v>
          </cell>
          <cell r="V102">
            <v>44440</v>
          </cell>
        </row>
        <row r="103">
          <cell r="L103" t="str">
            <v>Tala</v>
          </cell>
          <cell r="M103" t="str">
            <v>RICOH IM C2500</v>
          </cell>
          <cell r="O103">
            <v>4023</v>
          </cell>
          <cell r="P103" t="str">
            <v>Foncia Maison de l'Immobilier</v>
          </cell>
          <cell r="Q103" t="str">
            <v>65 Rue du Centre</v>
          </cell>
          <cell r="R103" t="str">
            <v>DOUVAINE</v>
          </cell>
          <cell r="S103">
            <v>74140</v>
          </cell>
          <cell r="T103">
            <v>44336</v>
          </cell>
          <cell r="V103">
            <v>44440</v>
          </cell>
        </row>
        <row r="104">
          <cell r="L104" t="str">
            <v>koffi</v>
          </cell>
          <cell r="M104" t="str">
            <v>RICOH IM C2500</v>
          </cell>
          <cell r="O104">
            <v>4024</v>
          </cell>
          <cell r="P104" t="str">
            <v>Foncia Léger</v>
          </cell>
          <cell r="Q104" t="str">
            <v>1 Place de la Porte d'Allinges</v>
          </cell>
          <cell r="R104" t="str">
            <v>EVIAN-LES-BAINS</v>
          </cell>
          <cell r="S104">
            <v>74500</v>
          </cell>
          <cell r="T104">
            <v>44347</v>
          </cell>
          <cell r="V104">
            <v>44440</v>
          </cell>
        </row>
        <row r="105">
          <cell r="L105" t="str">
            <v>Nick</v>
          </cell>
          <cell r="M105" t="str">
            <v>RICOH IM C2500</v>
          </cell>
          <cell r="O105">
            <v>4024</v>
          </cell>
          <cell r="P105" t="str">
            <v>Foncia Léger</v>
          </cell>
          <cell r="Q105" t="str">
            <v>1 Place de la Porte d'Allinges</v>
          </cell>
          <cell r="R105" t="str">
            <v>EVIAN-LES-BAINS</v>
          </cell>
          <cell r="S105">
            <v>74500</v>
          </cell>
          <cell r="T105">
            <v>44347</v>
          </cell>
          <cell r="V105">
            <v>44440</v>
          </cell>
        </row>
        <row r="106">
          <cell r="L106" t="str">
            <v>Daouda</v>
          </cell>
          <cell r="M106" t="str">
            <v>RICOH IM C4500</v>
          </cell>
          <cell r="O106" t="str">
            <v xml:space="preserve">00004010 
</v>
          </cell>
          <cell r="P106" t="str">
            <v>Foncia Voltaire</v>
          </cell>
          <cell r="Q106" t="str">
            <v>55 Avenue Voltaire</v>
          </cell>
          <cell r="R106" t="str">
            <v>FERNEY-VOLTAIRE</v>
          </cell>
          <cell r="S106">
            <v>1210</v>
          </cell>
          <cell r="T106">
            <v>44347</v>
          </cell>
          <cell r="V106">
            <v>44440</v>
          </cell>
        </row>
        <row r="107">
          <cell r="L107" t="str">
            <v>Yao</v>
          </cell>
          <cell r="M107" t="str">
            <v>RICOH IM C2500</v>
          </cell>
          <cell r="O107">
            <v>4013</v>
          </cell>
          <cell r="P107" t="str">
            <v>Foncia Gex</v>
          </cell>
          <cell r="Q107" t="str">
            <v>170 Rue des Terreaux</v>
          </cell>
          <cell r="R107" t="str">
            <v>Terreaux</v>
          </cell>
          <cell r="S107">
            <v>1170</v>
          </cell>
          <cell r="T107">
            <v>44355</v>
          </cell>
          <cell r="V107">
            <v>44440</v>
          </cell>
        </row>
        <row r="108">
          <cell r="L108" t="str">
            <v>Yaya</v>
          </cell>
          <cell r="M108" t="str">
            <v>RICOH IM C2500</v>
          </cell>
          <cell r="O108">
            <v>1041005</v>
          </cell>
          <cell r="P108" t="str">
            <v>Foncia Mont Blanc - Praz-sur-Arly</v>
          </cell>
          <cell r="Q108" t="str">
            <v>Pl De la Mairie</v>
          </cell>
          <cell r="R108" t="str">
            <v>PRAZ-SUR-ARLY</v>
          </cell>
          <cell r="S108">
            <v>74120</v>
          </cell>
          <cell r="T108">
            <v>44349</v>
          </cell>
          <cell r="V108">
            <v>44440</v>
          </cell>
        </row>
        <row r="109">
          <cell r="L109" t="str">
            <v>Raimi</v>
          </cell>
          <cell r="M109" t="str">
            <v>RICOH IM C4500</v>
          </cell>
          <cell r="O109" t="str">
            <v xml:space="preserve">00004009 
</v>
          </cell>
          <cell r="P109" t="str">
            <v>Foncia Saint Julien</v>
          </cell>
          <cell r="Q109" t="str">
            <v>2 Rue du Général Pacthod</v>
          </cell>
          <cell r="R109" t="str">
            <v>SAINT-JULIEN-EN-GENEVOIS</v>
          </cell>
          <cell r="S109">
            <v>74160</v>
          </cell>
          <cell r="T109">
            <v>44470</v>
          </cell>
          <cell r="V109">
            <v>44474</v>
          </cell>
        </row>
        <row r="110">
          <cell r="L110" t="str">
            <v>Eyi</v>
          </cell>
          <cell r="M110" t="str">
            <v>RICOH IM C4500</v>
          </cell>
          <cell r="O110" t="str">
            <v xml:space="preserve">00004021 
</v>
          </cell>
          <cell r="P110" t="str">
            <v>Foncia Chablais - Andrier</v>
          </cell>
          <cell r="Q110" t="str">
            <v>1 Boulevard Georges Andrier</v>
          </cell>
          <cell r="R110" t="str">
            <v>THONON-LES-BAINS</v>
          </cell>
          <cell r="S110">
            <v>74200</v>
          </cell>
          <cell r="T110">
            <v>44342</v>
          </cell>
          <cell r="V110">
            <v>44440</v>
          </cell>
        </row>
        <row r="111">
          <cell r="L111" t="str">
            <v>Yedo</v>
          </cell>
          <cell r="M111" t="str">
            <v>RICOH IM C4500</v>
          </cell>
          <cell r="O111" t="str">
            <v xml:space="preserve">00004021 
</v>
          </cell>
          <cell r="P111" t="str">
            <v>Foncia Chablais - Andrier</v>
          </cell>
          <cell r="Q111" t="str">
            <v>1 Boulevard Georges Andrier</v>
          </cell>
          <cell r="R111" t="str">
            <v>THONON-LES-BAINS</v>
          </cell>
          <cell r="S111">
            <v>74200</v>
          </cell>
          <cell r="T111">
            <v>44342</v>
          </cell>
          <cell r="V111">
            <v>44440</v>
          </cell>
        </row>
        <row r="112">
          <cell r="L112" t="str">
            <v>Amoin</v>
          </cell>
          <cell r="M112" t="str">
            <v>RICOH IM C4500</v>
          </cell>
          <cell r="O112">
            <v>4027</v>
          </cell>
          <cell r="P112" t="str">
            <v>Foncia Chablais - Blanchard</v>
          </cell>
          <cell r="Q112" t="str">
            <v>16 Rue Jean Blanchard</v>
          </cell>
          <cell r="R112" t="str">
            <v>THONON-LES-BAINS</v>
          </cell>
          <cell r="S112">
            <v>74200</v>
          </cell>
          <cell r="T112">
            <v>44347</v>
          </cell>
          <cell r="V112">
            <v>44440</v>
          </cell>
        </row>
        <row r="113">
          <cell r="L113" t="str">
            <v>Mati</v>
          </cell>
          <cell r="M113" t="str">
            <v>RICOH IM C4500</v>
          </cell>
          <cell r="O113">
            <v>1041012</v>
          </cell>
          <cell r="P113" t="str">
            <v>Foncia Mont Blanc - Sallanches</v>
          </cell>
          <cell r="Q113" t="str">
            <v>271 rue Pelissier</v>
          </cell>
          <cell r="R113" t="str">
            <v>SALLANCHES</v>
          </cell>
          <cell r="S113">
            <v>74700</v>
          </cell>
          <cell r="T113">
            <v>44287</v>
          </cell>
          <cell r="V113">
            <v>44440</v>
          </cell>
        </row>
        <row r="114">
          <cell r="L114" t="str">
            <v>Gohou</v>
          </cell>
          <cell r="M114" t="str">
            <v>RICOH IM C4500</v>
          </cell>
          <cell r="O114" t="str">
            <v xml:space="preserve">00074005 
</v>
          </cell>
          <cell r="P114" t="str">
            <v>Foncia Pouzet</v>
          </cell>
          <cell r="Q114" t="str">
            <v>13 Impasse des Tournesols</v>
          </cell>
          <cell r="R114" t="str">
            <v>GUILHERAND-GRANGES</v>
          </cell>
          <cell r="S114">
            <v>7500</v>
          </cell>
          <cell r="T114">
            <v>44314</v>
          </cell>
          <cell r="V114">
            <v>44440</v>
          </cell>
        </row>
        <row r="115">
          <cell r="L115" t="str">
            <v>Bulma</v>
          </cell>
          <cell r="M115" t="str">
            <v>RICOH IM C4500</v>
          </cell>
          <cell r="O115" t="str">
            <v xml:space="preserve">00074005 
</v>
          </cell>
          <cell r="P115" t="str">
            <v>Foncia Pouzet</v>
          </cell>
          <cell r="Q115" t="str">
            <v>13 Impasse des Tournesols</v>
          </cell>
          <cell r="R115" t="str">
            <v>GUILHERAND-GRANGES</v>
          </cell>
          <cell r="S115">
            <v>7500</v>
          </cell>
          <cell r="T115">
            <v>44314</v>
          </cell>
          <cell r="V115">
            <v>44440</v>
          </cell>
        </row>
        <row r="116">
          <cell r="L116" t="str">
            <v>Goten</v>
          </cell>
          <cell r="M116" t="str">
            <v>RICOH IM C4500</v>
          </cell>
          <cell r="O116" t="str">
            <v xml:space="preserve">00074010 
</v>
          </cell>
          <cell r="P116" t="str">
            <v>Foncia Saint-James</v>
          </cell>
          <cell r="Q116" t="str">
            <v>161 Route de Marseille</v>
          </cell>
          <cell r="R116" t="str">
            <v>MONTELIMAR</v>
          </cell>
          <cell r="S116">
            <v>26200</v>
          </cell>
          <cell r="T116">
            <v>44488</v>
          </cell>
          <cell r="V116">
            <v>44505</v>
          </cell>
        </row>
        <row r="117">
          <cell r="L117" t="str">
            <v>Sangoku</v>
          </cell>
          <cell r="M117" t="str">
            <v>RICOH IM C4500</v>
          </cell>
          <cell r="O117" t="str">
            <v xml:space="preserve">00074010 
</v>
          </cell>
          <cell r="P117" t="str">
            <v>Foncia Saint-James</v>
          </cell>
          <cell r="Q117" t="str">
            <v>161 Route de Marseille</v>
          </cell>
          <cell r="R117" t="str">
            <v>MONTELIMAR</v>
          </cell>
          <cell r="S117">
            <v>26200</v>
          </cell>
          <cell r="T117">
            <v>44488</v>
          </cell>
          <cell r="V117">
            <v>44505</v>
          </cell>
        </row>
        <row r="118">
          <cell r="L118" t="str">
            <v>Krilin</v>
          </cell>
          <cell r="M118" t="str">
            <v>RICOH IM C2500</v>
          </cell>
          <cell r="O118">
            <v>74006</v>
          </cell>
          <cell r="P118" t="str">
            <v>Foncia Vallée du Rhône - Romans</v>
          </cell>
          <cell r="Q118" t="str">
            <v>3 Bis Boulevard Marx Dormoy</v>
          </cell>
          <cell r="R118" t="str">
            <v>ROMANS-SUR-ISERE</v>
          </cell>
          <cell r="S118">
            <v>26100</v>
          </cell>
          <cell r="T118">
            <v>44299</v>
          </cell>
          <cell r="V118">
            <v>44440</v>
          </cell>
        </row>
        <row r="119">
          <cell r="L119" t="str">
            <v>Chichi</v>
          </cell>
          <cell r="M119" t="str">
            <v>RICOH IM C2500</v>
          </cell>
          <cell r="O119">
            <v>74014</v>
          </cell>
          <cell r="P119" t="str">
            <v>Foncia JPV</v>
          </cell>
          <cell r="Q119" t="str">
            <v>16 Place Saint-Julien</v>
          </cell>
          <cell r="R119" t="str">
            <v>TOURNON-SUR-RHONE</v>
          </cell>
          <cell r="S119">
            <v>7300</v>
          </cell>
          <cell r="T119">
            <v>44421</v>
          </cell>
          <cell r="V119">
            <v>44446</v>
          </cell>
        </row>
        <row r="120">
          <cell r="L120" t="str">
            <v>Yamcha</v>
          </cell>
          <cell r="M120" t="str">
            <v>RICOH IM C4500</v>
          </cell>
          <cell r="O120" t="str">
            <v xml:space="preserve">00074001 
</v>
          </cell>
          <cell r="P120" t="str">
            <v>Foncia Vallée du Rhône - Valence</v>
          </cell>
          <cell r="Q120" t="str">
            <v>12 Boulevard Général de Gaulle</v>
          </cell>
          <cell r="R120" t="str">
            <v>VALENCE</v>
          </cell>
          <cell r="S120">
            <v>26000</v>
          </cell>
          <cell r="T120">
            <v>44314</v>
          </cell>
          <cell r="V120">
            <v>44440</v>
          </cell>
        </row>
        <row r="121">
          <cell r="L121" t="str">
            <v>Dabra</v>
          </cell>
          <cell r="M121" t="str">
            <v>RICOH IM C4500</v>
          </cell>
          <cell r="O121" t="str">
            <v xml:space="preserve">00074001 
</v>
          </cell>
          <cell r="P121" t="str">
            <v>Foncia Vallée du Rhône - Valence</v>
          </cell>
          <cell r="Q121" t="str">
            <v>12 Boulevard Général de Gaulle</v>
          </cell>
          <cell r="R121" t="str">
            <v>VALENCE</v>
          </cell>
          <cell r="S121">
            <v>26000</v>
          </cell>
          <cell r="T121">
            <v>44314</v>
          </cell>
          <cell r="V121">
            <v>44440</v>
          </cell>
        </row>
        <row r="122">
          <cell r="L122" t="str">
            <v>Broly</v>
          </cell>
          <cell r="M122" t="str">
            <v>RICOH IM C4500</v>
          </cell>
          <cell r="O122" t="str">
            <v xml:space="preserve">00074001 
</v>
          </cell>
          <cell r="P122" t="str">
            <v>Foncia Vallée du Rhône - Valence</v>
          </cell>
          <cell r="Q122" t="str">
            <v>12 Boulevard Général de Gaulle</v>
          </cell>
          <cell r="R122" t="str">
            <v>VALENCE</v>
          </cell>
          <cell r="S122">
            <v>26000</v>
          </cell>
          <cell r="T122">
            <v>44314</v>
          </cell>
          <cell r="V122">
            <v>44440</v>
          </cell>
        </row>
        <row r="123">
          <cell r="L123" t="str">
            <v>Teppe</v>
          </cell>
          <cell r="M123" t="str">
            <v>RICOH IM C4500</v>
          </cell>
          <cell r="O123" t="str">
            <v xml:space="preserve">00074001 
</v>
          </cell>
          <cell r="P123" t="str">
            <v>Foncia Vallée du Rhône - Valence</v>
          </cell>
          <cell r="Q123" t="str">
            <v>12 Boulevard Général de Gaulle</v>
          </cell>
          <cell r="R123" t="str">
            <v>VALENCE</v>
          </cell>
          <cell r="S123">
            <v>26000</v>
          </cell>
          <cell r="T123">
            <v>44314</v>
          </cell>
          <cell r="V123">
            <v>44440</v>
          </cell>
        </row>
        <row r="124">
          <cell r="L124" t="str">
            <v>Tima</v>
          </cell>
          <cell r="M124" t="str">
            <v>RICOH IM C4500</v>
          </cell>
          <cell r="O124">
            <v>74011</v>
          </cell>
          <cell r="P124" t="str">
            <v>Foncia Sagé Bellier Coulet</v>
          </cell>
          <cell r="Q124" t="str">
            <v>1 Avenue Jacques Reynaud</v>
          </cell>
          <cell r="R124" t="str">
            <v>BOURG-LES-VALENCE</v>
          </cell>
          <cell r="S124">
            <v>26500</v>
          </cell>
          <cell r="T124">
            <v>44379</v>
          </cell>
          <cell r="V124">
            <v>44440</v>
          </cell>
        </row>
        <row r="125">
          <cell r="L125" t="str">
            <v>Voldemort</v>
          </cell>
          <cell r="M125" t="str">
            <v>RICOH IM C6000</v>
          </cell>
          <cell r="O125">
            <v>1018011</v>
          </cell>
          <cell r="P125" t="str">
            <v>Foncia Loft One</v>
          </cell>
          <cell r="Q125" t="str">
            <v>8 Florence Arthaud</v>
          </cell>
          <cell r="R125" t="str">
            <v>Toulouse</v>
          </cell>
          <cell r="S125">
            <v>31000</v>
          </cell>
          <cell r="T125">
            <v>44287</v>
          </cell>
          <cell r="V125">
            <v>44440</v>
          </cell>
        </row>
        <row r="126">
          <cell r="L126" t="str">
            <v>Soprano</v>
          </cell>
          <cell r="M126" t="str">
            <v>RICOH IM C4500</v>
          </cell>
          <cell r="O126">
            <v>1018011</v>
          </cell>
          <cell r="P126" t="str">
            <v>Foncia Loft One</v>
          </cell>
          <cell r="Q126" t="str">
            <v>8 Florence Arthaud</v>
          </cell>
          <cell r="R126" t="str">
            <v>Toulouse</v>
          </cell>
          <cell r="S126">
            <v>31000</v>
          </cell>
          <cell r="T126">
            <v>44287</v>
          </cell>
          <cell r="V126">
            <v>44440</v>
          </cell>
        </row>
        <row r="127">
          <cell r="L127" t="str">
            <v>MHD</v>
          </cell>
          <cell r="M127" t="str">
            <v>RICOH IM C4500</v>
          </cell>
          <cell r="O127">
            <v>1018015</v>
          </cell>
          <cell r="P127" t="str">
            <v>Foncia Loft One - Talence</v>
          </cell>
          <cell r="Q127" t="str">
            <v>162 Cours Gambetta</v>
          </cell>
          <cell r="R127" t="str">
            <v>Talence</v>
          </cell>
          <cell r="S127">
            <v>33400</v>
          </cell>
          <cell r="T127">
            <v>44279</v>
          </cell>
          <cell r="V127">
            <v>44440</v>
          </cell>
        </row>
        <row r="128">
          <cell r="L128" t="str">
            <v>Chaton</v>
          </cell>
          <cell r="M128" t="str">
            <v>RICOH IM C4500</v>
          </cell>
          <cell r="O128">
            <v>17024</v>
          </cell>
          <cell r="P128" t="str">
            <v>Foncia Risoul</v>
          </cell>
          <cell r="Q128" t="str">
            <v>Les Chalps</v>
          </cell>
          <cell r="R128" t="str">
            <v>RISOUL</v>
          </cell>
          <cell r="S128">
            <v>5600</v>
          </cell>
          <cell r="T128">
            <v>44281</v>
          </cell>
          <cell r="V128">
            <v>44440</v>
          </cell>
        </row>
        <row r="129">
          <cell r="L129" t="str">
            <v>Nafissa</v>
          </cell>
          <cell r="M129" t="str">
            <v>RICOH IM C4500</v>
          </cell>
          <cell r="O129">
            <v>17029</v>
          </cell>
          <cell r="P129" t="str">
            <v>Foncia Embrun</v>
          </cell>
          <cell r="Q129" t="str">
            <v>3 Place Saint-Marcellin</v>
          </cell>
          <cell r="R129" t="str">
            <v>EMBRUN</v>
          </cell>
          <cell r="S129">
            <v>5200</v>
          </cell>
          <cell r="T129">
            <v>44281</v>
          </cell>
          <cell r="V129">
            <v>44440</v>
          </cell>
        </row>
        <row r="130">
          <cell r="L130" t="str">
            <v>Milou</v>
          </cell>
          <cell r="M130" t="str">
            <v>RICOH IM C4500</v>
          </cell>
          <cell r="O130">
            <v>17027</v>
          </cell>
          <cell r="P130" t="str">
            <v>Foncia Vars</v>
          </cell>
          <cell r="Q130" t="str">
            <v>Résidence le Point Show</v>
          </cell>
          <cell r="R130" t="str">
            <v>VARS</v>
          </cell>
          <cell r="S130">
            <v>5560</v>
          </cell>
          <cell r="T130">
            <v>44294</v>
          </cell>
          <cell r="V130">
            <v>44440</v>
          </cell>
        </row>
        <row r="131">
          <cell r="L131" t="str">
            <v>Spirou</v>
          </cell>
          <cell r="M131" t="str">
            <v>RICOH IM C2500</v>
          </cell>
          <cell r="O131">
            <v>177640</v>
          </cell>
          <cell r="P131" t="str">
            <v>FT Atlantique Vendée - Saint Herblain</v>
          </cell>
          <cell r="Q131" t="str">
            <v>39 rue d’Aquitain</v>
          </cell>
          <cell r="R131" t="str">
            <v>SAINT HERBLAIN</v>
          </cell>
          <cell r="S131">
            <v>44800</v>
          </cell>
          <cell r="T131">
            <v>44284</v>
          </cell>
          <cell r="V131">
            <v>44440</v>
          </cell>
        </row>
        <row r="132">
          <cell r="L132" t="str">
            <v>Simba</v>
          </cell>
          <cell r="M132" t="str">
            <v>RICOH IM C2500</v>
          </cell>
          <cell r="O132">
            <v>177249</v>
          </cell>
          <cell r="P132" t="str">
            <v>FT Riviera - Nice Liberté</v>
          </cell>
          <cell r="Q132" t="str">
            <v>2 rue de la liberté</v>
          </cell>
          <cell r="R132" t="str">
            <v>NICE</v>
          </cell>
          <cell r="S132">
            <v>6300</v>
          </cell>
          <cell r="T132">
            <v>44336</v>
          </cell>
          <cell r="V132">
            <v>44440</v>
          </cell>
        </row>
        <row r="133">
          <cell r="L133" t="str">
            <v>Ursula</v>
          </cell>
          <cell r="M133" t="str">
            <v>RICOH IM C2500</v>
          </cell>
          <cell r="O133">
            <v>177849</v>
          </cell>
          <cell r="P133" t="str">
            <v>FT IDF Nord - Maisons-Laffitte</v>
          </cell>
          <cell r="Q133" t="str">
            <v>4 avenue du Général de Gaulle</v>
          </cell>
          <cell r="R133" t="str">
            <v>MAISONS-LAFFITTE</v>
          </cell>
          <cell r="S133">
            <v>78600</v>
          </cell>
          <cell r="T133">
            <v>44293</v>
          </cell>
          <cell r="V133">
            <v>44440</v>
          </cell>
        </row>
        <row r="134">
          <cell r="L134" t="str">
            <v>Buzz</v>
          </cell>
          <cell r="M134" t="str">
            <v>RICOH IM C4500</v>
          </cell>
          <cell r="O134">
            <v>100001</v>
          </cell>
          <cell r="P134" t="str">
            <v>Direction des Systèmes d'Information</v>
          </cell>
          <cell r="Q134" t="str">
            <v>Holding 11-15 Avenue le Brun</v>
          </cell>
          <cell r="R134" t="str">
            <v>Antony</v>
          </cell>
          <cell r="S134">
            <v>92160</v>
          </cell>
          <cell r="T134">
            <v>44438</v>
          </cell>
          <cell r="V134">
            <v>44446</v>
          </cell>
        </row>
        <row r="135">
          <cell r="L135" t="str">
            <v>Octavo</v>
          </cell>
          <cell r="M135" t="str">
            <v>RICOH IM C4500</v>
          </cell>
          <cell r="O135">
            <v>100001</v>
          </cell>
          <cell r="P135" t="str">
            <v>Direction des Systèmes d'Information</v>
          </cell>
          <cell r="Q135" t="str">
            <v>Holding 11-15 Avenue le Brun</v>
          </cell>
          <cell r="R135" t="str">
            <v>Antony</v>
          </cell>
          <cell r="S135">
            <v>92160</v>
          </cell>
          <cell r="T135">
            <v>44307</v>
          </cell>
          <cell r="V135">
            <v>44440</v>
          </cell>
        </row>
        <row r="136">
          <cell r="L136" t="str">
            <v>Merida</v>
          </cell>
          <cell r="M136" t="str">
            <v>RICOH IM C4500</v>
          </cell>
          <cell r="O136">
            <v>173008</v>
          </cell>
          <cell r="P136" t="str">
            <v>Foncia Grand Bleu - Ste Maxime</v>
          </cell>
          <cell r="Q136" t="str">
            <v>9 Rue de la Plage</v>
          </cell>
          <cell r="R136" t="str">
            <v>SAINTE-MAXIME</v>
          </cell>
          <cell r="S136">
            <v>83120</v>
          </cell>
          <cell r="T136">
            <v>44307</v>
          </cell>
          <cell r="V136">
            <v>44440</v>
          </cell>
        </row>
        <row r="137">
          <cell r="L137" t="str">
            <v>Tigrou</v>
          </cell>
          <cell r="M137" t="str">
            <v>RICOH IM C2500</v>
          </cell>
          <cell r="O137">
            <v>177604</v>
          </cell>
          <cell r="P137" t="str">
            <v>FT Val de Loire - Orléans Dauphine</v>
          </cell>
          <cell r="Q137" t="str">
            <v>25 avenue Dauphine</v>
          </cell>
          <cell r="R137" t="str">
            <v>Orleans</v>
          </cell>
          <cell r="S137">
            <v>45100</v>
          </cell>
          <cell r="T137">
            <v>44337</v>
          </cell>
          <cell r="V137">
            <v>44440</v>
          </cell>
        </row>
        <row r="138">
          <cell r="L138" t="str">
            <v>Trinity</v>
          </cell>
          <cell r="M138" t="str">
            <v>RICOH IM C2500</v>
          </cell>
          <cell r="O138">
            <v>177930</v>
          </cell>
          <cell r="P138" t="str">
            <v>FT Efimo - Les Ulis</v>
          </cell>
          <cell r="Q138" t="str">
            <v>5 Avenue du Berry</v>
          </cell>
          <cell r="R138" t="str">
            <v>LES ULIS</v>
          </cell>
          <cell r="S138">
            <v>91940</v>
          </cell>
          <cell r="T138">
            <v>44455</v>
          </cell>
          <cell r="V138">
            <v>44474</v>
          </cell>
        </row>
        <row r="139">
          <cell r="L139" t="str">
            <v>Dozer</v>
          </cell>
          <cell r="M139" t="str">
            <v>RICOH IM C2500</v>
          </cell>
          <cell r="O139">
            <v>57009</v>
          </cell>
          <cell r="P139" t="str">
            <v>Foncia Massy</v>
          </cell>
          <cell r="Q139" t="str">
            <v>43 Avenue Carnot</v>
          </cell>
          <cell r="R139" t="str">
            <v>Massy</v>
          </cell>
          <cell r="S139">
            <v>91300</v>
          </cell>
          <cell r="T139">
            <v>44375</v>
          </cell>
          <cell r="V139">
            <v>44440</v>
          </cell>
        </row>
        <row r="140">
          <cell r="L140" t="str">
            <v>Quasimodo</v>
          </cell>
          <cell r="M140" t="str">
            <v>RICOH IM C2500</v>
          </cell>
          <cell r="O140">
            <v>177929</v>
          </cell>
          <cell r="P140" t="str">
            <v>FT Efimo - Orsay</v>
          </cell>
          <cell r="Q140" t="str">
            <v>10 Rue de Paris</v>
          </cell>
          <cell r="R140" t="str">
            <v>Orsay</v>
          </cell>
          <cell r="S140">
            <v>91400</v>
          </cell>
        </row>
        <row r="141">
          <cell r="L141" t="str">
            <v>Woody</v>
          </cell>
          <cell r="M141" t="str">
            <v>RICOH IM C2500</v>
          </cell>
          <cell r="O141">
            <v>177922</v>
          </cell>
          <cell r="P141" t="str">
            <v>FT Efimo - Fresnes</v>
          </cell>
          <cell r="Q141" t="str">
            <v>8 Place Pierre et Marie Curie</v>
          </cell>
          <cell r="R141" t="str">
            <v>FRESNES</v>
          </cell>
          <cell r="S141">
            <v>94260</v>
          </cell>
        </row>
        <row r="142">
          <cell r="L142" t="str">
            <v>MENDY</v>
          </cell>
          <cell r="M142" t="str">
            <v>RICOH IM C4500</v>
          </cell>
          <cell r="O142">
            <v>289009</v>
          </cell>
          <cell r="P142" t="str">
            <v>Foncia Marne La Vallée - Chessy</v>
          </cell>
          <cell r="Q142" t="str">
            <v>2 rue Ariane</v>
          </cell>
          <cell r="R142" t="str">
            <v>CHESSY</v>
          </cell>
          <cell r="S142">
            <v>77700</v>
          </cell>
          <cell r="T142">
            <v>44299</v>
          </cell>
          <cell r="V142">
            <v>44440</v>
          </cell>
        </row>
        <row r="143">
          <cell r="L143" t="str">
            <v>Sinjou</v>
          </cell>
          <cell r="M143" t="str">
            <v>RICOH IM C2500</v>
          </cell>
          <cell r="O143">
            <v>17019</v>
          </cell>
          <cell r="P143" t="str">
            <v>Foncia Superdovolly-Bassanelli</v>
          </cell>
          <cell r="Q143" t="str">
            <v>Résidence du Bois d'Aurouze</v>
          </cell>
          <cell r="R143" t="str">
            <v>SAINT ETIENNE EN DEVOLUY</v>
          </cell>
          <cell r="S143">
            <v>5250</v>
          </cell>
          <cell r="T143">
            <v>44307</v>
          </cell>
          <cell r="V143">
            <v>44440</v>
          </cell>
        </row>
        <row r="144">
          <cell r="L144" t="str">
            <v>Arafat</v>
          </cell>
          <cell r="M144" t="str">
            <v>RICOH IM C4500</v>
          </cell>
          <cell r="O144" t="str">
            <v xml:space="preserve">00173014 
</v>
          </cell>
          <cell r="P144" t="str">
            <v>Foncia Phigesim</v>
          </cell>
          <cell r="Q144" t="str">
            <v>1 Rue Labat</v>
          </cell>
          <cell r="R144" t="str">
            <v>DRAGUIGNAN</v>
          </cell>
          <cell r="S144">
            <v>83300</v>
          </cell>
          <cell r="T144">
            <v>44323</v>
          </cell>
          <cell r="V144">
            <v>44440</v>
          </cell>
        </row>
        <row r="145">
          <cell r="L145" t="str">
            <v>Jafar</v>
          </cell>
          <cell r="M145" t="str">
            <v>RICOH IM C4500</v>
          </cell>
          <cell r="O145" t="str">
            <v xml:space="preserve">00173014 
</v>
          </cell>
          <cell r="P145" t="str">
            <v>Foncia Phigesim</v>
          </cell>
          <cell r="Q145" t="str">
            <v>1 Rue Labat</v>
          </cell>
          <cell r="R145" t="str">
            <v>DRAGUIGNAN</v>
          </cell>
          <cell r="S145">
            <v>83300</v>
          </cell>
          <cell r="T145">
            <v>44314</v>
          </cell>
          <cell r="V145">
            <v>44440</v>
          </cell>
        </row>
        <row r="146">
          <cell r="L146" t="str">
            <v>Nala</v>
          </cell>
          <cell r="M146" t="str">
            <v>RICOH IM C4500</v>
          </cell>
          <cell r="O146">
            <v>173010</v>
          </cell>
          <cell r="P146" t="str">
            <v>Foncia Grand Bleu - Triberg</v>
          </cell>
          <cell r="Q146" t="str">
            <v>234 Rue de Triberg</v>
          </cell>
          <cell r="R146" t="str">
            <v>FREJUS</v>
          </cell>
          <cell r="S146">
            <v>83600</v>
          </cell>
          <cell r="T146">
            <v>44314</v>
          </cell>
          <cell r="V146">
            <v>44440</v>
          </cell>
        </row>
        <row r="147">
          <cell r="L147" t="str">
            <v>deliverou</v>
          </cell>
          <cell r="M147" t="str">
            <v>RICOH IM C4500</v>
          </cell>
          <cell r="O147">
            <v>173010</v>
          </cell>
          <cell r="P147" t="str">
            <v>Foncia Grand Bleu - Triberg</v>
          </cell>
          <cell r="Q147" t="str">
            <v>234 Rue de Triberg</v>
          </cell>
          <cell r="R147" t="str">
            <v>FREJUS</v>
          </cell>
          <cell r="S147">
            <v>83600</v>
          </cell>
          <cell r="T147">
            <v>44314</v>
          </cell>
          <cell r="V147">
            <v>44440</v>
          </cell>
        </row>
        <row r="148">
          <cell r="L148" t="str">
            <v>Granola</v>
          </cell>
          <cell r="M148" t="str">
            <v>RICOH IM C6000</v>
          </cell>
          <cell r="O148">
            <v>173008</v>
          </cell>
          <cell r="P148" t="str">
            <v>Foncia Grand Bleu - Ste Maxime</v>
          </cell>
          <cell r="Q148" t="str">
            <v>9 Rue de la Plage</v>
          </cell>
          <cell r="R148" t="str">
            <v>SAINTE-MAXIME</v>
          </cell>
          <cell r="S148">
            <v>83120</v>
          </cell>
          <cell r="T148">
            <v>44314</v>
          </cell>
          <cell r="V148">
            <v>44440</v>
          </cell>
        </row>
        <row r="149">
          <cell r="L149" t="str">
            <v>Fromage</v>
          </cell>
          <cell r="M149" t="str">
            <v>RICOH IM C4500</v>
          </cell>
          <cell r="O149">
            <v>173016</v>
          </cell>
          <cell r="P149" t="str">
            <v>Foncia Grand Bleu - Le Cannet</v>
          </cell>
          <cell r="Q149" t="str">
            <v>830 Avenue de Verdun</v>
          </cell>
          <cell r="R149" t="str">
            <v>LE CANNET-DES-MAURES</v>
          </cell>
          <cell r="S149">
            <v>83340</v>
          </cell>
          <cell r="T149">
            <v>44369</v>
          </cell>
          <cell r="V149">
            <v>44440</v>
          </cell>
        </row>
        <row r="150">
          <cell r="L150" t="str">
            <v>slimane</v>
          </cell>
          <cell r="M150" t="str">
            <v>RICOH IM C4500</v>
          </cell>
          <cell r="O150">
            <v>156006</v>
          </cell>
          <cell r="P150" t="str">
            <v>Foncia Labbé</v>
          </cell>
          <cell r="Q150" t="str">
            <v>14 Rue Sainte-Barbe</v>
          </cell>
          <cell r="R150" t="str">
            <v>SAINT-BRIEUC</v>
          </cell>
          <cell r="S150">
            <v>22000</v>
          </cell>
          <cell r="T150">
            <v>44321</v>
          </cell>
          <cell r="V150">
            <v>44440</v>
          </cell>
        </row>
        <row r="151">
          <cell r="L151" t="str">
            <v>VITAA</v>
          </cell>
          <cell r="M151" t="str">
            <v>RICOH IM C2500</v>
          </cell>
          <cell r="O151">
            <v>156012</v>
          </cell>
          <cell r="P151" t="str">
            <v>Foncia Côte d'Emeraude</v>
          </cell>
          <cell r="Q151" t="str">
            <v>26 Avenue Anita Conti</v>
          </cell>
          <cell r="R151" t="str">
            <v>SAINT-MALO</v>
          </cell>
          <cell r="S151">
            <v>35400</v>
          </cell>
          <cell r="T151">
            <v>44334</v>
          </cell>
          <cell r="V151">
            <v>44440</v>
          </cell>
        </row>
        <row r="152">
          <cell r="L152" t="str">
            <v>KENDJI</v>
          </cell>
          <cell r="M152" t="str">
            <v>RICOH IM C2500</v>
          </cell>
          <cell r="O152">
            <v>177103</v>
          </cell>
          <cell r="P152" t="str">
            <v>FT Marseille - 10ème</v>
          </cell>
          <cell r="Q152" t="str">
            <v>8 Boulevard de Pont de Vivaux</v>
          </cell>
          <cell r="R152" t="str">
            <v>MARSEILLE 10</v>
          </cell>
          <cell r="S152">
            <v>13010</v>
          </cell>
          <cell r="T152">
            <v>44312</v>
          </cell>
          <cell r="V152">
            <v>44440</v>
          </cell>
        </row>
        <row r="153">
          <cell r="L153" t="str">
            <v>JOHNNY</v>
          </cell>
          <cell r="M153" t="str">
            <v>RICOH IM C2500</v>
          </cell>
          <cell r="O153">
            <v>177101</v>
          </cell>
          <cell r="P153" t="str">
            <v>FT Marseille - 9ème</v>
          </cell>
          <cell r="Q153" t="str">
            <v>58 Boulevard de Sainte-Marguerite</v>
          </cell>
          <cell r="R153" t="str">
            <v>MARSEILLE</v>
          </cell>
          <cell r="S153">
            <v>13009</v>
          </cell>
          <cell r="T153">
            <v>44313</v>
          </cell>
          <cell r="V153">
            <v>44440</v>
          </cell>
        </row>
        <row r="154">
          <cell r="L154" t="str">
            <v>Balavoine</v>
          </cell>
          <cell r="M154" t="str">
            <v>RICOH IM C6000</v>
          </cell>
          <cell r="O154">
            <v>117007</v>
          </cell>
          <cell r="P154" t="str">
            <v>Foncia Nancy</v>
          </cell>
          <cell r="Q154" t="str">
            <v>4 Rue Piroux</v>
          </cell>
          <cell r="R154" t="str">
            <v>Nancy</v>
          </cell>
          <cell r="S154">
            <v>54000</v>
          </cell>
          <cell r="T154">
            <v>44306</v>
          </cell>
          <cell r="V154">
            <v>44440</v>
          </cell>
        </row>
        <row r="155">
          <cell r="L155" t="str">
            <v>Pagny</v>
          </cell>
          <cell r="M155" t="str">
            <v>RICOH IM C6000</v>
          </cell>
          <cell r="O155">
            <v>122015</v>
          </cell>
          <cell r="P155" t="str">
            <v>Foncia Fabre Gibert - Luther King</v>
          </cell>
          <cell r="Q155" t="str">
            <v>5 Rue Martin Luther King</v>
          </cell>
          <cell r="R155" t="str">
            <v>Avignon</v>
          </cell>
          <cell r="S155">
            <v>84000</v>
          </cell>
          <cell r="T155">
            <v>44335</v>
          </cell>
          <cell r="V155">
            <v>44440</v>
          </cell>
        </row>
        <row r="156">
          <cell r="L156" t="str">
            <v>Melon</v>
          </cell>
          <cell r="M156" t="str">
            <v>RICOH IM C4500</v>
          </cell>
          <cell r="O156">
            <v>122013</v>
          </cell>
          <cell r="P156" t="str">
            <v>Foncia Fabre Gibert - Cavaillon</v>
          </cell>
          <cell r="Q156" t="str">
            <v>287 Cours Gambetta</v>
          </cell>
          <cell r="R156" t="str">
            <v>Cavaillon</v>
          </cell>
          <cell r="S156">
            <v>84300</v>
          </cell>
          <cell r="T156">
            <v>44308</v>
          </cell>
          <cell r="V156">
            <v>44440</v>
          </cell>
        </row>
        <row r="157">
          <cell r="L157" t="str">
            <v>Lavoine</v>
          </cell>
          <cell r="M157" t="str">
            <v>RICOH IM C4500</v>
          </cell>
          <cell r="O157">
            <v>122012</v>
          </cell>
          <cell r="P157" t="str">
            <v>Foncia Fabre Gibert - Orange Aquitaine</v>
          </cell>
          <cell r="Q157" t="str">
            <v>341 Rue d'Aquitaine</v>
          </cell>
          <cell r="R157" t="str">
            <v>ORANGE</v>
          </cell>
          <cell r="S157">
            <v>84100</v>
          </cell>
          <cell r="T157">
            <v>44468</v>
          </cell>
          <cell r="V157">
            <v>44474</v>
          </cell>
        </row>
        <row r="158">
          <cell r="L158" t="str">
            <v>Calogero</v>
          </cell>
          <cell r="M158" t="str">
            <v>RICOH IM C4500</v>
          </cell>
          <cell r="O158">
            <v>122017</v>
          </cell>
          <cell r="P158" t="str">
            <v>Foncia Fabre Gibert - Pertuis</v>
          </cell>
          <cell r="Q158" t="str">
            <v>81 rue Leonard de Vinci</v>
          </cell>
          <cell r="R158" t="str">
            <v>PERTUIS</v>
          </cell>
          <cell r="S158">
            <v>84120</v>
          </cell>
          <cell r="T158">
            <v>44358</v>
          </cell>
          <cell r="V158">
            <v>44440</v>
          </cell>
        </row>
        <row r="159">
          <cell r="L159" t="str">
            <v>Tigre</v>
          </cell>
          <cell r="M159" t="str">
            <v>RICOH IM C4500</v>
          </cell>
          <cell r="O159" t="str">
            <v xml:space="preserve">00082023 
</v>
          </cell>
          <cell r="P159" t="str">
            <v>Foncia Alpes Dauphine - Bourgoin</v>
          </cell>
          <cell r="Q159" t="str">
            <v>14 Rue de la Libération</v>
          </cell>
          <cell r="R159" t="str">
            <v>BOURGOIN-JALLIEU</v>
          </cell>
          <cell r="S159">
            <v>38300</v>
          </cell>
          <cell r="T159">
            <v>44335</v>
          </cell>
          <cell r="V159">
            <v>44440</v>
          </cell>
        </row>
        <row r="160">
          <cell r="L160" t="str">
            <v>Zebre</v>
          </cell>
          <cell r="M160" t="str">
            <v>RICOH IM C4500</v>
          </cell>
          <cell r="O160">
            <v>82024</v>
          </cell>
          <cell r="P160" t="str">
            <v>Foncia Alpes Dauphiné - Bourg St Maurice</v>
          </cell>
          <cell r="Q160" t="str">
            <v>34 avenue du Centenaire</v>
          </cell>
          <cell r="R160" t="str">
            <v>BOURG-SAINT-MAURICE</v>
          </cell>
          <cell r="S160">
            <v>73700</v>
          </cell>
          <cell r="T160">
            <v>44400</v>
          </cell>
          <cell r="V160">
            <v>44440</v>
          </cell>
        </row>
        <row r="161">
          <cell r="L161" t="str">
            <v>Clermont</v>
          </cell>
          <cell r="M161" t="str">
            <v>RICOH IM C4500</v>
          </cell>
          <cell r="O161" t="str">
            <v xml:space="preserve">00082010 
</v>
          </cell>
          <cell r="P161" t="str">
            <v>Foncia Alpes Dauphiné - Echirolles</v>
          </cell>
          <cell r="Q161" t="str">
            <v>46 Avenue de Grugliasco 38130</v>
          </cell>
          <cell r="R161" t="str">
            <v>Echirolles</v>
          </cell>
          <cell r="S161">
            <v>38130</v>
          </cell>
          <cell r="T161">
            <v>44371</v>
          </cell>
          <cell r="V161">
            <v>44440</v>
          </cell>
        </row>
        <row r="162">
          <cell r="L162" t="str">
            <v>Azata</v>
          </cell>
          <cell r="M162" t="str">
            <v>RICOH IM C4500</v>
          </cell>
          <cell r="O162" t="str">
            <v xml:space="preserve">00082010 
</v>
          </cell>
          <cell r="P162" t="str">
            <v>Foncia Alpes Dauphiné - Echirolles</v>
          </cell>
          <cell r="Q162" t="str">
            <v>46 Avenue de Grugliasco 38130</v>
          </cell>
          <cell r="R162" t="str">
            <v>Echirolles</v>
          </cell>
          <cell r="S162">
            <v>38130</v>
          </cell>
          <cell r="T162">
            <v>44371</v>
          </cell>
          <cell r="V162">
            <v>44440</v>
          </cell>
        </row>
        <row r="163">
          <cell r="L163" t="str">
            <v>Quick</v>
          </cell>
          <cell r="M163" t="str">
            <v>RICOH IM C4500</v>
          </cell>
          <cell r="O163" t="str">
            <v xml:space="preserve">00082018 
</v>
          </cell>
          <cell r="P163" t="str">
            <v>Foncia Alpes Dauphiné - Grenoble</v>
          </cell>
          <cell r="Q163" t="str">
            <v>12 Rue Saint-Joseph</v>
          </cell>
          <cell r="R163" t="str">
            <v>Grenoble</v>
          </cell>
          <cell r="S163">
            <v>38000</v>
          </cell>
          <cell r="T163">
            <v>44378</v>
          </cell>
          <cell r="V163">
            <v>44440</v>
          </cell>
        </row>
        <row r="164">
          <cell r="L164" t="str">
            <v>Navigator</v>
          </cell>
          <cell r="M164" t="str">
            <v>RICOH IM C2500</v>
          </cell>
          <cell r="O164">
            <v>82013</v>
          </cell>
          <cell r="P164" t="str">
            <v>Foncia Alpes Dauphiné - Jaurès</v>
          </cell>
          <cell r="Q164" t="str">
            <v>55 Cours Jean Jaurès</v>
          </cell>
          <cell r="R164" t="str">
            <v>Grenoble</v>
          </cell>
          <cell r="S164">
            <v>38000</v>
          </cell>
          <cell r="T164">
            <v>44389</v>
          </cell>
          <cell r="V164">
            <v>44440</v>
          </cell>
        </row>
        <row r="165">
          <cell r="L165" t="str">
            <v>Flambeau</v>
          </cell>
          <cell r="M165" t="str">
            <v>RICOH IM C6000</v>
          </cell>
          <cell r="O165" t="str">
            <v xml:space="preserve">00082001 
</v>
          </cell>
          <cell r="P165" t="str">
            <v>Foncia Alpes Dauphiné - Grenoble 15</v>
          </cell>
          <cell r="Q165" t="str">
            <v>15 Rue Lesdiguières</v>
          </cell>
          <cell r="R165" t="str">
            <v>Grenoble</v>
          </cell>
          <cell r="S165">
            <v>38000</v>
          </cell>
          <cell r="T165">
            <v>44389</v>
          </cell>
          <cell r="V165">
            <v>44440</v>
          </cell>
        </row>
        <row r="166">
          <cell r="L166" t="str">
            <v>Antananarivo</v>
          </cell>
          <cell r="M166" t="str">
            <v>RICOH IM C6000</v>
          </cell>
          <cell r="O166" t="str">
            <v xml:space="preserve">00082001 
</v>
          </cell>
          <cell r="P166" t="str">
            <v>Foncia Alpes Dauphiné - Grenoble 15</v>
          </cell>
          <cell r="Q166" t="str">
            <v>15 Rue Lesdiguières</v>
          </cell>
          <cell r="R166" t="str">
            <v>Grenoble</v>
          </cell>
          <cell r="S166">
            <v>38000</v>
          </cell>
          <cell r="T166">
            <v>44389</v>
          </cell>
          <cell r="V166">
            <v>44440</v>
          </cell>
        </row>
        <row r="167">
          <cell r="L167" t="str">
            <v>Zuma</v>
          </cell>
          <cell r="M167" t="str">
            <v>RICOH IM C4500</v>
          </cell>
          <cell r="O167" t="str">
            <v xml:space="preserve">00082001 
</v>
          </cell>
          <cell r="P167" t="str">
            <v>Foncia Alpes Dauphiné - Grenoble 15</v>
          </cell>
          <cell r="Q167" t="str">
            <v>15 Rue Lesdiguières</v>
          </cell>
          <cell r="R167" t="str">
            <v>Grenoble</v>
          </cell>
          <cell r="S167">
            <v>38000</v>
          </cell>
          <cell r="T167">
            <v>44389</v>
          </cell>
          <cell r="V167">
            <v>44440</v>
          </cell>
        </row>
        <row r="168">
          <cell r="L168" t="str">
            <v>Coyah</v>
          </cell>
          <cell r="M168" t="str">
            <v>RICOH IM C4500</v>
          </cell>
          <cell r="O168">
            <v>82017</v>
          </cell>
          <cell r="P168" t="str">
            <v>Foncia Alpes Dauphiné - Les Cimes</v>
          </cell>
          <cell r="Q168" t="str">
            <v>112 Avenue de la Muzelle</v>
          </cell>
          <cell r="R168" t="str">
            <v>LES DEUX ALPES</v>
          </cell>
          <cell r="S168">
            <v>38860</v>
          </cell>
          <cell r="T168">
            <v>44350</v>
          </cell>
          <cell r="V168">
            <v>44440</v>
          </cell>
        </row>
        <row r="169">
          <cell r="L169" t="str">
            <v>Dubreka</v>
          </cell>
          <cell r="M169" t="str">
            <v>RICOH IM C4500</v>
          </cell>
          <cell r="O169" t="str">
            <v xml:space="preserve">00082021 
</v>
          </cell>
          <cell r="P169" t="str">
            <v>Foncia Alpes Dauphiné - Meribel les Allues</v>
          </cell>
          <cell r="Q169" t="str">
            <v>Route de la montée</v>
          </cell>
          <cell r="R169" t="str">
            <v>LES ALLUES</v>
          </cell>
          <cell r="S169">
            <v>73550</v>
          </cell>
          <cell r="T169">
            <v>44349</v>
          </cell>
          <cell r="V169">
            <v>44440</v>
          </cell>
        </row>
        <row r="170">
          <cell r="L170" t="str">
            <v>Materal</v>
          </cell>
          <cell r="M170" t="str">
            <v>RICOH IM C2500</v>
          </cell>
          <cell r="O170" t="str">
            <v xml:space="preserve">00082011 
</v>
          </cell>
          <cell r="P170" t="str">
            <v>Foncia AMI - St Jean</v>
          </cell>
          <cell r="Q170" t="str">
            <v>Place du Marché</v>
          </cell>
          <cell r="R170" t="str">
            <v>SAINT-JEAN-DE-MAURIENNE</v>
          </cell>
          <cell r="S170">
            <v>73300</v>
          </cell>
          <cell r="T170">
            <v>44323</v>
          </cell>
          <cell r="V170">
            <v>44440</v>
          </cell>
        </row>
        <row r="171">
          <cell r="L171" t="str">
            <v>Vinda</v>
          </cell>
          <cell r="M171" t="str">
            <v>RICOH IM C4500</v>
          </cell>
          <cell r="O171" t="str">
            <v xml:space="preserve">00082011 
</v>
          </cell>
          <cell r="P171" t="str">
            <v>Foncia AMI - St Jean</v>
          </cell>
          <cell r="Q171" t="str">
            <v>Place du Marché</v>
          </cell>
          <cell r="R171" t="str">
            <v>SAINT-JEAN-DE-MAURIENNE</v>
          </cell>
          <cell r="S171">
            <v>73300</v>
          </cell>
          <cell r="T171">
            <v>44323</v>
          </cell>
          <cell r="V171">
            <v>44440</v>
          </cell>
        </row>
        <row r="172">
          <cell r="L172" t="str">
            <v>Lemon</v>
          </cell>
          <cell r="M172" t="str">
            <v>RICOH IM C4500</v>
          </cell>
          <cell r="O172" t="str">
            <v xml:space="preserve">00082003 
</v>
          </cell>
          <cell r="P172" t="str">
            <v>Foncia Alpes Dauphiné - Voiron</v>
          </cell>
          <cell r="Q172" t="str">
            <v>36 Cours Becquart-Castelbon</v>
          </cell>
          <cell r="R172" t="str">
            <v>Voiron</v>
          </cell>
          <cell r="S172">
            <v>38500</v>
          </cell>
          <cell r="T172">
            <v>44378</v>
          </cell>
          <cell r="V172">
            <v>44440</v>
          </cell>
        </row>
        <row r="173">
          <cell r="L173" t="str">
            <v>Paper</v>
          </cell>
          <cell r="M173" t="str">
            <v>RICOH IM C2500</v>
          </cell>
          <cell r="O173">
            <v>177632</v>
          </cell>
          <cell r="P173" t="str">
            <v>FT Poitou Charente - Poitiers Pétonnet</v>
          </cell>
          <cell r="Q173" t="str">
            <v>9 Rue Henri Pétonnet</v>
          </cell>
          <cell r="R173" t="str">
            <v xml:space="preserve">POITIERS
</v>
          </cell>
          <cell r="S173">
            <v>86000</v>
          </cell>
          <cell r="T173">
            <v>44336</v>
          </cell>
          <cell r="V173">
            <v>44440</v>
          </cell>
        </row>
        <row r="174">
          <cell r="L174" t="str">
            <v>Fonda</v>
          </cell>
          <cell r="M174" t="str">
            <v>RICOH IM C4500</v>
          </cell>
          <cell r="O174">
            <v>68008</v>
          </cell>
          <cell r="P174" t="str">
            <v>Foncia Bolling Gomez - Pasteur</v>
          </cell>
          <cell r="Q174" t="str">
            <v>Avenue de la Légion Tchèque</v>
          </cell>
          <cell r="R174" t="str">
            <v>Bayonne</v>
          </cell>
          <cell r="S174">
            <v>64100</v>
          </cell>
          <cell r="T174">
            <v>44363</v>
          </cell>
          <cell r="V174">
            <v>44440</v>
          </cell>
        </row>
        <row r="175">
          <cell r="L175" t="str">
            <v>Rivera</v>
          </cell>
          <cell r="M175" t="str">
            <v>RICOH IM C4500</v>
          </cell>
          <cell r="O175" t="str">
            <v xml:space="preserve">000068005
</v>
          </cell>
          <cell r="P175" t="str">
            <v>Foncia Bolling Le Bâtiment - Guy Petit</v>
          </cell>
          <cell r="Q175" t="str">
            <v>5 Rue Guy Petit</v>
          </cell>
          <cell r="R175" t="str">
            <v>BIARRITZ</v>
          </cell>
          <cell r="S175">
            <v>64200</v>
          </cell>
          <cell r="T175">
            <v>44375</v>
          </cell>
          <cell r="V175">
            <v>44440</v>
          </cell>
        </row>
        <row r="176">
          <cell r="L176" t="str">
            <v>Palm</v>
          </cell>
          <cell r="M176" t="str">
            <v>RICOH IM C2500</v>
          </cell>
          <cell r="O176">
            <v>177210</v>
          </cell>
          <cell r="P176" t="str">
            <v>FT Riviera - Grasse</v>
          </cell>
          <cell r="Q176" t="str">
            <v>57 Route de Cannes</v>
          </cell>
          <cell r="R176" t="str">
            <v>GRASSE</v>
          </cell>
          <cell r="S176">
            <v>6130</v>
          </cell>
          <cell r="T176">
            <v>44378</v>
          </cell>
          <cell r="V176">
            <v>44440</v>
          </cell>
        </row>
        <row r="177">
          <cell r="L177" t="str">
            <v>Camayenne</v>
          </cell>
          <cell r="M177" t="str">
            <v>RICOH IM C2500</v>
          </cell>
          <cell r="O177">
            <v>177080</v>
          </cell>
          <cell r="P177" t="str">
            <v>FT Languedoc Vaucluse - Avignon Florence</v>
          </cell>
          <cell r="Q177" t="str">
            <v>9-11 rue Florence</v>
          </cell>
          <cell r="R177" t="str">
            <v>Avignon</v>
          </cell>
          <cell r="S177">
            <v>84000</v>
          </cell>
          <cell r="T177">
            <v>44335</v>
          </cell>
          <cell r="V177">
            <v>44440</v>
          </cell>
        </row>
        <row r="178">
          <cell r="L178" t="str">
            <v>katikera</v>
          </cell>
          <cell r="M178" t="str">
            <v>RICOH IM C2500</v>
          </cell>
          <cell r="O178">
            <v>177147</v>
          </cell>
          <cell r="P178" t="str">
            <v>FT Seine Ouest - Versailles Foch</v>
          </cell>
          <cell r="Q178" t="str">
            <v>49 rue du Maréchal Foch</v>
          </cell>
          <cell r="R178" t="str">
            <v>VERSAILLES</v>
          </cell>
          <cell r="S178">
            <v>78000</v>
          </cell>
          <cell r="T178">
            <v>44383</v>
          </cell>
          <cell r="V178">
            <v>44440</v>
          </cell>
        </row>
        <row r="179">
          <cell r="L179" t="str">
            <v>Editorial</v>
          </cell>
          <cell r="M179" t="str">
            <v>RICOH IM C4500</v>
          </cell>
          <cell r="O179">
            <v>89007</v>
          </cell>
          <cell r="P179" t="str">
            <v>Foncia Manago - Ecouen</v>
          </cell>
          <cell r="Q179" t="str">
            <v>41 allée des Princes</v>
          </cell>
          <cell r="R179" t="str">
            <v>ECOUEN</v>
          </cell>
          <cell r="S179">
            <v>95440</v>
          </cell>
          <cell r="T179">
            <v>44320</v>
          </cell>
          <cell r="V179">
            <v>44440</v>
          </cell>
        </row>
        <row r="180">
          <cell r="L180" t="str">
            <v>Kaloga</v>
          </cell>
          <cell r="M180" t="str">
            <v>RICOH IM C4500</v>
          </cell>
          <cell r="O180">
            <v>89007</v>
          </cell>
          <cell r="P180" t="str">
            <v>Foncia Manago - Ecouen</v>
          </cell>
          <cell r="Q180" t="str">
            <v>41 allée des Princes</v>
          </cell>
          <cell r="R180" t="str">
            <v>ECOUEN</v>
          </cell>
          <cell r="S180">
            <v>95440</v>
          </cell>
          <cell r="T180">
            <v>44320</v>
          </cell>
          <cell r="V180">
            <v>44440</v>
          </cell>
        </row>
        <row r="181">
          <cell r="L181" t="str">
            <v>Yomou</v>
          </cell>
          <cell r="M181" t="str">
            <v>RICOH IM C4500</v>
          </cell>
          <cell r="O181">
            <v>177052</v>
          </cell>
          <cell r="P181" t="str">
            <v>FT Lyon Est - Villeurbanne Isociel</v>
          </cell>
          <cell r="Q181" t="str">
            <v>178 Cours Emile Zola</v>
          </cell>
          <cell r="R181" t="str">
            <v>VILLEURBANNE</v>
          </cell>
          <cell r="S181">
            <v>69100</v>
          </cell>
          <cell r="T181">
            <v>44321</v>
          </cell>
          <cell r="V181">
            <v>44440</v>
          </cell>
        </row>
        <row r="182">
          <cell r="L182" t="str">
            <v>forekariya</v>
          </cell>
          <cell r="M182" t="str">
            <v>RICOH IM C2500</v>
          </cell>
          <cell r="O182">
            <v>177041</v>
          </cell>
          <cell r="P182" t="str">
            <v>FT Lyon Est - 3ème Duguesclin</v>
          </cell>
          <cell r="Q182" t="str">
            <v>209 Rue Duguesclin</v>
          </cell>
          <cell r="R182" t="str">
            <v>LYON 3EME</v>
          </cell>
          <cell r="S182">
            <v>69003</v>
          </cell>
          <cell r="T182">
            <v>44369</v>
          </cell>
          <cell r="V182">
            <v>44440</v>
          </cell>
        </row>
        <row r="183">
          <cell r="L183" t="str">
            <v>Kankan</v>
          </cell>
          <cell r="M183" t="str">
            <v>RICOH IM C2500</v>
          </cell>
          <cell r="O183">
            <v>177044</v>
          </cell>
          <cell r="P183" t="str">
            <v>FT Lyon Est - 8ème Courtois Lumière</v>
          </cell>
          <cell r="Q183" t="str">
            <v>2 Place Ambroise Courtois</v>
          </cell>
          <cell r="R183" t="str">
            <v>LYON 8EME</v>
          </cell>
          <cell r="S183">
            <v>69008</v>
          </cell>
          <cell r="T183">
            <v>44369</v>
          </cell>
          <cell r="V183">
            <v>44440</v>
          </cell>
        </row>
        <row r="184">
          <cell r="L184" t="str">
            <v>Algerino</v>
          </cell>
          <cell r="M184" t="str">
            <v>RICOH IM C2500</v>
          </cell>
          <cell r="O184">
            <v>177042</v>
          </cell>
          <cell r="P184" t="str">
            <v>FT Lyon Est - 7ème Chevreul</v>
          </cell>
          <cell r="Q184" t="str">
            <v>33 Rue Chevreul</v>
          </cell>
          <cell r="R184" t="str">
            <v>LYON 7EME</v>
          </cell>
          <cell r="S184">
            <v>69007</v>
          </cell>
          <cell r="T184">
            <v>44369</v>
          </cell>
          <cell r="V184">
            <v>44440</v>
          </cell>
        </row>
        <row r="185">
          <cell r="L185" t="str">
            <v>Colga</v>
          </cell>
          <cell r="M185" t="str">
            <v>RICOH IM C2500</v>
          </cell>
          <cell r="O185">
            <v>177021</v>
          </cell>
          <cell r="P185" t="str">
            <v>FT Lyon Ouest - 4ème Croix Rousse</v>
          </cell>
          <cell r="Q185" t="str">
            <v>15 Rue d'Austerlitz</v>
          </cell>
          <cell r="R185" t="str">
            <v>LYON 4EME</v>
          </cell>
          <cell r="S185">
            <v>69004</v>
          </cell>
          <cell r="T185">
            <v>44323</v>
          </cell>
          <cell r="V185">
            <v>44440</v>
          </cell>
        </row>
        <row r="186">
          <cell r="L186" t="str">
            <v>Poupi</v>
          </cell>
          <cell r="M186" t="str">
            <v>RICOH IM C2500</v>
          </cell>
          <cell r="O186">
            <v>177020</v>
          </cell>
          <cell r="P186" t="str">
            <v>FT Lyon Ouest - 5ème Point du Jour</v>
          </cell>
          <cell r="Q186" t="str">
            <v>35 Avenue du Point du Jour</v>
          </cell>
          <cell r="R186" t="str">
            <v>LYON 5EME</v>
          </cell>
          <cell r="S186">
            <v>69005</v>
          </cell>
          <cell r="T186">
            <v>44370</v>
          </cell>
          <cell r="V186">
            <v>44440</v>
          </cell>
        </row>
        <row r="187">
          <cell r="L187" t="str">
            <v>Crista</v>
          </cell>
          <cell r="M187" t="str">
            <v>RICOH IM C4500</v>
          </cell>
          <cell r="O187" t="str">
            <v xml:space="preserve">00113013 
</v>
          </cell>
          <cell r="P187" t="str">
            <v>Foncia Agence Centrale - Vaillant</v>
          </cell>
          <cell r="Q187" t="str">
            <v>47 Avenue Edouard Vaillant</v>
          </cell>
          <cell r="R187" t="str">
            <v>BOULOGNE-BILLANCOURT</v>
          </cell>
          <cell r="S187">
            <v>92100</v>
          </cell>
          <cell r="T187">
            <v>44372</v>
          </cell>
          <cell r="V187">
            <v>44440</v>
          </cell>
        </row>
        <row r="188">
          <cell r="L188" t="str">
            <v>Yoga</v>
          </cell>
          <cell r="M188" t="str">
            <v>RICOH IM C4500</v>
          </cell>
          <cell r="O188" t="str">
            <v xml:space="preserve">00113013 
</v>
          </cell>
          <cell r="P188" t="str">
            <v>Foncia Agence Centrale - Vaillant</v>
          </cell>
          <cell r="Q188" t="str">
            <v>47 Avenue Edouard Vaillant</v>
          </cell>
          <cell r="R188" t="str">
            <v>BOULOGNE-BILLANCOURT</v>
          </cell>
          <cell r="S188">
            <v>92100</v>
          </cell>
          <cell r="T188">
            <v>44372</v>
          </cell>
          <cell r="V188">
            <v>44440</v>
          </cell>
        </row>
        <row r="189">
          <cell r="L189" t="str">
            <v>Wallon</v>
          </cell>
          <cell r="M189" t="str">
            <v>RICOH IM C4500</v>
          </cell>
          <cell r="O189">
            <v>113008</v>
          </cell>
          <cell r="P189" t="str">
            <v>Foncia Belcourt - Neuve St Germain</v>
          </cell>
          <cell r="Q189" t="str">
            <v>3 Rue Neuve Saint-Germain</v>
          </cell>
          <cell r="R189" t="str">
            <v>BOULOGNE-BILLANCOURT</v>
          </cell>
          <cell r="S189">
            <v>92100</v>
          </cell>
          <cell r="T189">
            <v>44348</v>
          </cell>
          <cell r="V189">
            <v>44440</v>
          </cell>
        </row>
        <row r="190">
          <cell r="L190" t="str">
            <v>Marionnaud</v>
          </cell>
          <cell r="M190" t="str">
            <v>RICOH IM C4500</v>
          </cell>
          <cell r="O190" t="str">
            <v xml:space="preserve">00113009 
</v>
          </cell>
          <cell r="P190" t="str">
            <v>Foncia Agence Centrale - Péri</v>
          </cell>
          <cell r="Q190" t="str">
            <v>40 Rue Gabriel Péri</v>
          </cell>
          <cell r="R190" t="str">
            <v>Montrouge</v>
          </cell>
          <cell r="S190">
            <v>92120</v>
          </cell>
          <cell r="T190">
            <v>44333</v>
          </cell>
          <cell r="V190">
            <v>44440</v>
          </cell>
        </row>
        <row r="191">
          <cell r="L191" t="str">
            <v>Madina</v>
          </cell>
          <cell r="M191" t="str">
            <v>RICOH IM C4500</v>
          </cell>
          <cell r="O191" t="str">
            <v xml:space="preserve">00157002 
</v>
          </cell>
          <cell r="P191" t="str">
            <v>Foncia Agence Centrale - Péri</v>
          </cell>
          <cell r="Q191" t="str">
            <v>40 Rue Gabriel Péri</v>
          </cell>
          <cell r="R191" t="str">
            <v>Montrouge</v>
          </cell>
          <cell r="S191">
            <v>92120</v>
          </cell>
          <cell r="T191">
            <v>44333</v>
          </cell>
          <cell r="V191">
            <v>44440</v>
          </cell>
        </row>
        <row r="192">
          <cell r="L192" t="str">
            <v>Cosa</v>
          </cell>
          <cell r="M192" t="str">
            <v>RICOH IM C6000</v>
          </cell>
          <cell r="O192">
            <v>157002</v>
          </cell>
          <cell r="P192" t="str">
            <v>Foncia Limoges - Pradet</v>
          </cell>
          <cell r="Q192" t="str">
            <v>7 Rue Martial Pradet</v>
          </cell>
          <cell r="R192" t="str">
            <v>LIMOGES</v>
          </cell>
          <cell r="S192">
            <v>87100</v>
          </cell>
          <cell r="T192">
            <v>44482</v>
          </cell>
          <cell r="V192">
            <v>44505</v>
          </cell>
        </row>
        <row r="193">
          <cell r="L193" t="str">
            <v>Matoto</v>
          </cell>
          <cell r="M193" t="str">
            <v>RICOH IM C6000</v>
          </cell>
          <cell r="O193">
            <v>157005</v>
          </cell>
          <cell r="P193" t="str">
            <v>Foncia Poitiers - Grand Cerf</v>
          </cell>
          <cell r="Q193" t="str">
            <v>60 Boulevard du Grand Cerf</v>
          </cell>
          <cell r="R193" t="str">
            <v xml:space="preserve">POITIERS
</v>
          </cell>
          <cell r="S193">
            <v>86000</v>
          </cell>
        </row>
        <row r="194">
          <cell r="L194" t="str">
            <v>Kipe</v>
          </cell>
          <cell r="M194" t="str">
            <v>RICOH IM C4500</v>
          </cell>
          <cell r="O194">
            <v>157004</v>
          </cell>
          <cell r="P194" t="str">
            <v>Foncia Chatellerault</v>
          </cell>
          <cell r="Q194" t="str">
            <v>121 Boulevard de Blossac</v>
          </cell>
          <cell r="R194" t="str">
            <v>CHATELLERAULT</v>
          </cell>
          <cell r="S194">
            <v>86100</v>
          </cell>
          <cell r="T194">
            <v>44496</v>
          </cell>
          <cell r="V194">
            <v>44505</v>
          </cell>
        </row>
        <row r="195">
          <cell r="L195" t="str">
            <v>Hamda</v>
          </cell>
          <cell r="M195" t="str">
            <v>RICOH IM C6000</v>
          </cell>
          <cell r="O195">
            <v>197009</v>
          </cell>
          <cell r="P195" t="str">
            <v>Foncia Val de Loire - Tours</v>
          </cell>
          <cell r="Q195" t="str">
            <v>60 Rue Blaise Pascal</v>
          </cell>
          <cell r="R195" t="str">
            <v>Tours</v>
          </cell>
          <cell r="S195">
            <v>37000</v>
          </cell>
          <cell r="T195">
            <v>44376</v>
          </cell>
          <cell r="V195">
            <v>44440</v>
          </cell>
        </row>
        <row r="196">
          <cell r="L196" t="str">
            <v>Mufasa</v>
          </cell>
          <cell r="M196" t="str">
            <v>RICOH IM C4500</v>
          </cell>
          <cell r="O196">
            <v>173011</v>
          </cell>
          <cell r="P196" t="str">
            <v>Foncia Grand Bleu - Cavalaire</v>
          </cell>
          <cell r="Q196" t="str">
            <v>Rue du Port</v>
          </cell>
          <cell r="R196" t="str">
            <v>CAVALAIRE-SUR-MER</v>
          </cell>
          <cell r="S196">
            <v>83240</v>
          </cell>
          <cell r="T196">
            <v>44375</v>
          </cell>
          <cell r="V196">
            <v>44440</v>
          </cell>
        </row>
        <row r="197">
          <cell r="L197" t="str">
            <v>Kindia</v>
          </cell>
          <cell r="M197" t="str">
            <v>RICOH IM C4500</v>
          </cell>
          <cell r="O197">
            <v>94014</v>
          </cell>
          <cell r="P197" t="str">
            <v>Foncia Groc - De Gaulle</v>
          </cell>
          <cell r="Q197" t="str">
            <v>37 Avenue du Général de Gaulle</v>
          </cell>
          <cell r="R197" t="str">
            <v>Agen</v>
          </cell>
          <cell r="S197">
            <v>47000</v>
          </cell>
          <cell r="T197">
            <v>44361</v>
          </cell>
          <cell r="V197">
            <v>44440</v>
          </cell>
        </row>
        <row r="198">
          <cell r="L198" t="str">
            <v>Macro</v>
          </cell>
          <cell r="M198" t="str">
            <v>RICOH IM C4500</v>
          </cell>
          <cell r="O198">
            <v>94014</v>
          </cell>
          <cell r="P198" t="str">
            <v>Foncia Groc - De Gaulle</v>
          </cell>
          <cell r="Q198" t="str">
            <v>37 Avenue du Général de Gaulle</v>
          </cell>
          <cell r="R198" t="str">
            <v>Agen</v>
          </cell>
          <cell r="S198">
            <v>47000</v>
          </cell>
          <cell r="T198">
            <v>44361</v>
          </cell>
          <cell r="V198">
            <v>44440</v>
          </cell>
        </row>
        <row r="199">
          <cell r="L199" t="str">
            <v>Bama</v>
          </cell>
          <cell r="M199" t="str">
            <v>RICOH IM C4500</v>
          </cell>
          <cell r="O199" t="str">
            <v xml:space="preserve">00094003 
</v>
          </cell>
          <cell r="P199" t="str">
            <v>Foncia Timbal - Albi</v>
          </cell>
          <cell r="Q199" t="str">
            <v>1 Rue Timbal</v>
          </cell>
          <cell r="R199" t="str">
            <v>Albi</v>
          </cell>
          <cell r="S199">
            <v>81000</v>
          </cell>
          <cell r="T199">
            <v>44375</v>
          </cell>
          <cell r="V199">
            <v>44440</v>
          </cell>
        </row>
        <row r="200">
          <cell r="L200" t="str">
            <v>Flavio</v>
          </cell>
          <cell r="M200" t="str">
            <v>RICOH IM C4500</v>
          </cell>
          <cell r="O200" t="str">
            <v xml:space="preserve">00094003 
</v>
          </cell>
          <cell r="P200" t="str">
            <v>Foncia Timbal - Albi</v>
          </cell>
          <cell r="Q200" t="str">
            <v>1 Rue Timbal</v>
          </cell>
          <cell r="R200" t="str">
            <v>Albi</v>
          </cell>
          <cell r="S200">
            <v>81000</v>
          </cell>
          <cell r="T200">
            <v>44375</v>
          </cell>
          <cell r="V200">
            <v>44440</v>
          </cell>
        </row>
        <row r="201">
          <cell r="L201" t="str">
            <v>Lamara</v>
          </cell>
          <cell r="M201" t="str">
            <v>RICOH IM C4500</v>
          </cell>
          <cell r="O201">
            <v>94011</v>
          </cell>
          <cell r="P201" t="str">
            <v>Foncia Julia-Roca</v>
          </cell>
          <cell r="Q201" t="str">
            <v>9 Rue Sabatier</v>
          </cell>
          <cell r="R201" t="str">
            <v>Castres</v>
          </cell>
          <cell r="S201">
            <v>81100</v>
          </cell>
          <cell r="T201">
            <v>44398</v>
          </cell>
          <cell r="V201">
            <v>44440</v>
          </cell>
        </row>
        <row r="202">
          <cell r="L202" t="str">
            <v>Etreby</v>
          </cell>
          <cell r="M202" t="str">
            <v>RICOH IM C6000</v>
          </cell>
          <cell r="O202" t="str">
            <v xml:space="preserve">00094001 
</v>
          </cell>
          <cell r="P202" t="str">
            <v>Foncia Groc</v>
          </cell>
          <cell r="Q202" t="str">
            <v>16 Place Prax Paris</v>
          </cell>
          <cell r="R202" t="str">
            <v>MONTAUBAN</v>
          </cell>
          <cell r="S202">
            <v>82000</v>
          </cell>
          <cell r="T202">
            <v>44354</v>
          </cell>
          <cell r="V202">
            <v>44440</v>
          </cell>
        </row>
        <row r="203">
          <cell r="L203" t="str">
            <v>Azerty</v>
          </cell>
          <cell r="M203" t="str">
            <v>RICOH IM C4500</v>
          </cell>
          <cell r="O203" t="str">
            <v xml:space="preserve">00094001 
</v>
          </cell>
          <cell r="P203" t="str">
            <v>Foncia Groc</v>
          </cell>
          <cell r="Q203" t="str">
            <v>16 Place Prax Paris</v>
          </cell>
          <cell r="R203" t="str">
            <v>MONTAUBAN</v>
          </cell>
          <cell r="S203">
            <v>82000</v>
          </cell>
          <cell r="T203">
            <v>44354</v>
          </cell>
          <cell r="V203">
            <v>44440</v>
          </cell>
        </row>
        <row r="204">
          <cell r="L204" t="str">
            <v>Yanis</v>
          </cell>
          <cell r="M204" t="str">
            <v>RICOH IM C2500</v>
          </cell>
          <cell r="O204">
            <v>177634</v>
          </cell>
          <cell r="P204" t="str">
            <v>FT Poitou Charente - Limoges Carnot</v>
          </cell>
          <cell r="Q204" t="str">
            <v>35 Boulevard Carnot</v>
          </cell>
          <cell r="R204" t="str">
            <v>LIMOGES</v>
          </cell>
          <cell r="S204">
            <v>87000</v>
          </cell>
          <cell r="T204">
            <v>44354</v>
          </cell>
          <cell r="V204">
            <v>44440</v>
          </cell>
        </row>
        <row r="205">
          <cell r="L205" t="str">
            <v>Keber</v>
          </cell>
          <cell r="M205" t="str">
            <v>RICOH IM C4500</v>
          </cell>
          <cell r="O205">
            <v>501002</v>
          </cell>
          <cell r="P205" t="str">
            <v>REIP</v>
          </cell>
          <cell r="Q205" t="str">
            <v>51 Boulevard de Courcelles</v>
          </cell>
          <cell r="R205" t="str">
            <v>PARIS 8</v>
          </cell>
          <cell r="S205">
            <v>75008</v>
          </cell>
        </row>
        <row r="206">
          <cell r="L206" t="str">
            <v>Fratis</v>
          </cell>
          <cell r="M206" t="str">
            <v>RICOH IM C6000</v>
          </cell>
          <cell r="O206" t="str">
            <v xml:space="preserve">00089001 
</v>
          </cell>
          <cell r="P206" t="str">
            <v>Foncia Manago - Dunant</v>
          </cell>
          <cell r="Q206" t="str">
            <v>3 Rue Henri Dunant</v>
          </cell>
          <cell r="R206" t="str">
            <v>EZANVILLE</v>
          </cell>
          <cell r="S206">
            <v>95460</v>
          </cell>
          <cell r="T206">
            <v>44494</v>
          </cell>
          <cell r="V206">
            <v>44505</v>
          </cell>
        </row>
        <row r="207">
          <cell r="L207" t="str">
            <v>Katali</v>
          </cell>
          <cell r="M207" t="str">
            <v>RICOH IM C2500</v>
          </cell>
          <cell r="O207">
            <v>177433</v>
          </cell>
          <cell r="P207" t="str">
            <v>FT Bordeaux Est - Philippart</v>
          </cell>
          <cell r="Q207" t="str">
            <v>4 Rue Fernand Philippart</v>
          </cell>
          <cell r="R207" t="str">
            <v>BORDEAUX</v>
          </cell>
          <cell r="S207">
            <v>33000</v>
          </cell>
          <cell r="T207">
            <v>44403</v>
          </cell>
          <cell r="V207">
            <v>44440</v>
          </cell>
        </row>
        <row r="208">
          <cell r="L208" t="str">
            <v>Yamina</v>
          </cell>
          <cell r="M208" t="str">
            <v>RICOH IM C4500</v>
          </cell>
          <cell r="O208">
            <v>177403</v>
          </cell>
          <cell r="P208" t="str">
            <v>FT Bordeaux Est - Chartrons</v>
          </cell>
          <cell r="Q208" t="str">
            <v>70 Cours Portal</v>
          </cell>
          <cell r="R208" t="str">
            <v>BORDEAUX</v>
          </cell>
          <cell r="S208">
            <v>33000</v>
          </cell>
          <cell r="T208">
            <v>44371</v>
          </cell>
          <cell r="V208">
            <v>44440</v>
          </cell>
        </row>
        <row r="209">
          <cell r="L209" t="str">
            <v>Zaki</v>
          </cell>
          <cell r="M209" t="str">
            <v>RICOH IM C2500</v>
          </cell>
          <cell r="O209">
            <v>177405</v>
          </cell>
          <cell r="P209" t="str">
            <v>FT Bordeaux Est - Fondaudege</v>
          </cell>
          <cell r="Q209" t="str">
            <v>8 Rue Fondaudège</v>
          </cell>
          <cell r="R209" t="str">
            <v>BORDEAUX</v>
          </cell>
          <cell r="S209">
            <v>33000</v>
          </cell>
          <cell r="T209">
            <v>44446</v>
          </cell>
          <cell r="V209">
            <v>44474</v>
          </cell>
        </row>
        <row r="210">
          <cell r="L210" t="str">
            <v>Zora</v>
          </cell>
          <cell r="M210" t="str">
            <v>RICOH IM C2500</v>
          </cell>
          <cell r="O210">
            <v>177425</v>
          </cell>
          <cell r="P210" t="str">
            <v>FT Bordeaux Ouest - Biganos</v>
          </cell>
          <cell r="Q210" t="str">
            <v>4 Avenue de la Libération</v>
          </cell>
          <cell r="R210" t="str">
            <v>BIIGANOS</v>
          </cell>
          <cell r="S210">
            <v>33380</v>
          </cell>
          <cell r="T210">
            <v>44350</v>
          </cell>
          <cell r="V210">
            <v>44440</v>
          </cell>
        </row>
        <row r="211">
          <cell r="L211" t="str">
            <v>Takonko</v>
          </cell>
          <cell r="M211" t="str">
            <v>RICOH IM C2500</v>
          </cell>
          <cell r="O211">
            <v>177424</v>
          </cell>
          <cell r="P211" t="str">
            <v>FT Bordeaux Ouest - Le Bouscat</v>
          </cell>
          <cell r="Q211" t="str">
            <v>61 Avenue de la Libération Charles de Gaulle</v>
          </cell>
          <cell r="R211" t="str">
            <v>LE BOUSCAT</v>
          </cell>
          <cell r="S211">
            <v>33110</v>
          </cell>
          <cell r="T211">
            <v>44371</v>
          </cell>
          <cell r="V211">
            <v>44440</v>
          </cell>
        </row>
        <row r="212">
          <cell r="L212" t="str">
            <v>Baron</v>
          </cell>
          <cell r="M212" t="str">
            <v>RICOH IM C2500</v>
          </cell>
          <cell r="O212">
            <v>177432</v>
          </cell>
          <cell r="P212" t="str">
            <v>FT Midi Pyrénées - Pau</v>
          </cell>
          <cell r="Q212" t="str">
            <v>9 Rue Montpensier</v>
          </cell>
          <cell r="R212" t="str">
            <v>PAU</v>
          </cell>
          <cell r="S212">
            <v>64000</v>
          </cell>
          <cell r="T212" t="str">
            <v>COMMANDE ANNULEE CHEZ BNP LE 18/06/2021 SUITE FERMETURE AGENCE</v>
          </cell>
        </row>
        <row r="213">
          <cell r="L213" t="str">
            <v>Drogana</v>
          </cell>
          <cell r="M213" t="str">
            <v>RICOH IM C4500</v>
          </cell>
          <cell r="O213">
            <v>177408</v>
          </cell>
          <cell r="P213" t="str">
            <v>FT Midi Pyrénées - Montauban</v>
          </cell>
          <cell r="Q213" t="str">
            <v>16 Place Prax Paris</v>
          </cell>
          <cell r="R213" t="str">
            <v>MONTAUBAN</v>
          </cell>
          <cell r="S213">
            <v>82000</v>
          </cell>
          <cell r="T213">
            <v>44354</v>
          </cell>
          <cell r="V213">
            <v>44440</v>
          </cell>
        </row>
        <row r="214">
          <cell r="L214" t="str">
            <v>Ato</v>
          </cell>
          <cell r="M214" t="str">
            <v>RICOH IM C6000</v>
          </cell>
          <cell r="O214" t="str">
            <v xml:space="preserve">00076010 
</v>
          </cell>
          <cell r="P214" t="str">
            <v>Foncia Boucles de Seine</v>
          </cell>
          <cell r="Q214" t="str">
            <v>28 avenue de la République</v>
          </cell>
          <cell r="R214" t="str">
            <v>MANTES-LA-JOLIE</v>
          </cell>
          <cell r="S214">
            <v>78200</v>
          </cell>
          <cell r="T214">
            <v>44483</v>
          </cell>
          <cell r="V214">
            <v>44505</v>
          </cell>
        </row>
        <row r="215">
          <cell r="L215" t="str">
            <v>Kirina</v>
          </cell>
          <cell r="M215" t="str">
            <v>RICOH IM C2500</v>
          </cell>
          <cell r="O215">
            <v>76011</v>
          </cell>
          <cell r="P215" t="str">
            <v>Foncia Boucles de Seine - Nationale</v>
          </cell>
          <cell r="Q215" t="str">
            <v>60 Rue Nationale</v>
          </cell>
          <cell r="R215" t="str">
            <v>MANTES-LA-JOLIE</v>
          </cell>
          <cell r="S215">
            <v>78200</v>
          </cell>
          <cell r="T215">
            <v>44474</v>
          </cell>
          <cell r="V215">
            <v>44505</v>
          </cell>
        </row>
        <row r="216">
          <cell r="L216" t="str">
            <v>Yayou</v>
          </cell>
          <cell r="M216" t="str">
            <v>RICOH IM C4500</v>
          </cell>
          <cell r="O216" t="str">
            <v xml:space="preserve">00076013 
</v>
          </cell>
          <cell r="P216" t="str">
            <v>Foncia Pascal</v>
          </cell>
          <cell r="Q216" t="str">
            <v>43 Rue du Maréchal Foch</v>
          </cell>
          <cell r="R216" t="str">
            <v>MEULAN-EN-YVELINES</v>
          </cell>
          <cell r="S216">
            <v>78250</v>
          </cell>
          <cell r="T216">
            <v>44463</v>
          </cell>
          <cell r="V216">
            <v>44474</v>
          </cell>
        </row>
        <row r="217">
          <cell r="L217" t="str">
            <v>Natou</v>
          </cell>
          <cell r="M217" t="str">
            <v>RICOH IM C2500</v>
          </cell>
          <cell r="O217" t="str">
            <v xml:space="preserve">00089005 
</v>
          </cell>
          <cell r="P217" t="str">
            <v>Foncia Manago - Arnouville</v>
          </cell>
          <cell r="Q217" t="str">
            <v>13 Avenue Pierre Semard</v>
          </cell>
          <cell r="R217" t="str">
            <v>ARNOUVILLE</v>
          </cell>
          <cell r="S217">
            <v>95400</v>
          </cell>
          <cell r="T217">
            <v>44469</v>
          </cell>
          <cell r="V217">
            <v>44474</v>
          </cell>
        </row>
        <row r="218">
          <cell r="L218" t="str">
            <v>Store</v>
          </cell>
          <cell r="M218" t="str">
            <v>RICOH IM C2500</v>
          </cell>
          <cell r="O218">
            <v>177943</v>
          </cell>
          <cell r="P218" t="str">
            <v>FT IDF Est - Noisy-le-Grand</v>
          </cell>
          <cell r="Q218" t="str">
            <v>3 Rue du Docteur Sureau</v>
          </cell>
          <cell r="R218" t="str">
            <v>NOISY-LE-GRAND</v>
          </cell>
          <cell r="S218">
            <v>93160</v>
          </cell>
          <cell r="T218">
            <v>44477</v>
          </cell>
          <cell r="V218">
            <v>44487</v>
          </cell>
        </row>
        <row r="219">
          <cell r="L219" t="str">
            <v>Demdem</v>
          </cell>
          <cell r="M219" t="str">
            <v>RICOH IM C2500</v>
          </cell>
          <cell r="O219">
            <v>177949</v>
          </cell>
          <cell r="P219" t="str">
            <v>FT Paris Rive Gauche - 5ème Monge</v>
          </cell>
          <cell r="Q219" t="str">
            <v>63 Rue Monge</v>
          </cell>
          <cell r="R219" t="str">
            <v>PARIS 5</v>
          </cell>
          <cell r="S219">
            <v>750005</v>
          </cell>
        </row>
        <row r="220">
          <cell r="L220" t="str">
            <v>Bresil</v>
          </cell>
          <cell r="M220" t="str">
            <v>RICOH IM C6000</v>
          </cell>
          <cell r="O220" t="str">
            <v xml:space="preserve">00002006 
</v>
          </cell>
          <cell r="P220" t="str">
            <v>Foncia Val d'Essonne</v>
          </cell>
          <cell r="Q220" t="str">
            <v>22 Rue du Général Leclerc</v>
          </cell>
          <cell r="R220" t="str">
            <v>CORBEIL-ESSONNES</v>
          </cell>
          <cell r="S220">
            <v>91100</v>
          </cell>
          <cell r="T220">
            <v>44438</v>
          </cell>
          <cell r="V220">
            <v>44446</v>
          </cell>
        </row>
        <row r="221">
          <cell r="L221" t="str">
            <v>Cuba</v>
          </cell>
          <cell r="M221" t="str">
            <v>RICOH IM C4500</v>
          </cell>
          <cell r="O221" t="str">
            <v xml:space="preserve">00002006 
</v>
          </cell>
          <cell r="P221" t="str">
            <v>Foncia Val d'Essonne</v>
          </cell>
          <cell r="Q221" t="str">
            <v>22 Rue du Général Leclerc</v>
          </cell>
          <cell r="R221" t="str">
            <v>CORBEIL-ESSONNES</v>
          </cell>
          <cell r="S221">
            <v>91100</v>
          </cell>
          <cell r="T221">
            <v>44438</v>
          </cell>
          <cell r="V221">
            <v>44446</v>
          </cell>
        </row>
        <row r="222">
          <cell r="L222" t="str">
            <v>MALUMA</v>
          </cell>
          <cell r="M222" t="str">
            <v>RICOH IM C4500</v>
          </cell>
          <cell r="O222" t="str">
            <v xml:space="preserve">00002009 
</v>
          </cell>
          <cell r="P222" t="str">
            <v>Foncia Lemonnier</v>
          </cell>
          <cell r="Q222" t="str">
            <v>212 Boulevard Henri Barbusse</v>
          </cell>
          <cell r="R222" t="str">
            <v>DRAVEIL</v>
          </cell>
          <cell r="S222">
            <v>91210</v>
          </cell>
          <cell r="T222">
            <v>44389</v>
          </cell>
          <cell r="V222">
            <v>44440</v>
          </cell>
        </row>
        <row r="223">
          <cell r="L223" t="str">
            <v>LATINO</v>
          </cell>
          <cell r="M223" t="str">
            <v>RICOH IM C4500</v>
          </cell>
          <cell r="O223" t="str">
            <v xml:space="preserve">00002009 
</v>
          </cell>
          <cell r="P223" t="str">
            <v>Foncia Lemonnier</v>
          </cell>
          <cell r="Q223" t="str">
            <v>212 Boulevard Henri Barbusse</v>
          </cell>
          <cell r="R223" t="str">
            <v>DRAVEIL</v>
          </cell>
          <cell r="S223">
            <v>91210</v>
          </cell>
          <cell r="T223">
            <v>44389</v>
          </cell>
          <cell r="V223">
            <v>44440</v>
          </cell>
        </row>
        <row r="224">
          <cell r="L224" t="str">
            <v>Mitterand</v>
          </cell>
          <cell r="M224" t="str">
            <v>RICOH IM C4500</v>
          </cell>
          <cell r="O224" t="str">
            <v xml:space="preserve">00002005 
</v>
          </cell>
          <cell r="P224" t="str">
            <v>Foncia Immobilière de la Gare</v>
          </cell>
          <cell r="Q224" t="str">
            <v>3 Rue Alfred Leblanc</v>
          </cell>
          <cell r="R224" t="str">
            <v>BRETIGNY-SUR-ORGE</v>
          </cell>
          <cell r="S224">
            <v>91220</v>
          </cell>
          <cell r="T224">
            <v>44482</v>
          </cell>
          <cell r="V224">
            <v>44505</v>
          </cell>
        </row>
        <row r="225">
          <cell r="L225" t="str">
            <v>Pompidou</v>
          </cell>
          <cell r="M225" t="str">
            <v>RICOH IM C2500</v>
          </cell>
          <cell r="O225">
            <v>177146</v>
          </cell>
          <cell r="P225" t="str">
            <v>FT Marseille - 8ème Turcat Mery</v>
          </cell>
          <cell r="Q225" t="str">
            <v>22 Allée Turcat Méry</v>
          </cell>
          <cell r="R225" t="str">
            <v>MARSEILLE 8</v>
          </cell>
          <cell r="S225">
            <v>13008</v>
          </cell>
          <cell r="T225">
            <v>44349</v>
          </cell>
          <cell r="V225">
            <v>44440</v>
          </cell>
        </row>
        <row r="226">
          <cell r="L226" t="str">
            <v>Degaulle</v>
          </cell>
          <cell r="M226" t="str">
            <v>RICOH IM C2500</v>
          </cell>
          <cell r="O226">
            <v>177102</v>
          </cell>
          <cell r="P226" t="str">
            <v>FT Marseille - 12ème</v>
          </cell>
          <cell r="Q226" t="str">
            <v>1 Rue Pierre Guys</v>
          </cell>
          <cell r="R226" t="str">
            <v>MARSEILLE 12</v>
          </cell>
          <cell r="S226">
            <v>13012</v>
          </cell>
          <cell r="T226">
            <v>44344</v>
          </cell>
          <cell r="V226">
            <v>44440</v>
          </cell>
        </row>
        <row r="227">
          <cell r="L227" t="str">
            <v>Coty</v>
          </cell>
          <cell r="M227" t="str">
            <v>RICOH IM C4500</v>
          </cell>
          <cell r="O227">
            <v>17010</v>
          </cell>
          <cell r="P227" t="str">
            <v>Foncia Pays d'Aix - SNTI</v>
          </cell>
          <cell r="Q227" t="str">
            <v>10 Avenue Jean Jaurès</v>
          </cell>
          <cell r="R227" t="str">
            <v>MARIGNANE</v>
          </cell>
          <cell r="S227">
            <v>13700</v>
          </cell>
          <cell r="T227">
            <v>44354</v>
          </cell>
          <cell r="V227">
            <v>44440</v>
          </cell>
        </row>
        <row r="228">
          <cell r="L228" t="str">
            <v>Dragon</v>
          </cell>
          <cell r="M228" t="str">
            <v>RICOH IM C2500</v>
          </cell>
          <cell r="O228">
            <v>177155</v>
          </cell>
          <cell r="P228" t="str">
            <v>FT Midi Pyrénées - Tarbes Bigorre 25</v>
          </cell>
          <cell r="Q228" t="str">
            <v>25 Avenue du Régiment de Bigorre</v>
          </cell>
          <cell r="R228" t="str">
            <v>Tarbes</v>
          </cell>
          <cell r="S228">
            <v>65000</v>
          </cell>
          <cell r="T228">
            <v>44448</v>
          </cell>
          <cell r="V228">
            <v>44474</v>
          </cell>
        </row>
        <row r="229">
          <cell r="L229" t="str">
            <v>Vincennes</v>
          </cell>
          <cell r="M229" t="str">
            <v>RICOH IM C2500</v>
          </cell>
          <cell r="O229">
            <v>37011</v>
          </cell>
          <cell r="P229" t="str">
            <v>Foncia Toulouse - Jaurès</v>
          </cell>
          <cell r="Q229" t="str">
            <v>63 Allée Jean Jaurès</v>
          </cell>
          <cell r="R229" t="str">
            <v>Toulouse</v>
          </cell>
          <cell r="S229">
            <v>31000</v>
          </cell>
          <cell r="T229">
            <v>44369</v>
          </cell>
          <cell r="V229">
            <v>44440</v>
          </cell>
        </row>
        <row r="230">
          <cell r="L230" t="str">
            <v>Defense</v>
          </cell>
          <cell r="M230" t="str">
            <v>RICOH IM C2500</v>
          </cell>
          <cell r="O230">
            <v>177948</v>
          </cell>
          <cell r="P230" t="str">
            <v>FT Efimo - Melun</v>
          </cell>
          <cell r="Q230" t="str">
            <v>39 Avenue Thiers</v>
          </cell>
          <cell r="R230" t="str">
            <v>MELUN</v>
          </cell>
          <cell r="S230">
            <v>77000</v>
          </cell>
          <cell r="T230">
            <v>44519</v>
          </cell>
          <cell r="V230">
            <v>44523</v>
          </cell>
        </row>
        <row r="231">
          <cell r="L231" t="str">
            <v>Auber</v>
          </cell>
          <cell r="M231" t="str">
            <v>RICOH IM C4500</v>
          </cell>
          <cell r="O231">
            <v>2018</v>
          </cell>
          <cell r="P231" t="str">
            <v>Foncia Lieusaint Immobilier</v>
          </cell>
          <cell r="Q231" t="str">
            <v>67 Rue de Paris</v>
          </cell>
          <cell r="R231" t="str">
            <v>LIEUSAINT</v>
          </cell>
          <cell r="S231">
            <v>77127</v>
          </cell>
        </row>
        <row r="232">
          <cell r="L232" t="str">
            <v>Trump</v>
          </cell>
          <cell r="M232" t="str">
            <v>RICOH IM C4500</v>
          </cell>
          <cell r="O232">
            <v>2016</v>
          </cell>
          <cell r="P232" t="str">
            <v>Foncia Senart Gatinais - Melun</v>
          </cell>
          <cell r="Q232" t="str">
            <v>39 Avenue Thiers</v>
          </cell>
          <cell r="R232" t="str">
            <v>MELUN</v>
          </cell>
          <cell r="S232">
            <v>77000</v>
          </cell>
          <cell r="T232">
            <v>44474</v>
          </cell>
          <cell r="V232">
            <v>44487</v>
          </cell>
        </row>
        <row r="233">
          <cell r="L233" t="str">
            <v>Obama</v>
          </cell>
          <cell r="M233" t="str">
            <v>RICOH IM C6000</v>
          </cell>
          <cell r="O233">
            <v>2016</v>
          </cell>
          <cell r="P233" t="str">
            <v>Foncia Senart Gatinais - Melun</v>
          </cell>
          <cell r="Q233" t="str">
            <v>39 Avenue Thiers</v>
          </cell>
          <cell r="R233" t="str">
            <v>MELUN</v>
          </cell>
          <cell r="S233">
            <v>77000</v>
          </cell>
          <cell r="T233">
            <v>44496</v>
          </cell>
          <cell r="V233">
            <v>44505</v>
          </cell>
        </row>
        <row r="234">
          <cell r="L234" t="str">
            <v>Poutine</v>
          </cell>
          <cell r="M234" t="str">
            <v>RICOH IM C6000</v>
          </cell>
          <cell r="O234">
            <v>2016</v>
          </cell>
          <cell r="P234" t="str">
            <v>Foncia Senart Gatinais - Melun</v>
          </cell>
          <cell r="Q234" t="str">
            <v>39 Avenue Thiers</v>
          </cell>
          <cell r="R234" t="str">
            <v>MELUN</v>
          </cell>
          <cell r="S234">
            <v>77000</v>
          </cell>
        </row>
        <row r="235">
          <cell r="L235" t="str">
            <v>Biden</v>
          </cell>
          <cell r="M235" t="str">
            <v>RICOH IM C2500</v>
          </cell>
          <cell r="O235">
            <v>177908</v>
          </cell>
          <cell r="P235" t="str">
            <v>FT Agence Centrale - Chatillon</v>
          </cell>
          <cell r="Q235" t="str">
            <v>26 Avenue de Paris</v>
          </cell>
          <cell r="R235" t="str">
            <v>CHATILLON</v>
          </cell>
          <cell r="S235">
            <v>92320</v>
          </cell>
          <cell r="T235">
            <v>44407</v>
          </cell>
          <cell r="V235">
            <v>44440</v>
          </cell>
        </row>
        <row r="236">
          <cell r="L236" t="str">
            <v>Nanterre</v>
          </cell>
          <cell r="M236" t="str">
            <v>RICOH IM C2500</v>
          </cell>
          <cell r="O236">
            <v>177917</v>
          </cell>
          <cell r="P236" t="str">
            <v>FT Agence Centrale - Clamart</v>
          </cell>
          <cell r="Q236" t="str">
            <v>4 Avenue Jean Jaurès</v>
          </cell>
          <cell r="R236" t="str">
            <v>CLAMART</v>
          </cell>
          <cell r="S236">
            <v>92140</v>
          </cell>
          <cell r="T236">
            <v>44448</v>
          </cell>
          <cell r="V236">
            <v>44474</v>
          </cell>
        </row>
        <row r="237">
          <cell r="L237" t="str">
            <v>Yvelines</v>
          </cell>
          <cell r="M237" t="str">
            <v>RICOH IM C2500</v>
          </cell>
          <cell r="O237">
            <v>177910</v>
          </cell>
          <cell r="P237" t="str">
            <v>FT Agence Centrale - Issy</v>
          </cell>
          <cell r="Q237" t="str">
            <v>15 Avenue Victor Cresson</v>
          </cell>
          <cell r="R237" t="str">
            <v>ISSY-LES-MOULINEAUX</v>
          </cell>
          <cell r="S237">
            <v>92130</v>
          </cell>
          <cell r="T237">
            <v>44431</v>
          </cell>
          <cell r="V237">
            <v>44446</v>
          </cell>
        </row>
        <row r="238">
          <cell r="L238" t="str">
            <v>Oise</v>
          </cell>
          <cell r="M238" t="str">
            <v>RICOH IM C4500</v>
          </cell>
          <cell r="O238">
            <v>177932</v>
          </cell>
          <cell r="P238" t="str">
            <v>FT Agence Centrale - Cresp</v>
          </cell>
          <cell r="Q238" t="str">
            <v>10 Place Emile Cresp</v>
          </cell>
          <cell r="R238" t="str">
            <v>MONTROUGE</v>
          </cell>
          <cell r="S238">
            <v>92120</v>
          </cell>
          <cell r="T238">
            <v>44491</v>
          </cell>
          <cell r="V238">
            <v>44505</v>
          </cell>
        </row>
        <row r="239">
          <cell r="L239" t="str">
            <v>Isere</v>
          </cell>
          <cell r="M239" t="str">
            <v>RICOH IM C4500</v>
          </cell>
          <cell r="O239" t="str">
            <v xml:space="preserve">00005023 
</v>
          </cell>
          <cell r="P239" t="str">
            <v>Foncia Lille - Boulogne</v>
          </cell>
          <cell r="Q239" t="str">
            <v>25 Rue de la Lampe</v>
          </cell>
          <cell r="R239" t="str">
            <v>BOULOGNE-SUR-MER</v>
          </cell>
          <cell r="S239">
            <v>62200</v>
          </cell>
        </row>
        <row r="240">
          <cell r="L240" t="str">
            <v>Aude</v>
          </cell>
          <cell r="M240" t="str">
            <v>RICOH IM C6000</v>
          </cell>
          <cell r="O240">
            <v>5020</v>
          </cell>
          <cell r="P240" t="str">
            <v>Foncia Lille - St André</v>
          </cell>
          <cell r="Q240" t="str">
            <v>1 Rue Philippe Noiret</v>
          </cell>
          <cell r="R240" t="str">
            <v>SAINT-ANDRE-LEZ-LILLE</v>
          </cell>
          <cell r="S240">
            <v>59350</v>
          </cell>
        </row>
        <row r="241">
          <cell r="L241" t="str">
            <v>Loire</v>
          </cell>
          <cell r="M241" t="str">
            <v>RICOH IM C6000</v>
          </cell>
          <cell r="O241">
            <v>5020</v>
          </cell>
          <cell r="P241" t="str">
            <v>Foncia Lille - St André</v>
          </cell>
          <cell r="Q241" t="str">
            <v>2 Rue Philippe Noiret</v>
          </cell>
          <cell r="R241" t="str">
            <v>SAINT-ANDRE-LEZ-LILLE</v>
          </cell>
          <cell r="S241">
            <v>59350</v>
          </cell>
          <cell r="T241">
            <v>44441</v>
          </cell>
          <cell r="V241">
            <v>44474</v>
          </cell>
        </row>
        <row r="242">
          <cell r="L242" t="str">
            <v>Fontaine</v>
          </cell>
          <cell r="M242" t="str">
            <v>RICOH IM C4500</v>
          </cell>
          <cell r="O242">
            <v>5020</v>
          </cell>
          <cell r="P242" t="str">
            <v>Foncia Lille - St André</v>
          </cell>
          <cell r="Q242" t="str">
            <v>3 Rue Philippe Noiret</v>
          </cell>
          <cell r="R242" t="str">
            <v>SAINT-ANDRE-LEZ-LILLE</v>
          </cell>
          <cell r="S242">
            <v>59350</v>
          </cell>
        </row>
        <row r="243">
          <cell r="L243" t="str">
            <v>Jackson</v>
          </cell>
          <cell r="M243" t="str">
            <v>RICOH IM C4500</v>
          </cell>
          <cell r="O243">
            <v>5008</v>
          </cell>
          <cell r="P243" t="str">
            <v>Foncia Lille - Papin</v>
          </cell>
          <cell r="Q243" t="str">
            <v>20 Boulevard Papin</v>
          </cell>
          <cell r="R243" t="str">
            <v>LILLE</v>
          </cell>
          <cell r="S243">
            <v>59800</v>
          </cell>
        </row>
        <row r="244">
          <cell r="L244" t="str">
            <v>Franki</v>
          </cell>
          <cell r="M244" t="str">
            <v>RICOH IM C4500</v>
          </cell>
          <cell r="O244">
            <v>5008</v>
          </cell>
          <cell r="P244" t="str">
            <v>Foncia Lille - Papin</v>
          </cell>
          <cell r="Q244" t="str">
            <v>20 Boulevard Papin</v>
          </cell>
          <cell r="R244" t="str">
            <v>LILLE</v>
          </cell>
          <cell r="S244">
            <v>59800</v>
          </cell>
        </row>
        <row r="245">
          <cell r="L245" t="str">
            <v>Scorpion</v>
          </cell>
          <cell r="M245" t="str">
            <v>RICOH IM C6000</v>
          </cell>
          <cell r="O245">
            <v>5008</v>
          </cell>
          <cell r="P245" t="str">
            <v>Foncia Lille - Papin</v>
          </cell>
          <cell r="Q245" t="str">
            <v>20 Boulevard Papin</v>
          </cell>
          <cell r="R245" t="str">
            <v>LILLE</v>
          </cell>
          <cell r="S245">
            <v>59800</v>
          </cell>
          <cell r="T245">
            <v>44441</v>
          </cell>
          <cell r="V245">
            <v>44449</v>
          </cell>
        </row>
        <row r="246">
          <cell r="L246" t="str">
            <v>Prince</v>
          </cell>
          <cell r="M246" t="str">
            <v>RICOH IM C6000</v>
          </cell>
          <cell r="O246">
            <v>5008</v>
          </cell>
          <cell r="P246" t="str">
            <v>Foncia Lille - Papin</v>
          </cell>
          <cell r="Q246" t="str">
            <v>20 Boulevard Papin</v>
          </cell>
          <cell r="R246" t="str">
            <v>LILLE</v>
          </cell>
          <cell r="S246">
            <v>59800</v>
          </cell>
          <cell r="T246">
            <v>44441</v>
          </cell>
          <cell r="V246">
            <v>44449</v>
          </cell>
        </row>
        <row r="247">
          <cell r="L247" t="str">
            <v>Gaule</v>
          </cell>
          <cell r="M247" t="str">
            <v>RICOH IM C4500</v>
          </cell>
          <cell r="O247">
            <v>5021</v>
          </cell>
          <cell r="P247" t="str">
            <v>Foncia Lille - Neufchatel Hardelot</v>
          </cell>
          <cell r="Q247" t="str">
            <v>479 Avenue François 1er</v>
          </cell>
          <cell r="R247" t="str">
            <v>NEUFCHATEL-HARDELOT</v>
          </cell>
          <cell r="S247">
            <v>62152</v>
          </cell>
        </row>
        <row r="248">
          <cell r="L248" t="str">
            <v>Martel</v>
          </cell>
          <cell r="M248" t="str">
            <v>RICOH IM C4500</v>
          </cell>
          <cell r="O248">
            <v>5024</v>
          </cell>
          <cell r="P248" t="str">
            <v>Foncia Lille - Valenciennes</v>
          </cell>
          <cell r="Q248" t="str">
            <v>3 Boulevard Eisen</v>
          </cell>
          <cell r="R248" t="str">
            <v>VALENCIENNES</v>
          </cell>
          <cell r="S248">
            <v>59300</v>
          </cell>
        </row>
        <row r="249">
          <cell r="L249" t="str">
            <v>Charlemagne</v>
          </cell>
          <cell r="M249" t="str">
            <v>RICOH IM C4500</v>
          </cell>
          <cell r="O249">
            <v>5024</v>
          </cell>
          <cell r="P249" t="str">
            <v>Foncia Lille - Valenciennes</v>
          </cell>
          <cell r="Q249" t="str">
            <v>3 Boulevard Eisen</v>
          </cell>
          <cell r="R249" t="str">
            <v>VALENCIENNES</v>
          </cell>
          <cell r="S249">
            <v>59300</v>
          </cell>
        </row>
        <row r="250">
          <cell r="L250" t="str">
            <v>Pepin</v>
          </cell>
          <cell r="M250" t="str">
            <v>RICOH IM C4500</v>
          </cell>
          <cell r="O250">
            <v>5025</v>
          </cell>
          <cell r="P250" t="str">
            <v>Foncia Lille - Roubaix</v>
          </cell>
          <cell r="Q250" t="str">
            <v>5 Place de la Liberté 59100 ROUBAIX</v>
          </cell>
          <cell r="R250" t="str">
            <v>ROUBAIX</v>
          </cell>
          <cell r="S250">
            <v>59100</v>
          </cell>
        </row>
        <row r="251">
          <cell r="L251" t="str">
            <v>Ferrari</v>
          </cell>
          <cell r="M251" t="str">
            <v>RICOH IM C4500</v>
          </cell>
          <cell r="O251" t="str">
            <v xml:space="preserve">00041009 
</v>
          </cell>
          <cell r="P251" t="str">
            <v>Foncia Loiret - Orleans</v>
          </cell>
          <cell r="Q251" t="str">
            <v>3D Rue Pierre-Gilles de Gennes</v>
          </cell>
          <cell r="R251" t="str">
            <v>ORLEANS</v>
          </cell>
          <cell r="S251">
            <v>45000</v>
          </cell>
          <cell r="T251">
            <v>44453</v>
          </cell>
          <cell r="V251">
            <v>44474</v>
          </cell>
        </row>
        <row r="252">
          <cell r="L252" t="str">
            <v>Romeo</v>
          </cell>
          <cell r="M252" t="str">
            <v>RICOH IM C6000</v>
          </cell>
          <cell r="O252" t="str">
            <v xml:space="preserve">00041009 
</v>
          </cell>
          <cell r="P252" t="str">
            <v>Foncia Loiret - Orleans</v>
          </cell>
          <cell r="Q252" t="str">
            <v>3D Rue Pierre-Gilles de Gennes</v>
          </cell>
          <cell r="R252" t="str">
            <v>ORLEANS</v>
          </cell>
          <cell r="S252">
            <v>45000</v>
          </cell>
          <cell r="T252">
            <v>44453</v>
          </cell>
          <cell r="V252">
            <v>44474</v>
          </cell>
        </row>
        <row r="253">
          <cell r="L253" t="str">
            <v>Nathalie</v>
          </cell>
          <cell r="M253" t="str">
            <v>RICOH IM C6000</v>
          </cell>
          <cell r="O253" t="str">
            <v xml:space="preserve">00041009 
</v>
          </cell>
          <cell r="P253" t="str">
            <v>Foncia Loiret - Orleans</v>
          </cell>
          <cell r="Q253" t="str">
            <v>3D Rue Pierre-Gilles de Gennes</v>
          </cell>
          <cell r="R253" t="str">
            <v>ORLEANS</v>
          </cell>
          <cell r="S253">
            <v>45000</v>
          </cell>
          <cell r="T253">
            <v>44453</v>
          </cell>
          <cell r="V253">
            <v>44474</v>
          </cell>
        </row>
        <row r="254">
          <cell r="L254" t="str">
            <v>Rabat</v>
          </cell>
          <cell r="M254" t="str">
            <v>RICOH IM C4500</v>
          </cell>
          <cell r="O254">
            <v>41002</v>
          </cell>
          <cell r="P254" t="str">
            <v>Foncia Loiret - Gien</v>
          </cell>
          <cell r="Q254" t="str">
            <v>5 Rue Victor Hugo</v>
          </cell>
          <cell r="R254" t="str">
            <v>GIEN</v>
          </cell>
          <cell r="S254">
            <v>45500</v>
          </cell>
          <cell r="T254">
            <v>44434</v>
          </cell>
          <cell r="V254">
            <v>44446</v>
          </cell>
        </row>
        <row r="255">
          <cell r="L255" t="str">
            <v>Tunis</v>
          </cell>
          <cell r="M255" t="str">
            <v>RICOH IM C2500</v>
          </cell>
          <cell r="O255">
            <v>177086</v>
          </cell>
          <cell r="P255" t="str">
            <v>FT Midi Pyrénées - Pau Gachet</v>
          </cell>
          <cell r="Q255" t="str">
            <v>19 rue Gachet</v>
          </cell>
          <cell r="R255" t="str">
            <v>PAU</v>
          </cell>
          <cell r="S255">
            <v>64000</v>
          </cell>
          <cell r="T255">
            <v>44379</v>
          </cell>
          <cell r="V255">
            <v>44440</v>
          </cell>
        </row>
        <row r="256">
          <cell r="L256" t="str">
            <v>Dodoma</v>
          </cell>
          <cell r="M256" t="str">
            <v>RICOH IM C6000</v>
          </cell>
          <cell r="O256">
            <v>157010</v>
          </cell>
          <cell r="P256" t="str">
            <v>Foncia Poitiers - Carnot</v>
          </cell>
          <cell r="Q256" t="str">
            <v>55 rue Carnot</v>
          </cell>
          <cell r="R256" t="str">
            <v xml:space="preserve">POITIERS
</v>
          </cell>
          <cell r="S256">
            <v>86000</v>
          </cell>
          <cell r="T256">
            <v>44428</v>
          </cell>
          <cell r="V256">
            <v>44446</v>
          </cell>
        </row>
        <row r="257">
          <cell r="L257" t="str">
            <v>Asmara</v>
          </cell>
          <cell r="M257" t="str">
            <v>RICOH IM C6000</v>
          </cell>
          <cell r="O257">
            <v>47022</v>
          </cell>
          <cell r="P257" t="str">
            <v>Foncia Nimes - Castellum</v>
          </cell>
          <cell r="Q257" t="str">
            <v>1 rue d'Albenas</v>
          </cell>
          <cell r="R257" t="str">
            <v>NIMES</v>
          </cell>
          <cell r="S257">
            <v>30000</v>
          </cell>
          <cell r="T257">
            <v>44413</v>
          </cell>
          <cell r="V257">
            <v>44446</v>
          </cell>
        </row>
        <row r="258">
          <cell r="L258" t="str">
            <v>Narivo</v>
          </cell>
          <cell r="M258" t="str">
            <v>RICOH IM C4500</v>
          </cell>
          <cell r="O258">
            <v>47022</v>
          </cell>
          <cell r="P258" t="str">
            <v>Foncia Nimes - Castellum</v>
          </cell>
          <cell r="Q258" t="str">
            <v>1 rue d'Albenas</v>
          </cell>
          <cell r="R258" t="str">
            <v>NIMES</v>
          </cell>
          <cell r="S258">
            <v>30000</v>
          </cell>
          <cell r="T258">
            <v>44413</v>
          </cell>
          <cell r="V258">
            <v>44446</v>
          </cell>
        </row>
        <row r="259">
          <cell r="L259" t="str">
            <v>Abeba</v>
          </cell>
          <cell r="M259" t="str">
            <v>RICOH IM C4500</v>
          </cell>
          <cell r="O259">
            <v>101022</v>
          </cell>
          <cell r="P259" t="str">
            <v>Foncia Besançon - de Vigny</v>
          </cell>
          <cell r="Q259" t="str">
            <v>11 rue Alfred de Vigny</v>
          </cell>
          <cell r="R259" t="str">
            <v>BESANCON</v>
          </cell>
          <cell r="S259">
            <v>25000</v>
          </cell>
          <cell r="T259">
            <v>44411</v>
          </cell>
          <cell r="V259">
            <v>44440</v>
          </cell>
        </row>
        <row r="260">
          <cell r="L260" t="str">
            <v>Harare</v>
          </cell>
          <cell r="M260" t="str">
            <v>RICOH IM C4500</v>
          </cell>
          <cell r="O260">
            <v>130002</v>
          </cell>
          <cell r="P260" t="str">
            <v>Foncia Sogi Pelletier - Riquet</v>
          </cell>
          <cell r="Q260" t="str">
            <v>27 Allées Paul Riquet</v>
          </cell>
          <cell r="R260" t="str">
            <v>BEZIERS</v>
          </cell>
          <cell r="S260">
            <v>34500</v>
          </cell>
          <cell r="T260">
            <v>44398</v>
          </cell>
          <cell r="V260">
            <v>44440</v>
          </cell>
        </row>
        <row r="261">
          <cell r="L261" t="str">
            <v>Antana</v>
          </cell>
          <cell r="M261" t="str">
            <v>RICOH IM C4500</v>
          </cell>
          <cell r="O261">
            <v>173017</v>
          </cell>
          <cell r="P261" t="str">
            <v>Foncia Cogolin - Clemenceau</v>
          </cell>
          <cell r="Q261" t="str">
            <v>67 avenue Georges Clémenceau</v>
          </cell>
          <cell r="R261" t="str">
            <v>COGOLIN</v>
          </cell>
          <cell r="S261">
            <v>83310</v>
          </cell>
          <cell r="T261">
            <v>44398</v>
          </cell>
          <cell r="V261">
            <v>44440</v>
          </cell>
        </row>
        <row r="262">
          <cell r="L262" t="str">
            <v>Woka</v>
          </cell>
          <cell r="M262" t="str">
            <v>RICOH IM C4500</v>
          </cell>
          <cell r="O262">
            <v>4017</v>
          </cell>
          <cell r="P262" t="str">
            <v>Foncia Seillon Martin</v>
          </cell>
          <cell r="Q262" t="str">
            <v>4 Avenue Jean Jaurès</v>
          </cell>
          <cell r="R262" t="str">
            <v>BOURG-EN-BRESSE</v>
          </cell>
          <cell r="S262">
            <v>1000</v>
          </cell>
          <cell r="T262">
            <v>44400</v>
          </cell>
          <cell r="V262">
            <v>44440</v>
          </cell>
        </row>
        <row r="263">
          <cell r="L263" t="str">
            <v>Vicen</v>
          </cell>
          <cell r="M263" t="str">
            <v>RICOH IM C2500</v>
          </cell>
          <cell r="O263">
            <v>177842</v>
          </cell>
          <cell r="P263" t="str">
            <v>FT IDF Nord - Poissy</v>
          </cell>
          <cell r="Q263" t="str">
            <v>53 Quater Boulevard Robespierre</v>
          </cell>
          <cell r="R263" t="str">
            <v>POISSY</v>
          </cell>
          <cell r="S263">
            <v>78300</v>
          </cell>
          <cell r="T263">
            <v>44487</v>
          </cell>
          <cell r="V263">
            <v>44505</v>
          </cell>
        </row>
        <row r="264">
          <cell r="L264" t="str">
            <v>Marou</v>
          </cell>
          <cell r="M264" t="str">
            <v>RICOH IM C2500</v>
          </cell>
          <cell r="O264">
            <v>177053</v>
          </cell>
          <cell r="P264" t="str">
            <v>FT Lyon ouest-2eme charité</v>
          </cell>
          <cell r="Q264" t="str">
            <v>25 Rue de la charité</v>
          </cell>
          <cell r="R264" t="str">
            <v>LYON</v>
          </cell>
          <cell r="S264">
            <v>69002</v>
          </cell>
          <cell r="T264">
            <v>44439</v>
          </cell>
          <cell r="V264">
            <v>44446</v>
          </cell>
        </row>
        <row r="265">
          <cell r="L265" t="str">
            <v>Yoroba</v>
          </cell>
          <cell r="M265" t="str">
            <v>RICOH IM C2500</v>
          </cell>
          <cell r="O265">
            <v>177238</v>
          </cell>
          <cell r="P265" t="str">
            <v>FT Var Est - Bormes</v>
          </cell>
          <cell r="Q265" t="str">
            <v>288 Boulevard du Front de Mer</v>
          </cell>
          <cell r="R265" t="str">
            <v>BORMES-LES-MIMOSAS</v>
          </cell>
          <cell r="S265">
            <v>83230</v>
          </cell>
          <cell r="T265">
            <v>44438</v>
          </cell>
          <cell r="V265">
            <v>44446</v>
          </cell>
        </row>
        <row r="266">
          <cell r="L266" t="str">
            <v>Yvonne</v>
          </cell>
          <cell r="M266" t="str">
            <v>RICOH IM C2500</v>
          </cell>
          <cell r="O266">
            <v>9008</v>
          </cell>
          <cell r="P266" t="str">
            <v>Foncia Montparnasse</v>
          </cell>
          <cell r="Q266" t="str">
            <v>27 Boulevard du Montparnasse</v>
          </cell>
          <cell r="R266">
            <v>75006</v>
          </cell>
          <cell r="S266" t="str">
            <v>PARIS 6</v>
          </cell>
          <cell r="T266">
            <v>44428</v>
          </cell>
          <cell r="V266">
            <v>44446</v>
          </cell>
        </row>
        <row r="267">
          <cell r="L267" t="str">
            <v>Brigitte</v>
          </cell>
          <cell r="M267" t="str">
            <v>RICOH IM C4500</v>
          </cell>
          <cell r="O267">
            <v>9028</v>
          </cell>
          <cell r="P267" t="str">
            <v>Foncia Paris Rive Gauche - Losserand</v>
          </cell>
          <cell r="Q267" t="str">
            <v>200 Rue Raymond Losserand</v>
          </cell>
          <cell r="R267">
            <v>75014</v>
          </cell>
          <cell r="S267" t="str">
            <v>PARIS 14</v>
          </cell>
          <cell r="T267">
            <v>44466</v>
          </cell>
          <cell r="V267">
            <v>44474</v>
          </cell>
        </row>
        <row r="268">
          <cell r="L268" t="str">
            <v>Danielle</v>
          </cell>
          <cell r="M268" t="str">
            <v>RICOH IM C6000</v>
          </cell>
          <cell r="O268">
            <v>9028</v>
          </cell>
          <cell r="P268" t="str">
            <v>Foncia Paris Rive Gauche - Losserand</v>
          </cell>
          <cell r="Q268" t="str">
            <v>200 Rue Raymond Losserand</v>
          </cell>
          <cell r="R268">
            <v>75014</v>
          </cell>
          <cell r="S268" t="str">
            <v>PARIS 14</v>
          </cell>
          <cell r="T268">
            <v>44466</v>
          </cell>
          <cell r="V268">
            <v>44474</v>
          </cell>
        </row>
        <row r="269">
          <cell r="L269" t="str">
            <v>Carla</v>
          </cell>
          <cell r="M269" t="str">
            <v>RICOH IM C6000</v>
          </cell>
          <cell r="O269">
            <v>9028</v>
          </cell>
          <cell r="P269" t="str">
            <v>Foncia Paris Rive Gauche - Losserand</v>
          </cell>
          <cell r="Q269" t="str">
            <v>200 Rue Raymond Losserand</v>
          </cell>
          <cell r="R269">
            <v>75014</v>
          </cell>
          <cell r="S269" t="str">
            <v>PARIS 14</v>
          </cell>
          <cell r="T269">
            <v>44466</v>
          </cell>
          <cell r="V269">
            <v>44474</v>
          </cell>
        </row>
        <row r="270">
          <cell r="L270" t="str">
            <v>Bernadette</v>
          </cell>
          <cell r="M270" t="str">
            <v>RICOH IM C4500</v>
          </cell>
          <cell r="O270">
            <v>9028</v>
          </cell>
          <cell r="P270" t="str">
            <v>Foncia Paris Rive Gauche - Losserand</v>
          </cell>
          <cell r="Q270" t="str">
            <v>200 Rue Raymond Losserand</v>
          </cell>
          <cell r="R270">
            <v>75014</v>
          </cell>
          <cell r="S270" t="str">
            <v>PARIS 14</v>
          </cell>
          <cell r="T270">
            <v>44466</v>
          </cell>
          <cell r="V270">
            <v>44474</v>
          </cell>
        </row>
        <row r="271">
          <cell r="L271" t="str">
            <v>Claude</v>
          </cell>
          <cell r="M271" t="str">
            <v>RICOH IM C2500</v>
          </cell>
          <cell r="O271">
            <v>9028</v>
          </cell>
          <cell r="P271" t="str">
            <v>Foncia Paris Rive Gauche</v>
          </cell>
          <cell r="Q271" t="str">
            <v>10 rue Claude Matrat</v>
          </cell>
          <cell r="R271">
            <v>75014</v>
          </cell>
          <cell r="S271" t="str">
            <v>Issy les Moulineaux</v>
          </cell>
          <cell r="T271">
            <v>44491</v>
          </cell>
          <cell r="V271">
            <v>44505</v>
          </cell>
        </row>
        <row r="272">
          <cell r="L272" t="str">
            <v>Kena</v>
          </cell>
          <cell r="M272" t="str">
            <v>RICOH IM C4500</v>
          </cell>
          <cell r="O272">
            <v>37008</v>
          </cell>
          <cell r="P272" t="str">
            <v>Foncia Toulouse</v>
          </cell>
          <cell r="Q272" t="str">
            <v>4 Avenue de Galilée</v>
          </cell>
          <cell r="R272">
            <v>31130</v>
          </cell>
          <cell r="S272" t="str">
            <v>Balma</v>
          </cell>
          <cell r="T272">
            <v>44461</v>
          </cell>
          <cell r="V272">
            <v>44474</v>
          </cell>
        </row>
        <row r="273">
          <cell r="L273" t="str">
            <v>Jul</v>
          </cell>
          <cell r="M273" t="str">
            <v>RICOH IM C4500</v>
          </cell>
          <cell r="O273">
            <v>37008</v>
          </cell>
          <cell r="P273" t="str">
            <v>Foncia Toulouse</v>
          </cell>
          <cell r="Q273" t="str">
            <v>4 Avenue de Galilée</v>
          </cell>
          <cell r="R273">
            <v>31130</v>
          </cell>
          <cell r="S273" t="str">
            <v>Balma</v>
          </cell>
          <cell r="T273">
            <v>44461</v>
          </cell>
          <cell r="V273">
            <v>44474</v>
          </cell>
        </row>
        <row r="274">
          <cell r="L274" t="str">
            <v>Fababy</v>
          </cell>
          <cell r="M274" t="str">
            <v>RICOH IM C6000</v>
          </cell>
          <cell r="O274">
            <v>37008</v>
          </cell>
          <cell r="P274" t="str">
            <v>Foncia Toulouse</v>
          </cell>
          <cell r="Q274" t="str">
            <v>4 Avenue de Galilée</v>
          </cell>
          <cell r="R274">
            <v>31130</v>
          </cell>
          <cell r="S274" t="str">
            <v>Balma</v>
          </cell>
          <cell r="T274">
            <v>44505</v>
          </cell>
          <cell r="V274">
            <v>44517</v>
          </cell>
        </row>
        <row r="275">
          <cell r="L275" t="str">
            <v>Maska</v>
          </cell>
          <cell r="M275" t="str">
            <v>RICOH IM C4500</v>
          </cell>
          <cell r="O275">
            <v>37008</v>
          </cell>
          <cell r="P275" t="str">
            <v>Foncia Toulouse</v>
          </cell>
          <cell r="Q275" t="str">
            <v>4 Avenue de Galilée</v>
          </cell>
          <cell r="R275">
            <v>31130</v>
          </cell>
          <cell r="S275" t="str">
            <v>Balma</v>
          </cell>
          <cell r="T275">
            <v>44461</v>
          </cell>
          <cell r="V275">
            <v>44474</v>
          </cell>
        </row>
        <row r="276">
          <cell r="L276" t="str">
            <v>Alonzo</v>
          </cell>
          <cell r="M276" t="str">
            <v>RICOH IM C4500</v>
          </cell>
          <cell r="O276">
            <v>37008</v>
          </cell>
          <cell r="P276" t="str">
            <v>Foncia Toulouse</v>
          </cell>
          <cell r="Q276" t="str">
            <v>4 Avenue de Galilée</v>
          </cell>
          <cell r="R276">
            <v>31130</v>
          </cell>
          <cell r="S276" t="str">
            <v>Balma</v>
          </cell>
          <cell r="T276">
            <v>44461</v>
          </cell>
          <cell r="V276">
            <v>44474</v>
          </cell>
        </row>
        <row r="277">
          <cell r="L277" t="str">
            <v>Solar</v>
          </cell>
          <cell r="M277" t="str">
            <v>RICOH IM C4500</v>
          </cell>
          <cell r="O277">
            <v>37008</v>
          </cell>
          <cell r="P277" t="str">
            <v>Foncia Toulouse</v>
          </cell>
          <cell r="Q277" t="str">
            <v>4 Avenue de Galilée</v>
          </cell>
          <cell r="R277">
            <v>31130</v>
          </cell>
          <cell r="S277" t="str">
            <v>Balma</v>
          </cell>
          <cell r="T277">
            <v>44460</v>
          </cell>
          <cell r="V277">
            <v>44474</v>
          </cell>
        </row>
        <row r="278">
          <cell r="L278" t="str">
            <v>Bruno</v>
          </cell>
          <cell r="M278" t="str">
            <v>RICOH IM C4500</v>
          </cell>
          <cell r="O278">
            <v>37008</v>
          </cell>
          <cell r="P278" t="str">
            <v>Foncia Toulouse</v>
          </cell>
          <cell r="Q278" t="str">
            <v>4 Avenue de Galilée</v>
          </cell>
          <cell r="R278">
            <v>31130</v>
          </cell>
          <cell r="S278" t="str">
            <v>Balma</v>
          </cell>
          <cell r="T278">
            <v>44427</v>
          </cell>
          <cell r="V278">
            <v>44474</v>
          </cell>
        </row>
        <row r="279">
          <cell r="L279" t="str">
            <v>Sono</v>
          </cell>
          <cell r="M279" t="str">
            <v>RICOH IM C6000</v>
          </cell>
          <cell r="O279">
            <v>37008</v>
          </cell>
          <cell r="P279" t="str">
            <v>Foncia Toulouse</v>
          </cell>
          <cell r="Q279" t="str">
            <v>4 Avenue de Galilée</v>
          </cell>
          <cell r="R279">
            <v>31130</v>
          </cell>
          <cell r="S279" t="str">
            <v>Balma</v>
          </cell>
          <cell r="T279">
            <v>44460</v>
          </cell>
          <cell r="V279">
            <v>44474</v>
          </cell>
        </row>
        <row r="280">
          <cell r="L280" t="str">
            <v>Tupac</v>
          </cell>
          <cell r="M280" t="str">
            <v>RICOH IM C4500</v>
          </cell>
          <cell r="O280">
            <v>37008</v>
          </cell>
          <cell r="P280" t="str">
            <v>Foncia Toulouse</v>
          </cell>
          <cell r="Q280" t="str">
            <v>4 Avenue de Galilée</v>
          </cell>
          <cell r="R280">
            <v>31130</v>
          </cell>
          <cell r="S280" t="str">
            <v>Balma</v>
          </cell>
          <cell r="T280">
            <v>44461</v>
          </cell>
          <cell r="V280">
            <v>44474</v>
          </cell>
        </row>
        <row r="281">
          <cell r="L281" t="str">
            <v>Kinga</v>
          </cell>
          <cell r="M281" t="str">
            <v>RICOH IM C4500</v>
          </cell>
          <cell r="O281">
            <v>37008</v>
          </cell>
          <cell r="P281" t="str">
            <v>Foncia Toulouse</v>
          </cell>
          <cell r="Q281" t="str">
            <v>4 Avenue de Galilée</v>
          </cell>
          <cell r="R281">
            <v>31130</v>
          </cell>
          <cell r="S281" t="str">
            <v>Balma</v>
          </cell>
          <cell r="T281">
            <v>44427</v>
          </cell>
          <cell r="V281">
            <v>44474</v>
          </cell>
        </row>
        <row r="282">
          <cell r="L282" t="str">
            <v>Lina</v>
          </cell>
          <cell r="M282" t="str">
            <v>RICOH IM C6000</v>
          </cell>
          <cell r="O282">
            <v>37008</v>
          </cell>
          <cell r="P282" t="str">
            <v>Foncia Toulouse</v>
          </cell>
          <cell r="Q282" t="str">
            <v>4 Avenue de Galilée</v>
          </cell>
          <cell r="R282">
            <v>31130</v>
          </cell>
          <cell r="S282" t="str">
            <v>Balma</v>
          </cell>
        </row>
        <row r="283">
          <cell r="L283" t="str">
            <v>Alain</v>
          </cell>
          <cell r="M283" t="str">
            <v>RICOH IM C6000</v>
          </cell>
          <cell r="O283">
            <v>37008</v>
          </cell>
          <cell r="P283" t="str">
            <v>Foncia Toulouse</v>
          </cell>
          <cell r="Q283" t="str">
            <v>4 Avenue de Galilée</v>
          </cell>
          <cell r="R283">
            <v>31130</v>
          </cell>
          <cell r="S283" t="str">
            <v>Balma</v>
          </cell>
          <cell r="T283">
            <v>44461</v>
          </cell>
          <cell r="V283">
            <v>44474</v>
          </cell>
        </row>
        <row r="284">
          <cell r="L284" t="str">
            <v>Eminem</v>
          </cell>
          <cell r="M284" t="str">
            <v>RICOH IM C4500</v>
          </cell>
          <cell r="O284">
            <v>37013</v>
          </cell>
          <cell r="P284" t="str">
            <v>Foncia Toulouse - Colomiers</v>
          </cell>
          <cell r="Q284" t="str">
            <v>2 Rue de l'Église</v>
          </cell>
          <cell r="R284">
            <v>31770</v>
          </cell>
          <cell r="S284" t="str">
            <v>COLOMIERS</v>
          </cell>
          <cell r="T284">
            <v>44456</v>
          </cell>
          <cell r="V284">
            <v>44474</v>
          </cell>
        </row>
        <row r="285">
          <cell r="L285" t="str">
            <v>Damso</v>
          </cell>
          <cell r="M285" t="str">
            <v>RICOH IM C2500</v>
          </cell>
          <cell r="O285">
            <v>37009</v>
          </cell>
          <cell r="P285" t="str">
            <v>Foncia Toulouse - L'Isle-Jourdain</v>
          </cell>
          <cell r="Q285" t="str">
            <v>11 Boulevard Carnot 32600</v>
          </cell>
          <cell r="R285">
            <v>32600</v>
          </cell>
          <cell r="S285" t="str">
            <v>L'ISLE-JOURDAIN</v>
          </cell>
          <cell r="T285">
            <v>44455</v>
          </cell>
          <cell r="V285">
            <v>44474</v>
          </cell>
        </row>
        <row r="286">
          <cell r="L286" t="str">
            <v>Kamini</v>
          </cell>
          <cell r="M286" t="str">
            <v>RICOH IM C4500</v>
          </cell>
          <cell r="O286">
            <v>37014</v>
          </cell>
          <cell r="P286" t="str">
            <v>Foncia Toulouse - Minimes</v>
          </cell>
          <cell r="Q286" t="str">
            <v>80 Avenue des Minimes</v>
          </cell>
          <cell r="R286">
            <v>31200</v>
          </cell>
          <cell r="S286" t="str">
            <v>TOULOUSE</v>
          </cell>
          <cell r="T286">
            <v>44459</v>
          </cell>
          <cell r="V286">
            <v>44474</v>
          </cell>
        </row>
        <row r="287">
          <cell r="L287" t="str">
            <v>Kristen</v>
          </cell>
          <cell r="M287" t="str">
            <v>RICOH IM C4500</v>
          </cell>
          <cell r="O287">
            <v>37015</v>
          </cell>
          <cell r="P287" t="str">
            <v>Foncia Toulouse - Billières</v>
          </cell>
          <cell r="Q287" t="str">
            <v>6 Avenue Etienne Billières</v>
          </cell>
          <cell r="R287">
            <v>31200</v>
          </cell>
          <cell r="S287" t="str">
            <v>TOULOUSE</v>
          </cell>
          <cell r="T287">
            <v>44463</v>
          </cell>
          <cell r="V287">
            <v>44474</v>
          </cell>
        </row>
        <row r="288">
          <cell r="L288" t="str">
            <v>Frange</v>
          </cell>
          <cell r="M288" t="str">
            <v>RICOH IM C4500</v>
          </cell>
          <cell r="O288">
            <v>37011</v>
          </cell>
          <cell r="P288" t="str">
            <v>Foncia Toulouse - Jaurès</v>
          </cell>
          <cell r="Q288" t="str">
            <v>63 Allée Jean Jaurès</v>
          </cell>
          <cell r="R288">
            <v>31200</v>
          </cell>
          <cell r="S288" t="str">
            <v>TOULOUSE</v>
          </cell>
        </row>
        <row r="289">
          <cell r="L289" t="str">
            <v>Fola</v>
          </cell>
          <cell r="M289" t="str">
            <v>RICOH IM C2500</v>
          </cell>
          <cell r="O289">
            <v>37021</v>
          </cell>
          <cell r="P289" t="str">
            <v>Foncia Toulouse - Jaurès</v>
          </cell>
          <cell r="Q289" t="str">
            <v>63 Allée Jean Jaurès</v>
          </cell>
          <cell r="R289">
            <v>31200</v>
          </cell>
          <cell r="S289" t="str">
            <v>TOULOUSE</v>
          </cell>
          <cell r="T289">
            <v>44459</v>
          </cell>
          <cell r="V289">
            <v>44474</v>
          </cell>
        </row>
        <row r="290">
          <cell r="L290" t="str">
            <v>Henry</v>
          </cell>
          <cell r="M290" t="str">
            <v>RICOH IM C6000</v>
          </cell>
          <cell r="O290">
            <v>17001</v>
          </cell>
          <cell r="P290" t="str">
            <v>Foncia Pays d'Aix</v>
          </cell>
          <cell r="Q290" t="str">
            <v>21 Avenue Victor Hugo</v>
          </cell>
          <cell r="R290">
            <v>13100</v>
          </cell>
          <cell r="S290" t="str">
            <v>AIX-EN-PROVENCE</v>
          </cell>
          <cell r="T290">
            <v>44433</v>
          </cell>
          <cell r="V290">
            <v>44446</v>
          </cell>
        </row>
        <row r="291">
          <cell r="L291" t="str">
            <v>Motema</v>
          </cell>
          <cell r="M291" t="str">
            <v>RICOH IM C6000</v>
          </cell>
          <cell r="O291">
            <v>17008</v>
          </cell>
          <cell r="P291" t="str">
            <v>Foncia Beyer - Bourges</v>
          </cell>
          <cell r="Q291" t="str">
            <v>7 Boulevard Elemir Bourges</v>
          </cell>
          <cell r="R291">
            <v>4100</v>
          </cell>
          <cell r="S291" t="str">
            <v>MANOSQUE</v>
          </cell>
          <cell r="T291">
            <v>44460</v>
          </cell>
          <cell r="V291">
            <v>44474</v>
          </cell>
        </row>
        <row r="292">
          <cell r="L292" t="str">
            <v>Hadia</v>
          </cell>
          <cell r="M292" t="str">
            <v>RICOH IM C4500</v>
          </cell>
          <cell r="O292">
            <v>17013</v>
          </cell>
          <cell r="P292" t="str">
            <v>Foncia Camargue</v>
          </cell>
          <cell r="Q292" t="str">
            <v>7 Place Antonelle</v>
          </cell>
          <cell r="R292">
            <v>13200</v>
          </cell>
          <cell r="S292" t="str">
            <v>ARLES</v>
          </cell>
          <cell r="T292">
            <v>44432</v>
          </cell>
          <cell r="V292">
            <v>44446</v>
          </cell>
        </row>
        <row r="293">
          <cell r="L293" t="str">
            <v>Binta</v>
          </cell>
          <cell r="M293" t="str">
            <v>RICOH IM C2500</v>
          </cell>
          <cell r="O293">
            <v>17032</v>
          </cell>
          <cell r="P293" t="str">
            <v>Foncia Paul Chauvin</v>
          </cell>
          <cell r="Q293" t="str">
            <v>Avenue des Thermes</v>
          </cell>
          <cell r="R293">
            <v>4800</v>
          </cell>
          <cell r="S293" t="str">
            <v>GREOUX LES BAINS</v>
          </cell>
          <cell r="T293">
            <v>44411</v>
          </cell>
          <cell r="V293">
            <v>44440</v>
          </cell>
        </row>
        <row r="294">
          <cell r="L294" t="str">
            <v>Marine</v>
          </cell>
          <cell r="M294" t="str">
            <v>RICOH IM C4500</v>
          </cell>
          <cell r="O294">
            <v>60004</v>
          </cell>
          <cell r="P294" t="str">
            <v>Foncia Normile</v>
          </cell>
          <cell r="Q294" t="str">
            <v>12 Rue Esmery Caron</v>
          </cell>
          <cell r="R294">
            <v>28100</v>
          </cell>
          <cell r="S294" t="str">
            <v>DREUX</v>
          </cell>
          <cell r="T294">
            <v>44406</v>
          </cell>
          <cell r="V294">
            <v>44440</v>
          </cell>
        </row>
        <row r="295">
          <cell r="L295" t="str">
            <v>BMW</v>
          </cell>
          <cell r="M295" t="str">
            <v>RICOH IM C4500</v>
          </cell>
          <cell r="O295">
            <v>289002</v>
          </cell>
          <cell r="P295" t="str">
            <v>Foncia Giep Bussy</v>
          </cell>
          <cell r="Q295" t="str">
            <v>4 Place de la Marne</v>
          </cell>
          <cell r="R295">
            <v>77600</v>
          </cell>
          <cell r="S295" t="str">
            <v>BUSSY-SAINT-GEORGES</v>
          </cell>
          <cell r="T295">
            <v>44431</v>
          </cell>
          <cell r="V295">
            <v>44446</v>
          </cell>
        </row>
        <row r="296">
          <cell r="L296" t="str">
            <v>Toyota</v>
          </cell>
          <cell r="M296" t="str">
            <v>RICOH IM C4500</v>
          </cell>
          <cell r="O296">
            <v>289015</v>
          </cell>
          <cell r="P296" t="str">
            <v>Foncia Marne La Vallée - Claye Souilly</v>
          </cell>
          <cell r="Q296" t="str">
            <v>46 rue Jean Jaurès</v>
          </cell>
          <cell r="R296">
            <v>77410</v>
          </cell>
          <cell r="S296" t="str">
            <v>CLAYE SOULLY</v>
          </cell>
        </row>
        <row r="297">
          <cell r="L297" t="str">
            <v>Audi</v>
          </cell>
          <cell r="M297" t="str">
            <v>RICOH IM C6000</v>
          </cell>
          <cell r="O297">
            <v>289006</v>
          </cell>
          <cell r="P297" t="str">
            <v>Foncia Marne La Vallée - Noisy</v>
          </cell>
          <cell r="Q297" t="str">
            <v>409 Place Gustave Courbet</v>
          </cell>
          <cell r="R297">
            <v>93160</v>
          </cell>
          <cell r="S297" t="str">
            <v>NOISY-LE-GRAND</v>
          </cell>
          <cell r="T297">
            <v>44440</v>
          </cell>
          <cell r="V297">
            <v>44449</v>
          </cell>
        </row>
        <row r="298">
          <cell r="L298" t="str">
            <v>Forda</v>
          </cell>
          <cell r="M298" t="str">
            <v>RICOH IM C4500</v>
          </cell>
          <cell r="O298">
            <v>289006</v>
          </cell>
          <cell r="P298" t="str">
            <v>Foncia Marne La Vallée - Noisy</v>
          </cell>
          <cell r="Q298" t="str">
            <v>409 Place Gustave Courbet</v>
          </cell>
          <cell r="R298">
            <v>93160</v>
          </cell>
          <cell r="S298" t="str">
            <v>NOISY-LE-GRAND</v>
          </cell>
          <cell r="T298">
            <v>44440</v>
          </cell>
          <cell r="V298">
            <v>44449</v>
          </cell>
        </row>
        <row r="299">
          <cell r="L299" t="str">
            <v>Nissan</v>
          </cell>
          <cell r="M299" t="str">
            <v>RICOH IM C4500</v>
          </cell>
          <cell r="O299">
            <v>289006</v>
          </cell>
          <cell r="P299" t="str">
            <v>Foncia Marne La Vallée - Noisy</v>
          </cell>
          <cell r="Q299" t="str">
            <v>409 Place Gustave Courbet</v>
          </cell>
          <cell r="R299">
            <v>93160</v>
          </cell>
          <cell r="S299" t="str">
            <v>NOISY-LE-GRAND</v>
          </cell>
          <cell r="T299">
            <v>44440</v>
          </cell>
          <cell r="V299">
            <v>44449</v>
          </cell>
        </row>
        <row r="300">
          <cell r="L300" t="str">
            <v>Opel</v>
          </cell>
          <cell r="M300" t="str">
            <v>RICOH IM C4500</v>
          </cell>
          <cell r="O300">
            <v>289006</v>
          </cell>
          <cell r="P300" t="str">
            <v>Foncia Marne La Vallée - Noisy</v>
          </cell>
          <cell r="Q300" t="str">
            <v>409 Place Gustave Courbet</v>
          </cell>
          <cell r="R300">
            <v>93160</v>
          </cell>
          <cell r="S300" t="str">
            <v>NOISY-LE-GRAND</v>
          </cell>
          <cell r="T300">
            <v>44440</v>
          </cell>
          <cell r="V300">
            <v>44449</v>
          </cell>
        </row>
        <row r="301">
          <cell r="L301" t="str">
            <v>Bellier</v>
          </cell>
          <cell r="M301" t="str">
            <v>RICOH IM C4500</v>
          </cell>
          <cell r="O301">
            <v>289011</v>
          </cell>
          <cell r="P301" t="str">
            <v>Foncia Marne La Vallée - Pontault</v>
          </cell>
          <cell r="Q301" t="str">
            <v>145 avenue de la République</v>
          </cell>
          <cell r="R301">
            <v>77340</v>
          </cell>
          <cell r="S301" t="str">
            <v>PONTAULT COMBAULT</v>
          </cell>
          <cell r="T301">
            <v>44505</v>
          </cell>
          <cell r="V301">
            <v>44517</v>
          </cell>
        </row>
        <row r="302">
          <cell r="L302" t="str">
            <v>Corvette</v>
          </cell>
          <cell r="M302" t="str">
            <v>RICOH IM C4500</v>
          </cell>
          <cell r="O302">
            <v>289011</v>
          </cell>
          <cell r="P302" t="str">
            <v>Foncia Marne La Vallée - Pontault</v>
          </cell>
          <cell r="Q302" t="str">
            <v>145 avenue de la République</v>
          </cell>
          <cell r="R302">
            <v>77340</v>
          </cell>
          <cell r="S302" t="str">
            <v>PONTAULT COMBAULT</v>
          </cell>
        </row>
        <row r="303">
          <cell r="L303" t="str">
            <v>Cupra</v>
          </cell>
          <cell r="M303" t="str">
            <v>RICOH IM C4500</v>
          </cell>
          <cell r="O303">
            <v>289011</v>
          </cell>
          <cell r="P303" t="str">
            <v>Foncia Marne La Vallée - Pontault</v>
          </cell>
          <cell r="Q303" t="str">
            <v>145 avenue de la République</v>
          </cell>
          <cell r="R303">
            <v>77340</v>
          </cell>
          <cell r="S303" t="str">
            <v>PONTAULT COMBAULT</v>
          </cell>
        </row>
        <row r="304">
          <cell r="L304" t="str">
            <v>Alpina</v>
          </cell>
          <cell r="M304" t="str">
            <v>RICOH IM C4500</v>
          </cell>
          <cell r="O304">
            <v>47007</v>
          </cell>
          <cell r="P304" t="str">
            <v>Foncia Littoral</v>
          </cell>
          <cell r="Q304" t="str">
            <v>97 Rue Frédéric Mistral</v>
          </cell>
          <cell r="R304">
            <v>34280</v>
          </cell>
          <cell r="S304" t="str">
            <v>LA GRANDE-MOTTE</v>
          </cell>
          <cell r="T304">
            <v>44463</v>
          </cell>
          <cell r="V304">
            <v>44474</v>
          </cell>
        </row>
        <row r="305">
          <cell r="L305" t="str">
            <v>Potter</v>
          </cell>
          <cell r="M305" t="str">
            <v>RICOH IM C4500</v>
          </cell>
          <cell r="O305" t="str">
            <v xml:space="preserve">00047012 
</v>
          </cell>
          <cell r="P305" t="str">
            <v>Foncia MR</v>
          </cell>
          <cell r="Q305" t="str">
            <v>1 Impasse de la Curieuse</v>
          </cell>
          <cell r="R305">
            <v>30240</v>
          </cell>
          <cell r="S305" t="str">
            <v>LE GRAU-DU-ROI</v>
          </cell>
          <cell r="T305">
            <v>44463</v>
          </cell>
          <cell r="V305">
            <v>44505</v>
          </cell>
        </row>
        <row r="306">
          <cell r="L306" t="str">
            <v>Felton</v>
          </cell>
          <cell r="M306" t="str">
            <v>RICOH IM C4500</v>
          </cell>
          <cell r="O306" t="str">
            <v xml:space="preserve">00047012 
</v>
          </cell>
          <cell r="P306" t="str">
            <v>Foncia MR</v>
          </cell>
          <cell r="Q306" t="str">
            <v>1 Impasse de la Curieuse</v>
          </cell>
          <cell r="R306">
            <v>30240</v>
          </cell>
          <cell r="S306" t="str">
            <v>LE GRAU-DU-ROI</v>
          </cell>
          <cell r="T306">
            <v>44463</v>
          </cell>
          <cell r="V306">
            <v>44505</v>
          </cell>
        </row>
        <row r="307">
          <cell r="L307" t="str">
            <v>Smith</v>
          </cell>
          <cell r="M307" t="str">
            <v>RICOH IM C4500</v>
          </cell>
          <cell r="O307">
            <v>47004</v>
          </cell>
          <cell r="P307" t="str">
            <v>Foncia Montpellier - Port Marianne</v>
          </cell>
          <cell r="Q307" t="str">
            <v>52 Rue de Syracuse</v>
          </cell>
          <cell r="R307">
            <v>34000</v>
          </cell>
          <cell r="S307" t="str">
            <v>MONTPELLIER</v>
          </cell>
          <cell r="T307">
            <v>44410</v>
          </cell>
          <cell r="V307">
            <v>44440</v>
          </cell>
        </row>
        <row r="308">
          <cell r="L308" t="str">
            <v>Helena</v>
          </cell>
          <cell r="M308" t="str">
            <v>RICOH IM C4500</v>
          </cell>
          <cell r="O308">
            <v>47005</v>
          </cell>
          <cell r="P308" t="str">
            <v>Foncia Montpellier - Blum</v>
          </cell>
          <cell r="Q308" t="str">
            <v>185 Rue Léon Blum</v>
          </cell>
          <cell r="R308">
            <v>34000</v>
          </cell>
          <cell r="S308" t="str">
            <v>MONTPELLIER</v>
          </cell>
          <cell r="T308">
            <v>44461</v>
          </cell>
          <cell r="V308">
            <v>44474</v>
          </cell>
        </row>
        <row r="309">
          <cell r="L309" t="str">
            <v>Gabin</v>
          </cell>
          <cell r="M309" t="str">
            <v>RICOH IM C4500</v>
          </cell>
          <cell r="O309">
            <v>47005</v>
          </cell>
          <cell r="P309" t="str">
            <v>Foncia Montpellier - Blum</v>
          </cell>
          <cell r="Q309" t="str">
            <v>185 Rue Léon Blum</v>
          </cell>
          <cell r="R309">
            <v>34000</v>
          </cell>
          <cell r="S309" t="str">
            <v>MONTPELLIER</v>
          </cell>
          <cell r="T309">
            <v>44461</v>
          </cell>
          <cell r="V309">
            <v>44474</v>
          </cell>
        </row>
        <row r="310">
          <cell r="L310" t="str">
            <v>Bernard</v>
          </cell>
          <cell r="M310" t="str">
            <v>RICOH IM C4500</v>
          </cell>
          <cell r="O310">
            <v>47005</v>
          </cell>
          <cell r="P310" t="str">
            <v>Foncia Montpellier - Blum</v>
          </cell>
          <cell r="Q310" t="str">
            <v>185 Rue Léon Blum</v>
          </cell>
          <cell r="R310">
            <v>34000</v>
          </cell>
          <cell r="S310" t="str">
            <v>MONTPELLIER</v>
          </cell>
          <cell r="T310">
            <v>44461</v>
          </cell>
          <cell r="V310">
            <v>44474</v>
          </cell>
        </row>
        <row r="311">
          <cell r="L311" t="str">
            <v>Laura</v>
          </cell>
          <cell r="M311" t="str">
            <v>RICOH IM C4500</v>
          </cell>
          <cell r="O311">
            <v>47005</v>
          </cell>
          <cell r="P311" t="str">
            <v>Foncia Montpellier - Blum</v>
          </cell>
          <cell r="Q311" t="str">
            <v>185 Rue Léon Blum</v>
          </cell>
          <cell r="R311">
            <v>34000</v>
          </cell>
          <cell r="S311" t="str">
            <v>MONTPELLIER</v>
          </cell>
          <cell r="T311">
            <v>44461</v>
          </cell>
          <cell r="V311">
            <v>44474</v>
          </cell>
        </row>
        <row r="312">
          <cell r="L312" t="str">
            <v>Remi</v>
          </cell>
          <cell r="M312" t="str">
            <v>RICOH IM C4500</v>
          </cell>
          <cell r="O312">
            <v>47005</v>
          </cell>
          <cell r="P312" t="str">
            <v>Foncia Montpellier - Blum</v>
          </cell>
          <cell r="Q312" t="str">
            <v>185 Rue Léon Blum</v>
          </cell>
          <cell r="R312">
            <v>34000</v>
          </cell>
          <cell r="S312" t="str">
            <v>MONTPELLIER</v>
          </cell>
        </row>
        <row r="313">
          <cell r="L313" t="str">
            <v>Sylla</v>
          </cell>
          <cell r="M313" t="str">
            <v>RICOH IM C4500</v>
          </cell>
          <cell r="O313">
            <v>47005</v>
          </cell>
          <cell r="P313" t="str">
            <v>Foncia Montpellier - Blum</v>
          </cell>
          <cell r="Q313" t="str">
            <v>185 Rue Léon Blum</v>
          </cell>
          <cell r="R313">
            <v>34000</v>
          </cell>
          <cell r="S313" t="str">
            <v>MONTPELLIER</v>
          </cell>
          <cell r="T313">
            <v>44431</v>
          </cell>
          <cell r="V313">
            <v>44446</v>
          </cell>
        </row>
        <row r="314">
          <cell r="L314" t="str">
            <v>Rivero</v>
          </cell>
          <cell r="M314" t="str">
            <v>RICOH IM C4500</v>
          </cell>
          <cell r="O314">
            <v>47011</v>
          </cell>
          <cell r="P314" t="str">
            <v>Foncia Daudet</v>
          </cell>
          <cell r="Q314" t="str">
            <v>7 Boulevard Alphonse Daudet</v>
          </cell>
          <cell r="R314">
            <v>30000</v>
          </cell>
          <cell r="S314" t="str">
            <v>NIMES</v>
          </cell>
          <cell r="T314">
            <v>44498</v>
          </cell>
          <cell r="V314">
            <v>44505</v>
          </cell>
        </row>
        <row r="315">
          <cell r="L315" t="str">
            <v>Vampiro</v>
          </cell>
          <cell r="M315" t="str">
            <v>RICOH IM C2500</v>
          </cell>
          <cell r="O315">
            <v>289009</v>
          </cell>
          <cell r="P315" t="str">
            <v>Foncia Marne La Vallée - Chessy</v>
          </cell>
          <cell r="Q315" t="str">
            <v>2 rue Ariane</v>
          </cell>
          <cell r="R315">
            <v>77700</v>
          </cell>
          <cell r="S315" t="str">
            <v>Chessy</v>
          </cell>
          <cell r="T315">
            <v>44519</v>
          </cell>
          <cell r="V315">
            <v>44523</v>
          </cell>
        </row>
        <row r="316">
          <cell r="L316" t="str">
            <v>Laurier</v>
          </cell>
          <cell r="M316" t="str">
            <v>RICOH IM C6000</v>
          </cell>
          <cell r="O316">
            <v>101016</v>
          </cell>
          <cell r="P316" t="str">
            <v>Foncia Strasbourg - Danube</v>
          </cell>
          <cell r="Q316" t="str">
            <v>27 Avenue du Rhin</v>
          </cell>
          <cell r="R316">
            <v>67100</v>
          </cell>
          <cell r="S316" t="str">
            <v>STRASBOURG</v>
          </cell>
          <cell r="T316">
            <v>44446</v>
          </cell>
          <cell r="V316">
            <v>44474</v>
          </cell>
        </row>
        <row r="317">
          <cell r="L317" t="str">
            <v>Boruto</v>
          </cell>
          <cell r="M317" t="str">
            <v>RICOH IM C4500</v>
          </cell>
          <cell r="O317">
            <v>47005</v>
          </cell>
          <cell r="P317" t="str">
            <v>Foncia Montpellier - Blum</v>
          </cell>
          <cell r="Q317" t="str">
            <v>185 Rue Léon Blum</v>
          </cell>
          <cell r="R317">
            <v>34000</v>
          </cell>
          <cell r="S317" t="str">
            <v>MONTPELLIER</v>
          </cell>
          <cell r="T317">
            <v>44431</v>
          </cell>
          <cell r="V317">
            <v>44449</v>
          </cell>
        </row>
        <row r="318">
          <cell r="L318" t="str">
            <v>Beta</v>
          </cell>
          <cell r="M318" t="str">
            <v>RICOH IM C4500</v>
          </cell>
          <cell r="O318">
            <v>17033</v>
          </cell>
          <cell r="P318" t="str">
            <v>Foncia Digne</v>
          </cell>
          <cell r="Q318" t="str">
            <v>20 Boulevard Gassendi</v>
          </cell>
          <cell r="R318">
            <v>4000</v>
          </cell>
          <cell r="S318" t="str">
            <v>DIGNE LES BAINS</v>
          </cell>
          <cell r="T318">
            <v>44446</v>
          </cell>
          <cell r="V318">
            <v>44449</v>
          </cell>
        </row>
        <row r="319">
          <cell r="L319" t="str">
            <v>Kirikou</v>
          </cell>
          <cell r="M319" t="str">
            <v>RICOH IM C6000</v>
          </cell>
          <cell r="O319">
            <v>93008</v>
          </cell>
          <cell r="P319" t="str">
            <v>Foncia Nice - Agence Nice Ouest</v>
          </cell>
          <cell r="Q319" t="str">
            <v>165 Boulevard Napoléon III</v>
          </cell>
          <cell r="R319">
            <v>6200</v>
          </cell>
          <cell r="S319" t="str">
            <v>Nice</v>
          </cell>
          <cell r="T319">
            <v>44432</v>
          </cell>
          <cell r="V319">
            <v>44474</v>
          </cell>
        </row>
        <row r="320">
          <cell r="L320" t="str">
            <v>Carrefour</v>
          </cell>
          <cell r="M320" t="str">
            <v>RICOH IM C6000</v>
          </cell>
          <cell r="O320">
            <v>93007</v>
          </cell>
          <cell r="P320" t="str">
            <v>Foncia Nice</v>
          </cell>
          <cell r="Q320" t="str">
            <v>81 Rue de France</v>
          </cell>
          <cell r="R320">
            <v>6000</v>
          </cell>
          <cell r="S320" t="str">
            <v>Nice</v>
          </cell>
          <cell r="T320">
            <v>44431</v>
          </cell>
          <cell r="V320">
            <v>44449</v>
          </cell>
        </row>
        <row r="321">
          <cell r="L321" t="str">
            <v>GRECE</v>
          </cell>
          <cell r="M321" t="str">
            <v>RICOH IM C2500</v>
          </cell>
          <cell r="O321">
            <v>177600</v>
          </cell>
          <cell r="P321" t="str">
            <v>FT Val de Loire - Orléans Bannier</v>
          </cell>
          <cell r="Q321" t="str">
            <v>17 rue Bannier</v>
          </cell>
          <cell r="R321">
            <v>45000</v>
          </cell>
          <cell r="S321" t="str">
            <v>Orléans</v>
          </cell>
          <cell r="T321">
            <v>44481</v>
          </cell>
          <cell r="V321">
            <v>44487</v>
          </cell>
        </row>
        <row r="322">
          <cell r="L322" t="str">
            <v>ITALIE</v>
          </cell>
          <cell r="M322" t="str">
            <v>RICOH IM C2500</v>
          </cell>
          <cell r="O322">
            <v>177231</v>
          </cell>
          <cell r="P322" t="str">
            <v>FT Var Est - Cavalaire</v>
          </cell>
          <cell r="Q322" t="str">
            <v>Rue du Port</v>
          </cell>
          <cell r="R322">
            <v>83240</v>
          </cell>
          <cell r="S322" t="str">
            <v>CAVALAIRE-SUR-MER</v>
          </cell>
          <cell r="T322">
            <v>44447</v>
          </cell>
          <cell r="V322">
            <v>44474</v>
          </cell>
        </row>
        <row r="323">
          <cell r="L323" t="str">
            <v>Sardine</v>
          </cell>
          <cell r="M323" t="str">
            <v>RICOH IM C6000</v>
          </cell>
          <cell r="O323">
            <v>130001</v>
          </cell>
          <cell r="P323" t="str">
            <v>Foncia Sogi Pelletier - Olivette</v>
          </cell>
          <cell r="Q323" t="str">
            <v>17 Rue de l'Olivette</v>
          </cell>
          <cell r="R323">
            <v>34500</v>
          </cell>
          <cell r="S323" t="str">
            <v>BEZIERS</v>
          </cell>
          <cell r="T323">
            <v>44491</v>
          </cell>
          <cell r="V323">
            <v>44505</v>
          </cell>
        </row>
        <row r="324">
          <cell r="L324" t="str">
            <v>Cabillaud</v>
          </cell>
          <cell r="M324" t="str">
            <v>RICOH IM C6000</v>
          </cell>
          <cell r="O324">
            <v>130001</v>
          </cell>
          <cell r="P324" t="str">
            <v>Foncia Sogi Pelletier - Olivette</v>
          </cell>
          <cell r="Q324" t="str">
            <v>17 Rue de l'Olivette</v>
          </cell>
          <cell r="R324">
            <v>34500</v>
          </cell>
          <cell r="S324" t="str">
            <v>BEZIERS</v>
          </cell>
          <cell r="T324">
            <v>44491</v>
          </cell>
          <cell r="V324">
            <v>44505</v>
          </cell>
        </row>
        <row r="325">
          <cell r="L325" t="str">
            <v>Daurade</v>
          </cell>
          <cell r="M325" t="str">
            <v>RICOH IM C4500</v>
          </cell>
          <cell r="O325">
            <v>130001</v>
          </cell>
          <cell r="P325" t="str">
            <v>Foncia Sogi Pelletier - Olivette</v>
          </cell>
          <cell r="Q325" t="str">
            <v>17 Rue de l'Olivette</v>
          </cell>
          <cell r="R325">
            <v>34500</v>
          </cell>
          <cell r="S325" t="str">
            <v>BEZIERS</v>
          </cell>
          <cell r="T325">
            <v>44491</v>
          </cell>
          <cell r="V325">
            <v>44505</v>
          </cell>
        </row>
        <row r="326">
          <cell r="L326" t="str">
            <v>Loup</v>
          </cell>
          <cell r="M326" t="str">
            <v>RICOH IM C6000</v>
          </cell>
          <cell r="O326">
            <v>130004</v>
          </cell>
          <cell r="P326" t="str">
            <v>Foncia Sogi Pelletier - Sergents</v>
          </cell>
          <cell r="Q326" t="str">
            <v>19 Bis Avenue des Sergents</v>
          </cell>
          <cell r="R326">
            <v>34300</v>
          </cell>
          <cell r="S326" t="str">
            <v>AGDE</v>
          </cell>
          <cell r="T326">
            <v>44490</v>
          </cell>
          <cell r="V326">
            <v>44505</v>
          </cell>
        </row>
        <row r="327">
          <cell r="L327" t="str">
            <v>Barista</v>
          </cell>
          <cell r="M327" t="str">
            <v>RICOH IM C2500</v>
          </cell>
          <cell r="O327">
            <v>130004</v>
          </cell>
          <cell r="P327" t="str">
            <v>Foncia Sogi Pelletier - Sergents</v>
          </cell>
          <cell r="Q327" t="str">
            <v>19 Bis Avenue des Sergents</v>
          </cell>
          <cell r="R327">
            <v>34300</v>
          </cell>
          <cell r="S327" t="str">
            <v>AGDE</v>
          </cell>
          <cell r="T327">
            <v>44490</v>
          </cell>
          <cell r="V327">
            <v>44505</v>
          </cell>
        </row>
        <row r="328">
          <cell r="L328" t="str">
            <v>Vapiano</v>
          </cell>
          <cell r="M328" t="str">
            <v>RICOH IM C2500</v>
          </cell>
          <cell r="O328">
            <v>130004</v>
          </cell>
          <cell r="P328" t="str">
            <v>Foncia Sogi Pelletier - Sergents</v>
          </cell>
          <cell r="Q328" t="str">
            <v>19 Bis Avenue des Sergents</v>
          </cell>
          <cell r="R328">
            <v>34300</v>
          </cell>
          <cell r="S328" t="str">
            <v>AGDE</v>
          </cell>
          <cell r="T328">
            <v>44490</v>
          </cell>
          <cell r="V328">
            <v>44505</v>
          </cell>
        </row>
        <row r="329">
          <cell r="L329" t="str">
            <v>Walaka</v>
          </cell>
          <cell r="M329" t="str">
            <v>RICOH IM C4500</v>
          </cell>
          <cell r="O329">
            <v>130004</v>
          </cell>
          <cell r="P329" t="str">
            <v>Foncia Sogi Pelletier - Sergents</v>
          </cell>
          <cell r="Q329" t="str">
            <v>19 Bis Avenue des Sergents</v>
          </cell>
          <cell r="R329">
            <v>34300</v>
          </cell>
          <cell r="S329" t="str">
            <v>AGDE</v>
          </cell>
          <cell r="T329">
            <v>44490</v>
          </cell>
          <cell r="V329">
            <v>44505</v>
          </cell>
        </row>
        <row r="330">
          <cell r="L330" t="str">
            <v>Yakoba</v>
          </cell>
          <cell r="M330" t="str">
            <v>RICOH IM C2500</v>
          </cell>
          <cell r="O330">
            <v>130007</v>
          </cell>
          <cell r="P330" t="str">
            <v>Foncia Sogi Pelletier - Bagnas</v>
          </cell>
          <cell r="Q330" t="str">
            <v>Rond-Point du Bagnas</v>
          </cell>
          <cell r="R330">
            <v>34300</v>
          </cell>
          <cell r="S330" t="str">
            <v>AGDE</v>
          </cell>
          <cell r="T330">
            <v>44490</v>
          </cell>
          <cell r="V330">
            <v>44505</v>
          </cell>
        </row>
        <row r="331">
          <cell r="L331" t="str">
            <v>Clarita</v>
          </cell>
          <cell r="M331" t="str">
            <v>RICOH IM C4500</v>
          </cell>
          <cell r="O331">
            <v>45005</v>
          </cell>
          <cell r="P331" t="str">
            <v>Foncia Dupont Delal</v>
          </cell>
          <cell r="Q331" t="str">
            <v>9 Rue Paul Vaillant Couturier</v>
          </cell>
          <cell r="R331">
            <v>95100</v>
          </cell>
          <cell r="S331" t="str">
            <v>ARGENTEUIL</v>
          </cell>
          <cell r="T331">
            <v>44476</v>
          </cell>
          <cell r="V331">
            <v>44487</v>
          </cell>
        </row>
        <row r="332">
          <cell r="L332" t="str">
            <v>Kouame</v>
          </cell>
          <cell r="M332" t="str">
            <v>RICOH IM C2500</v>
          </cell>
          <cell r="O332">
            <v>146004</v>
          </cell>
          <cell r="P332" t="str">
            <v>Foncia Chadefaux Lecoq - St Ouen</v>
          </cell>
          <cell r="Q332" t="str">
            <v>28 Avenue Gabriel Péri</v>
          </cell>
          <cell r="R332">
            <v>93400</v>
          </cell>
          <cell r="S332" t="str">
            <v>SAINT-OUEN-SUR-SEINE</v>
          </cell>
          <cell r="T332">
            <v>44468</v>
          </cell>
          <cell r="V332">
            <v>44474</v>
          </cell>
        </row>
        <row r="333">
          <cell r="L333" t="str">
            <v>Kourouma</v>
          </cell>
          <cell r="M333" t="str">
            <v>RICOH IM C4500</v>
          </cell>
          <cell r="O333">
            <v>146004</v>
          </cell>
          <cell r="P333" t="str">
            <v>Foncia Chadefaux Lecoq - St Ouen</v>
          </cell>
          <cell r="Q333" t="str">
            <v>28 Avenue Gabriel Péri</v>
          </cell>
          <cell r="R333">
            <v>93400</v>
          </cell>
          <cell r="S333" t="str">
            <v>SAINT-OUEN-SUR-SEINE</v>
          </cell>
          <cell r="T333">
            <v>44468</v>
          </cell>
          <cell r="V333">
            <v>44474</v>
          </cell>
        </row>
        <row r="334">
          <cell r="L334" t="str">
            <v>Workday</v>
          </cell>
          <cell r="M334" t="str">
            <v>RICOH IM 4500</v>
          </cell>
          <cell r="O334">
            <v>25025</v>
          </cell>
          <cell r="P334" t="str">
            <v>Foncia Paris Rive Droite - Damremont</v>
          </cell>
          <cell r="Q334" t="str">
            <v>39 rue Damremont</v>
          </cell>
          <cell r="R334">
            <v>75018</v>
          </cell>
          <cell r="S334" t="str">
            <v>PARIS</v>
          </cell>
          <cell r="T334">
            <v>44482</v>
          </cell>
          <cell r="V334">
            <v>44505</v>
          </cell>
        </row>
        <row r="335">
          <cell r="L335" t="str">
            <v>Mercure</v>
          </cell>
          <cell r="M335" t="str">
            <v>RICOH IM C4500</v>
          </cell>
          <cell r="O335">
            <v>1156001</v>
          </cell>
          <cell r="P335" t="str">
            <v>Cabinet D'erceville, Consultant et Associes</v>
          </cell>
          <cell r="Q335" t="str">
            <v>24 Rue Octave Feuillet</v>
          </cell>
          <cell r="R335">
            <v>75116</v>
          </cell>
          <cell r="S335" t="str">
            <v>PARIS</v>
          </cell>
        </row>
        <row r="336">
          <cell r="L336" t="str">
            <v>Jupiter</v>
          </cell>
          <cell r="M336" t="str">
            <v>RICOH IM C4500</v>
          </cell>
          <cell r="O336">
            <v>299003</v>
          </cell>
          <cell r="P336" t="str">
            <v>Foncia Management - Colisée</v>
          </cell>
          <cell r="Q336" t="str">
            <v>38 Rue du Colisée</v>
          </cell>
          <cell r="R336">
            <v>75008</v>
          </cell>
          <cell r="S336" t="str">
            <v>PARIS 8</v>
          </cell>
          <cell r="T336">
            <v>44495</v>
          </cell>
          <cell r="V336">
            <v>44505</v>
          </cell>
        </row>
        <row r="337">
          <cell r="L337" t="str">
            <v>Crapule</v>
          </cell>
          <cell r="M337" t="str">
            <v>RICOH IM C4500</v>
          </cell>
          <cell r="O337">
            <v>534007</v>
          </cell>
          <cell r="P337" t="str">
            <v>Foncia IGD Loire Auvergne - St Etienne Fauriel</v>
          </cell>
          <cell r="Q337" t="str">
            <v>101 Cours Fauriel</v>
          </cell>
          <cell r="R337">
            <v>42000</v>
          </cell>
          <cell r="S337" t="str">
            <v>SAINT ETIENNE</v>
          </cell>
          <cell r="T337">
            <v>44473</v>
          </cell>
          <cell r="V337">
            <v>44487</v>
          </cell>
        </row>
        <row r="338">
          <cell r="L338" t="str">
            <v>Macaron</v>
          </cell>
          <cell r="M338" t="str">
            <v>RICOH IM 6000</v>
          </cell>
          <cell r="O338">
            <v>508017</v>
          </cell>
          <cell r="P338" t="str">
            <v>Esset Property Management - Toulouse Cosmonautes</v>
          </cell>
          <cell r="Q338" t="str">
            <v>Immeuble Périsud 18 rue des Cosmonautes</v>
          </cell>
          <cell r="R338">
            <v>31400</v>
          </cell>
          <cell r="S338" t="str">
            <v>TOULOUSE</v>
          </cell>
          <cell r="T338">
            <v>44494</v>
          </cell>
          <cell r="V338">
            <v>44505</v>
          </cell>
        </row>
        <row r="339">
          <cell r="L339" t="str">
            <v>Zinc</v>
          </cell>
          <cell r="M339" t="str">
            <v>RICOH IM C2500</v>
          </cell>
          <cell r="O339">
            <v>25003</v>
          </cell>
          <cell r="P339" t="str">
            <v>Foncia Paris Rive Droite - VGS</v>
          </cell>
          <cell r="Q339" t="str">
            <v>8 Promenade Mona Lisa</v>
          </cell>
          <cell r="R339">
            <v>78000</v>
          </cell>
          <cell r="S339" t="str">
            <v>VERSAILLES</v>
          </cell>
        </row>
        <row r="340">
          <cell r="L340" t="str">
            <v>Petrol</v>
          </cell>
          <cell r="M340" t="str">
            <v>RICOH IM C4500</v>
          </cell>
          <cell r="O340">
            <v>25019</v>
          </cell>
          <cell r="P340" t="str">
            <v>Foncia Paris Rive Droite - Provence</v>
          </cell>
          <cell r="Q340" t="str">
            <v>27-29 Rue de Provence</v>
          </cell>
          <cell r="R340">
            <v>75009</v>
          </cell>
          <cell r="S340" t="str">
            <v>PARIS 9</v>
          </cell>
          <cell r="T340">
            <v>44482</v>
          </cell>
          <cell r="V340">
            <v>44487</v>
          </cell>
        </row>
        <row r="341">
          <cell r="L341" t="str">
            <v>Kinder</v>
          </cell>
          <cell r="M341" t="str">
            <v>RICOH IM C4500</v>
          </cell>
          <cell r="O341">
            <v>25019</v>
          </cell>
          <cell r="P341" t="str">
            <v>Foncia Paris Rive Droite - Provence</v>
          </cell>
          <cell r="Q341" t="str">
            <v>27-29 Rue de Provence</v>
          </cell>
          <cell r="R341">
            <v>75009</v>
          </cell>
          <cell r="S341" t="str">
            <v>PARIS 9</v>
          </cell>
        </row>
        <row r="342">
          <cell r="L342" t="str">
            <v>Croquette</v>
          </cell>
          <cell r="M342" t="str">
            <v>RICOH IM C4500</v>
          </cell>
          <cell r="O342">
            <v>25025</v>
          </cell>
          <cell r="P342" t="str">
            <v>Foncia Paris Rive Droite - Damremont</v>
          </cell>
          <cell r="Q342" t="str">
            <v>39 rue Damremont</v>
          </cell>
          <cell r="R342">
            <v>75018</v>
          </cell>
          <cell r="S342" t="str">
            <v>Paris</v>
          </cell>
          <cell r="T342">
            <v>44481</v>
          </cell>
          <cell r="V342">
            <v>44487</v>
          </cell>
        </row>
        <row r="343">
          <cell r="L343" t="str">
            <v>Rhone</v>
          </cell>
          <cell r="M343" t="str">
            <v>RICOH IM C6000</v>
          </cell>
          <cell r="O343">
            <v>57023</v>
          </cell>
          <cell r="P343" t="str">
            <v>Foncia Immobilias - Sceaux Florian</v>
          </cell>
          <cell r="Q343" t="str">
            <v>3 bis rue Florian</v>
          </cell>
          <cell r="R343">
            <v>92330</v>
          </cell>
          <cell r="S343" t="str">
            <v>SCEAUX</v>
          </cell>
        </row>
        <row r="344">
          <cell r="L344" t="str">
            <v>Delta</v>
          </cell>
          <cell r="M344" t="str">
            <v>RICOH IM C2500</v>
          </cell>
          <cell r="O344">
            <v>57016</v>
          </cell>
          <cell r="P344" t="str">
            <v>Foncia Méricourt</v>
          </cell>
          <cell r="Q344" t="str">
            <v>8 Avenue Cousin de Méricourt</v>
          </cell>
          <cell r="R344">
            <v>94230</v>
          </cell>
          <cell r="S344" t="str">
            <v>CACHAN</v>
          </cell>
        </row>
        <row r="345">
          <cell r="L345" t="str">
            <v>Alaris</v>
          </cell>
          <cell r="M345" t="str">
            <v>RICOH IM C2500</v>
          </cell>
          <cell r="O345">
            <v>25002</v>
          </cell>
          <cell r="P345" t="str">
            <v>Foncia Paris Rive Droite - Paris 15</v>
          </cell>
          <cell r="Q345" t="str">
            <v>27 Rue Robert de Flers</v>
          </cell>
          <cell r="R345">
            <v>75015</v>
          </cell>
          <cell r="S345" t="str">
            <v>PARIS 15</v>
          </cell>
        </row>
        <row r="346">
          <cell r="L346" t="str">
            <v>Averyon</v>
          </cell>
          <cell r="M346" t="str">
            <v>RICOH IM C6000</v>
          </cell>
          <cell r="O346">
            <v>32005</v>
          </cell>
          <cell r="P346" t="str">
            <v>Foncia Seine Ouest</v>
          </cell>
          <cell r="Q346" t="str">
            <v>9 Rue du Débarcadère</v>
          </cell>
          <cell r="R346">
            <v>92700</v>
          </cell>
          <cell r="S346" t="str">
            <v>COLOMBES</v>
          </cell>
        </row>
        <row r="347">
          <cell r="L347" t="str">
            <v>Esposito</v>
          </cell>
          <cell r="M347" t="str">
            <v>RICOH IM C6000</v>
          </cell>
          <cell r="O347">
            <v>32005</v>
          </cell>
          <cell r="P347" t="str">
            <v>Foncia Seine Ouest</v>
          </cell>
          <cell r="Q347" t="str">
            <v>9 Rue du Débarcadère</v>
          </cell>
          <cell r="R347">
            <v>92700</v>
          </cell>
          <cell r="S347" t="str">
            <v>COLOMBES</v>
          </cell>
        </row>
        <row r="348">
          <cell r="L348" t="str">
            <v>Lombardi</v>
          </cell>
          <cell r="M348" t="str">
            <v>RICOH IM C2500</v>
          </cell>
          <cell r="O348">
            <v>32008</v>
          </cell>
          <cell r="P348" t="str">
            <v>Foncia Rueil Village</v>
          </cell>
          <cell r="Q348" t="str">
            <v>129 Avenue Paul Doumer</v>
          </cell>
          <cell r="R348">
            <v>92500</v>
          </cell>
          <cell r="S348" t="str">
            <v>RUEIL-MALMAISON</v>
          </cell>
        </row>
        <row r="349">
          <cell r="L349" t="str">
            <v>Greso</v>
          </cell>
          <cell r="M349" t="str">
            <v>RICOH IM C4500</v>
          </cell>
          <cell r="O349">
            <v>32008</v>
          </cell>
          <cell r="P349" t="str">
            <v>Foncia Rueil Village</v>
          </cell>
          <cell r="Q349" t="str">
            <v>129 Avenue Paul Doumer</v>
          </cell>
          <cell r="R349">
            <v>92500</v>
          </cell>
          <cell r="S349" t="str">
            <v>RUEIL-MALMAISON</v>
          </cell>
          <cell r="T349">
            <v>44495</v>
          </cell>
          <cell r="V349">
            <v>44505</v>
          </cell>
        </row>
        <row r="350">
          <cell r="L350" t="str">
            <v>Moretti</v>
          </cell>
          <cell r="M350" t="str">
            <v>RICOH IM C4500</v>
          </cell>
          <cell r="O350">
            <v>32011</v>
          </cell>
          <cell r="P350" t="str">
            <v>Foncia Seine Ouest - Agence Moderne</v>
          </cell>
          <cell r="Q350" t="str">
            <v>28 Avenue de la République</v>
          </cell>
          <cell r="R350">
            <v>78500</v>
          </cell>
          <cell r="S350" t="str">
            <v>SARTROUVILLE</v>
          </cell>
          <cell r="T350">
            <v>44505</v>
          </cell>
          <cell r="V350">
            <v>44517</v>
          </cell>
        </row>
        <row r="351">
          <cell r="L351" t="str">
            <v>Giordano</v>
          </cell>
          <cell r="M351" t="str">
            <v>RICOH IM C4500</v>
          </cell>
          <cell r="O351">
            <v>32011</v>
          </cell>
          <cell r="P351" t="str">
            <v>Foncia Seine Ouest - Agence Moderne</v>
          </cell>
          <cell r="Q351" t="str">
            <v>28 Avenue de la République</v>
          </cell>
          <cell r="R351">
            <v>78500</v>
          </cell>
          <cell r="S351" t="str">
            <v>SARTROUVILLE</v>
          </cell>
        </row>
        <row r="352">
          <cell r="L352" t="str">
            <v>Mancini</v>
          </cell>
          <cell r="M352" t="str">
            <v>RICOH IM C4500</v>
          </cell>
          <cell r="O352">
            <v>117017</v>
          </cell>
          <cell r="P352" t="str">
            <v>Foncia Metz</v>
          </cell>
          <cell r="Q352" t="str">
            <v>18 Avenue François Mitterrand</v>
          </cell>
          <cell r="R352">
            <v>57000</v>
          </cell>
          <cell r="S352" t="str">
            <v>METZ</v>
          </cell>
        </row>
        <row r="353">
          <cell r="L353" t="str">
            <v>Bianchi</v>
          </cell>
          <cell r="M353" t="str">
            <v>RICOH IM C2500</v>
          </cell>
          <cell r="O353">
            <v>117001</v>
          </cell>
          <cell r="P353" t="str">
            <v>Foncia Nancy - Michottes</v>
          </cell>
          <cell r="Q353" t="str">
            <v>1 Rue des Michottes</v>
          </cell>
          <cell r="R353">
            <v>54000</v>
          </cell>
          <cell r="S353" t="str">
            <v>NANCY</v>
          </cell>
          <cell r="T353">
            <v>44510</v>
          </cell>
          <cell r="V353">
            <v>44517</v>
          </cell>
        </row>
        <row r="354">
          <cell r="L354" t="str">
            <v>Gallo</v>
          </cell>
          <cell r="M354" t="str">
            <v>RICOH IM C2500</v>
          </cell>
          <cell r="O354">
            <v>117007</v>
          </cell>
          <cell r="P354" t="str">
            <v>Foncia Nancy</v>
          </cell>
          <cell r="Q354" t="str">
            <v>4 Rue Piroux</v>
          </cell>
          <cell r="R354">
            <v>54000</v>
          </cell>
          <cell r="S354" t="str">
            <v>NANCY</v>
          </cell>
        </row>
        <row r="355">
          <cell r="L355" t="str">
            <v>Chicago</v>
          </cell>
          <cell r="M355" t="str">
            <v>RICOH IM C4500</v>
          </cell>
          <cell r="O355">
            <v>117007</v>
          </cell>
          <cell r="P355" t="str">
            <v>Foncia Nancy</v>
          </cell>
          <cell r="Q355" t="str">
            <v>4 Rue Piroux</v>
          </cell>
          <cell r="R355">
            <v>54000</v>
          </cell>
          <cell r="S355" t="str">
            <v>NANCY</v>
          </cell>
        </row>
        <row r="356">
          <cell r="L356" t="str">
            <v>Seattle</v>
          </cell>
          <cell r="M356" t="str">
            <v>RICOH IM C2500</v>
          </cell>
          <cell r="O356">
            <v>117014</v>
          </cell>
          <cell r="P356" t="str">
            <v>Foncia Lorraine - ICR Reims</v>
          </cell>
          <cell r="Q356" t="str">
            <v>28 Rue Thiers</v>
          </cell>
          <cell r="R356">
            <v>51100</v>
          </cell>
          <cell r="S356" t="str">
            <v>REIMS</v>
          </cell>
        </row>
        <row r="357">
          <cell r="L357" t="str">
            <v>Lasvegas</v>
          </cell>
          <cell r="M357" t="str">
            <v>RICOH IM C2500</v>
          </cell>
          <cell r="O357">
            <v>117013</v>
          </cell>
          <cell r="P357" t="str">
            <v>Foncia WF Conseil - Rethel</v>
          </cell>
          <cell r="Q357" t="str">
            <v>21 Rue Thiers</v>
          </cell>
          <cell r="R357">
            <v>8300</v>
          </cell>
          <cell r="S357" t="str">
            <v>RETHEL</v>
          </cell>
        </row>
        <row r="358">
          <cell r="L358" t="str">
            <v>Detroit</v>
          </cell>
          <cell r="M358" t="str">
            <v>RICOH IM C2500</v>
          </cell>
          <cell r="O358">
            <v>117012</v>
          </cell>
          <cell r="P358" t="str">
            <v>Foncia Sologat - Thionville</v>
          </cell>
          <cell r="Q358" t="str">
            <v>3 Place Turenne</v>
          </cell>
          <cell r="R358">
            <v>57100</v>
          </cell>
          <cell r="S358" t="str">
            <v>THIONVILLE</v>
          </cell>
        </row>
        <row r="359">
          <cell r="L359" t="str">
            <v>Atlanta</v>
          </cell>
          <cell r="M359" t="str">
            <v>RICOH IM C6000</v>
          </cell>
          <cell r="O359" t="str">
            <v xml:space="preserve">00002009 
</v>
          </cell>
          <cell r="P359" t="str">
            <v>Foncia Lemonnier</v>
          </cell>
          <cell r="Q359" t="str">
            <v>212 Boulevard Henri Barbusse</v>
          </cell>
          <cell r="R359">
            <v>91210</v>
          </cell>
          <cell r="S359" t="str">
            <v>DRAVEIL</v>
          </cell>
          <cell r="T359">
            <v>44508</v>
          </cell>
          <cell r="V359">
            <v>44517</v>
          </cell>
        </row>
        <row r="360">
          <cell r="L360" t="str">
            <v>Rio</v>
          </cell>
          <cell r="M360" t="str">
            <v>RICOH IM C2500</v>
          </cell>
          <cell r="O360">
            <v>177719</v>
          </cell>
          <cell r="P360" t="str">
            <v>FT Nord - Reims</v>
          </cell>
          <cell r="Q360" t="str">
            <v>28 Rue Thiers</v>
          </cell>
          <cell r="R360">
            <v>51100</v>
          </cell>
          <cell r="S360" t="str">
            <v>REIMS</v>
          </cell>
        </row>
        <row r="361">
          <cell r="L361" t="str">
            <v>Janeiro</v>
          </cell>
          <cell r="M361" t="str">
            <v>RICOH IM C4500</v>
          </cell>
          <cell r="O361">
            <v>101020</v>
          </cell>
          <cell r="P361" t="str">
            <v>Foncia Mulhouse</v>
          </cell>
          <cell r="Q361" t="str">
            <v>6 Rue du Sauvage</v>
          </cell>
          <cell r="R361">
            <v>68100</v>
          </cell>
          <cell r="S361" t="str">
            <v>MULHOUSE</v>
          </cell>
          <cell r="T361">
            <v>44522</v>
          </cell>
          <cell r="V361">
            <v>44523</v>
          </cell>
        </row>
        <row r="362">
          <cell r="L362" t="str">
            <v>Minneapolis</v>
          </cell>
          <cell r="M362" t="str">
            <v>RICOH IM C4500</v>
          </cell>
          <cell r="O362">
            <v>101002</v>
          </cell>
          <cell r="P362" t="str">
            <v>Foncia Sarrebourg</v>
          </cell>
          <cell r="Q362" t="str">
            <v>2 Place de la Gare</v>
          </cell>
          <cell r="R362">
            <v>57400</v>
          </cell>
          <cell r="S362" t="str">
            <v>SARREBOURG</v>
          </cell>
        </row>
        <row r="363">
          <cell r="L363" t="str">
            <v>Diego</v>
          </cell>
          <cell r="M363" t="str">
            <v>RICOH IM C4500</v>
          </cell>
          <cell r="O363">
            <v>101007</v>
          </cell>
          <cell r="P363" t="str">
            <v>Foncia Saverne</v>
          </cell>
          <cell r="Q363" t="str">
            <v>11 Grand Rue</v>
          </cell>
          <cell r="R363">
            <v>67700</v>
          </cell>
          <cell r="S363" t="str">
            <v>SAVERNE</v>
          </cell>
        </row>
        <row r="364">
          <cell r="L364" t="str">
            <v>Maradona</v>
          </cell>
          <cell r="M364" t="str">
            <v>RICOH IM C2500</v>
          </cell>
          <cell r="O364">
            <v>177701</v>
          </cell>
          <cell r="P364" t="str">
            <v>FT Alsace - Strasbourg Halles</v>
          </cell>
          <cell r="Q364" t="str">
            <v>8 Place des Halles</v>
          </cell>
          <cell r="R364">
            <v>67000</v>
          </cell>
          <cell r="S364" t="str">
            <v>STRASBOURG</v>
          </cell>
        </row>
        <row r="365">
          <cell r="L365" t="str">
            <v>Meuse</v>
          </cell>
          <cell r="M365" t="str">
            <v>RICOH IM C4500</v>
          </cell>
          <cell r="O365" t="str">
            <v xml:space="preserve">00163015 
</v>
          </cell>
          <cell r="P365" t="str">
            <v>Foncia Toulon - Victoria</v>
          </cell>
          <cell r="Q365" t="str">
            <v>170 Chemin de la Villette</v>
          </cell>
          <cell r="R365">
            <v>83400</v>
          </cell>
          <cell r="S365" t="str">
            <v>HYERES</v>
          </cell>
        </row>
        <row r="366">
          <cell r="L366" t="str">
            <v>Jura</v>
          </cell>
          <cell r="M366" t="str">
            <v>RICOH IM C2500</v>
          </cell>
          <cell r="O366" t="str">
            <v xml:space="preserve">00163015 
</v>
          </cell>
          <cell r="P366" t="str">
            <v>Foncia Toulon - Victoria</v>
          </cell>
          <cell r="Q366" t="str">
            <v>170 Chemin de la Villette</v>
          </cell>
          <cell r="R366">
            <v>83400</v>
          </cell>
          <cell r="S366" t="str">
            <v>HYERES</v>
          </cell>
        </row>
        <row r="367">
          <cell r="L367" t="str">
            <v>Fiesta</v>
          </cell>
          <cell r="M367" t="str">
            <v>RICOH IM C2500</v>
          </cell>
          <cell r="O367">
            <v>163014</v>
          </cell>
          <cell r="P367" t="str">
            <v>Foncia Iles d'Or - La Londe.</v>
          </cell>
          <cell r="Q367" t="str">
            <v>La Baie des Isles</v>
          </cell>
          <cell r="R367">
            <v>83250</v>
          </cell>
          <cell r="S367" t="str">
            <v>LA LONDE-LES-MAURES</v>
          </cell>
        </row>
        <row r="368">
          <cell r="L368" t="str">
            <v>Shakira</v>
          </cell>
          <cell r="M368" t="str">
            <v>RICOH IM C2500</v>
          </cell>
          <cell r="O368">
            <v>163007</v>
          </cell>
          <cell r="P368" t="str">
            <v>Foncia Toulon - Valette du Var</v>
          </cell>
          <cell r="Q368" t="str">
            <v>Résidence la Coupiane</v>
          </cell>
          <cell r="R368">
            <v>83160</v>
          </cell>
          <cell r="S368" t="str">
            <v>LA VALETTE-DU-VAR</v>
          </cell>
        </row>
        <row r="369">
          <cell r="L369" t="str">
            <v>Montblanc</v>
          </cell>
          <cell r="M369" t="str">
            <v>RICOH IM C4500</v>
          </cell>
          <cell r="O369">
            <v>173020</v>
          </cell>
          <cell r="P369" t="str">
            <v>Foncia - Le Lavandou</v>
          </cell>
          <cell r="Q369" t="str">
            <v>Avenue du Maréchal Juin</v>
          </cell>
          <cell r="R369">
            <v>83980</v>
          </cell>
          <cell r="S369" t="str">
            <v>LE LAVANDOU</v>
          </cell>
        </row>
        <row r="370">
          <cell r="L370" t="str">
            <v>Pepite</v>
          </cell>
          <cell r="M370" t="str">
            <v>RICOH IM C4500</v>
          </cell>
          <cell r="O370">
            <v>173020</v>
          </cell>
          <cell r="P370" t="str">
            <v>Foncia - Le Lavandou</v>
          </cell>
          <cell r="Q370" t="str">
            <v>Avenue du Maréchal Juin</v>
          </cell>
          <cell r="R370">
            <v>83980</v>
          </cell>
          <cell r="S370" t="str">
            <v>LE LAVANDOU</v>
          </cell>
        </row>
        <row r="371">
          <cell r="L371" t="str">
            <v>Cinto</v>
          </cell>
          <cell r="M371" t="str">
            <v>RICOH IM C2500</v>
          </cell>
          <cell r="O371">
            <v>173020</v>
          </cell>
          <cell r="P371" t="str">
            <v>Foncia - Le Lavandou</v>
          </cell>
          <cell r="Q371" t="str">
            <v>Avenue du Maréchal Juin</v>
          </cell>
          <cell r="R371">
            <v>83980</v>
          </cell>
          <cell r="S371" t="str">
            <v>LE LAVANDOU</v>
          </cell>
        </row>
        <row r="372">
          <cell r="L372" t="str">
            <v>Aiguille</v>
          </cell>
          <cell r="M372" t="str">
            <v>RICOH IM C4500</v>
          </cell>
          <cell r="O372">
            <v>163019</v>
          </cell>
          <cell r="P372" t="str">
            <v>Foncia Baies du Soleil - St Cyr</v>
          </cell>
          <cell r="Q372" t="str">
            <v>Place du Hameau La Madrague</v>
          </cell>
          <cell r="R372">
            <v>83270</v>
          </cell>
          <cell r="S372" t="str">
            <v>SAINT-CYR-SUR-MER</v>
          </cell>
        </row>
        <row r="373">
          <cell r="L373" t="str">
            <v>Kilimanjaro</v>
          </cell>
          <cell r="M373" t="str">
            <v>RICOH IM C2500</v>
          </cell>
          <cell r="O373">
            <v>163019</v>
          </cell>
          <cell r="P373" t="str">
            <v>Foncia Baies du Soleil - St Cyr</v>
          </cell>
          <cell r="Q373" t="str">
            <v>Place du Hameau La Madrague</v>
          </cell>
          <cell r="R373">
            <v>83270</v>
          </cell>
          <cell r="S373" t="str">
            <v>SAINT-CYR-SUR-MER</v>
          </cell>
        </row>
        <row r="374">
          <cell r="L374" t="str">
            <v>Meru</v>
          </cell>
          <cell r="M374" t="str">
            <v>RICOH IM C4500</v>
          </cell>
          <cell r="O374">
            <v>163010</v>
          </cell>
          <cell r="P374" t="str">
            <v>Foncia Toulon - Saint Mandrier</v>
          </cell>
          <cell r="Q374" t="str">
            <v>Le Pin Rolland</v>
          </cell>
          <cell r="R374">
            <v>83430</v>
          </cell>
          <cell r="S374" t="str">
            <v>SAINT-MANDRIER-SUR-MER</v>
          </cell>
        </row>
        <row r="375">
          <cell r="L375" t="str">
            <v>Mawenzi</v>
          </cell>
          <cell r="M375" t="str">
            <v>RICOH IM C6000</v>
          </cell>
          <cell r="O375">
            <v>163001</v>
          </cell>
          <cell r="P375" t="str">
            <v>Foncia Toulon - Toulon Foch</v>
          </cell>
          <cell r="Q375" t="str">
            <v>560 Avenue du Maréchal Foch</v>
          </cell>
          <cell r="R375">
            <v>83000</v>
          </cell>
          <cell r="S375" t="str">
            <v>TOULON</v>
          </cell>
        </row>
        <row r="376">
          <cell r="L376" t="str">
            <v>Kenya</v>
          </cell>
          <cell r="M376" t="str">
            <v>RICOH IM C6000</v>
          </cell>
          <cell r="O376">
            <v>163001</v>
          </cell>
          <cell r="P376" t="str">
            <v>Foncia Toulon - Toulon Foch</v>
          </cell>
          <cell r="Q376" t="str">
            <v>560 Avenue du Maréchal Foch</v>
          </cell>
          <cell r="R376">
            <v>83000</v>
          </cell>
          <cell r="S376" t="str">
            <v>TOULON</v>
          </cell>
        </row>
        <row r="377">
          <cell r="L377" t="str">
            <v>Zambeze</v>
          </cell>
          <cell r="M377" t="str">
            <v>RICOH IM C2500</v>
          </cell>
          <cell r="O377">
            <v>163001</v>
          </cell>
          <cell r="P377" t="str">
            <v>Foncia Toulon - Toulon Foch</v>
          </cell>
          <cell r="Q377" t="str">
            <v>560 Avenue du Maréchal Foch</v>
          </cell>
          <cell r="R377">
            <v>83000</v>
          </cell>
          <cell r="S377" t="str">
            <v>TOULON</v>
          </cell>
        </row>
        <row r="378">
          <cell r="L378" t="str">
            <v>Limpopo</v>
          </cell>
          <cell r="M378" t="str">
            <v>RICOH IM C4500</v>
          </cell>
          <cell r="O378">
            <v>163001</v>
          </cell>
          <cell r="P378" t="str">
            <v>Foncia Toulon - Toulon Foch</v>
          </cell>
          <cell r="Q378" t="str">
            <v>560 Avenue du Maréchal Foch</v>
          </cell>
          <cell r="R378">
            <v>83000</v>
          </cell>
          <cell r="S378" t="str">
            <v>TOULON</v>
          </cell>
        </row>
        <row r="379">
          <cell r="L379" t="str">
            <v>Congo</v>
          </cell>
          <cell r="M379" t="str">
            <v>RICOH IM C4500</v>
          </cell>
          <cell r="O379">
            <v>163001</v>
          </cell>
          <cell r="P379" t="str">
            <v>Foncia Toulon - Toulon Foch</v>
          </cell>
          <cell r="Q379" t="str">
            <v>560 Avenue du Maréchal Foch</v>
          </cell>
          <cell r="R379">
            <v>83000</v>
          </cell>
          <cell r="S379" t="str">
            <v>TOULON</v>
          </cell>
        </row>
        <row r="380">
          <cell r="L380" t="str">
            <v>Nilo</v>
          </cell>
          <cell r="M380" t="str">
            <v>RICOH IM C2500</v>
          </cell>
          <cell r="O380">
            <v>163030</v>
          </cell>
          <cell r="P380" t="str">
            <v>Foncia Toulon - Toulon Locarno</v>
          </cell>
          <cell r="Q380" t="str">
            <v>1 avenue de Locarno</v>
          </cell>
          <cell r="R380">
            <v>83000</v>
          </cell>
          <cell r="S380" t="str">
            <v>TOULON</v>
          </cell>
        </row>
        <row r="381">
          <cell r="L381" t="str">
            <v>Malawi</v>
          </cell>
          <cell r="M381" t="str">
            <v>RICOH IM C6000</v>
          </cell>
          <cell r="O381" t="str">
            <v xml:space="preserve">00163012 
</v>
          </cell>
          <cell r="P381" t="str">
            <v>Foncia Toulon - Compta</v>
          </cell>
          <cell r="Q381" t="str">
            <v>16 Avenue Vauban</v>
          </cell>
          <cell r="R381">
            <v>83000</v>
          </cell>
          <cell r="S381" t="str">
            <v>TOULON</v>
          </cell>
        </row>
        <row r="382">
          <cell r="L382" t="str">
            <v>Bandama</v>
          </cell>
          <cell r="M382" t="str">
            <v>RICOH IM C2500</v>
          </cell>
          <cell r="O382">
            <v>163002</v>
          </cell>
          <cell r="P382" t="str">
            <v>Foncia Toulon - Liberté</v>
          </cell>
          <cell r="Q382" t="str">
            <v>289 Place de la Liberté</v>
          </cell>
          <cell r="R382">
            <v>83000</v>
          </cell>
          <cell r="S382" t="str">
            <v>TOULON</v>
          </cell>
        </row>
        <row r="383">
          <cell r="L383" t="str">
            <v>Okavango</v>
          </cell>
          <cell r="M383" t="str">
            <v>RICOH IM C2500</v>
          </cell>
          <cell r="O383" t="str">
            <v xml:space="preserve">00163017 
</v>
          </cell>
          <cell r="P383" t="str">
            <v>Foncia Sables d'O</v>
          </cell>
          <cell r="Q383" t="str">
            <v>972 Promenade Général Charles de Gaulle</v>
          </cell>
          <cell r="R383">
            <v>83140</v>
          </cell>
          <cell r="S383" t="str">
            <v>SIX-FOURS-LES-PLAGES</v>
          </cell>
        </row>
        <row r="384">
          <cell r="L384" t="str">
            <v>Sankuru</v>
          </cell>
          <cell r="M384" t="str">
            <v>RICOH IM C4500</v>
          </cell>
          <cell r="O384">
            <v>163018</v>
          </cell>
          <cell r="P384" t="str">
            <v>Foncia Cordier</v>
          </cell>
          <cell r="Q384" t="str">
            <v>19 Boulevard Louis Lumière</v>
          </cell>
          <cell r="R384">
            <v>83150</v>
          </cell>
          <cell r="S384" t="str">
            <v>BANDOL</v>
          </cell>
        </row>
        <row r="385">
          <cell r="L385" t="str">
            <v>Gambie</v>
          </cell>
          <cell r="M385" t="str">
            <v>RICOH IM C4500</v>
          </cell>
          <cell r="O385">
            <v>1147007</v>
          </cell>
          <cell r="P385" t="str">
            <v>25 Boulevard Gambetta</v>
          </cell>
          <cell r="Q385" t="str">
            <v>25 Boulevard Gambetta</v>
          </cell>
          <cell r="R385">
            <v>38000</v>
          </cell>
          <cell r="S385" t="str">
            <v>GRENOBLE</v>
          </cell>
          <cell r="T385">
            <v>44519</v>
          </cell>
        </row>
        <row r="386">
          <cell r="L386" t="str">
            <v>Senegal</v>
          </cell>
          <cell r="M386" t="str">
            <v>RICOH IM C4500</v>
          </cell>
          <cell r="O386">
            <v>1147002</v>
          </cell>
          <cell r="P386" t="str">
            <v>Foncia Gresivaudan - Crolles</v>
          </cell>
          <cell r="Q386" t="str">
            <v>Rond Point du Raffour</v>
          </cell>
          <cell r="R386">
            <v>38920</v>
          </cell>
          <cell r="S386" t="str">
            <v>CROLLES</v>
          </cell>
          <cell r="T386">
            <v>44487</v>
          </cell>
          <cell r="V386">
            <v>44505</v>
          </cell>
        </row>
        <row r="387">
          <cell r="L387" t="str">
            <v>Oubangui</v>
          </cell>
          <cell r="M387" t="str">
            <v>RICOH IM C2500</v>
          </cell>
          <cell r="O387">
            <v>25019</v>
          </cell>
          <cell r="P387" t="str">
            <v>Foncia Paris Rive Droite - Provence</v>
          </cell>
          <cell r="Q387" t="str">
            <v>27-29 Rue de Provence</v>
          </cell>
          <cell r="R387">
            <v>75009</v>
          </cell>
          <cell r="S387" t="str">
            <v>PARIS</v>
          </cell>
          <cell r="T387">
            <v>44495</v>
          </cell>
          <cell r="V387">
            <v>44505</v>
          </cell>
        </row>
        <row r="388">
          <cell r="L388" t="str">
            <v>Kagera</v>
          </cell>
          <cell r="M388" t="str">
            <v>RICOH IM C4500</v>
          </cell>
          <cell r="O388">
            <v>4020</v>
          </cell>
          <cell r="P388" t="str">
            <v>Foncia Lemanique - Le Paquier</v>
          </cell>
          <cell r="Q388" t="str">
            <v>13 Rue de la Minoterie</v>
          </cell>
          <cell r="R388">
            <v>74940</v>
          </cell>
          <cell r="S388" t="str">
            <v>ANNECY LE VIEUX</v>
          </cell>
          <cell r="T388">
            <v>44504</v>
          </cell>
          <cell r="V388">
            <v>44517</v>
          </cell>
        </row>
        <row r="389">
          <cell r="L389" t="str">
            <v>Somalie</v>
          </cell>
          <cell r="M389" t="str">
            <v>RICOH IM C4500</v>
          </cell>
          <cell r="O389">
            <v>4029</v>
          </cell>
          <cell r="P389" t="str">
            <v>Foncia Lemanique - Aix Les Bains</v>
          </cell>
          <cell r="Q389" t="str">
            <v>2 Rue Henry Murger</v>
          </cell>
          <cell r="R389">
            <v>73100</v>
          </cell>
          <cell r="S389" t="str">
            <v>AIX-LES-BAINS</v>
          </cell>
          <cell r="T389">
            <v>44496</v>
          </cell>
          <cell r="V389">
            <v>44505</v>
          </cell>
        </row>
        <row r="390">
          <cell r="L390" t="str">
            <v>Tchad</v>
          </cell>
          <cell r="M390" t="str">
            <v>RICOH IM C4500</v>
          </cell>
          <cell r="O390">
            <v>32005</v>
          </cell>
          <cell r="P390" t="str">
            <v>L'immobiliere Des Victoires - Asnieres-sur-seine</v>
          </cell>
          <cell r="Q390" t="str">
            <v>1 PLACE DES VICTOIRES</v>
          </cell>
          <cell r="R390">
            <v>92600</v>
          </cell>
          <cell r="S390" t="str">
            <v>ASNIERES-SUR-SEINE</v>
          </cell>
          <cell r="T390">
            <v>44494</v>
          </cell>
          <cell r="V390">
            <v>44505</v>
          </cell>
        </row>
        <row r="391">
          <cell r="L391" t="str">
            <v>Tonka</v>
          </cell>
          <cell r="M391" t="str">
            <v>RICOH IM C4500</v>
          </cell>
          <cell r="O391">
            <v>174002</v>
          </cell>
          <cell r="P391" t="str">
            <v>ASSURIMO PARIS - COURCELLES</v>
          </cell>
          <cell r="Q391" t="str">
            <v>51 Boulevard de Courcelles</v>
          </cell>
          <cell r="R391">
            <v>75008</v>
          </cell>
          <cell r="S391" t="str">
            <v>PARIS</v>
          </cell>
        </row>
        <row r="392">
          <cell r="L392" t="str">
            <v>Feve</v>
          </cell>
          <cell r="M392" t="str">
            <v>RICOH IM C4500</v>
          </cell>
          <cell r="O392">
            <v>1148006</v>
          </cell>
          <cell r="P392" t="str">
            <v>Foncia Les Vallées - Bourgoin Jallieu</v>
          </cell>
          <cell r="Q392" t="str">
            <v>33 Avenue Professeur Tixier</v>
          </cell>
          <cell r="R392">
            <v>38300</v>
          </cell>
          <cell r="S392" t="str">
            <v>BOURGOIN-JALLIEU</v>
          </cell>
        </row>
        <row r="393">
          <cell r="L393" t="str">
            <v>Pomelo</v>
          </cell>
          <cell r="M393" t="str">
            <v>RICOH IM C2500</v>
          </cell>
          <cell r="O393">
            <v>1148002</v>
          </cell>
          <cell r="P393" t="str">
            <v>Foncia Les Vallées - La Motte Servolex</v>
          </cell>
          <cell r="Q393" t="str">
            <v>31 Rue des Allobroges</v>
          </cell>
          <cell r="R393">
            <v>73290</v>
          </cell>
          <cell r="S393" t="str">
            <v>LA MOTTE-SERVOLEX</v>
          </cell>
        </row>
        <row r="394">
          <cell r="L394" t="str">
            <v>Safran</v>
          </cell>
          <cell r="M394" t="str">
            <v>RICOH IM C6000</v>
          </cell>
          <cell r="O394">
            <v>534002</v>
          </cell>
          <cell r="P394" t="str">
            <v>Foncia Clermont Ferrand</v>
          </cell>
          <cell r="Q394" t="str">
            <v>26 Avenue des Etats-Unis</v>
          </cell>
          <cell r="R394">
            <v>63000</v>
          </cell>
          <cell r="S394" t="str">
            <v>CLERMONT-FERRAND</v>
          </cell>
        </row>
        <row r="395">
          <cell r="L395" t="str">
            <v>Colombo</v>
          </cell>
          <cell r="M395" t="str">
            <v>RICOH IM C4500</v>
          </cell>
          <cell r="O395">
            <v>534002</v>
          </cell>
          <cell r="P395" t="str">
            <v>Foncia Clermont Ferrand</v>
          </cell>
          <cell r="Q395" t="str">
            <v>26 Avenue des Etats-Unis</v>
          </cell>
          <cell r="R395">
            <v>63000</v>
          </cell>
          <cell r="S395" t="str">
            <v>CLERMONT-FERRAND</v>
          </cell>
        </row>
        <row r="396">
          <cell r="L396" t="str">
            <v>Byanka</v>
          </cell>
          <cell r="M396" t="str">
            <v>RICOH IM C4500</v>
          </cell>
          <cell r="O396">
            <v>534006</v>
          </cell>
          <cell r="P396" t="str">
            <v>Foncia Loire Auvergne - Firminy</v>
          </cell>
          <cell r="Q396" t="str">
            <v>53, rue Jean Jaurès</v>
          </cell>
          <cell r="R396">
            <v>42700</v>
          </cell>
          <cell r="S396" t="str">
            <v>FIRMINY</v>
          </cell>
        </row>
        <row r="397">
          <cell r="L397" t="str">
            <v>Marko</v>
          </cell>
          <cell r="M397" t="str">
            <v>RICOH IM C6000</v>
          </cell>
          <cell r="O397">
            <v>534003</v>
          </cell>
          <cell r="P397" t="str">
            <v>Foncia IGD Loire Auvergne - St Etienne Lieutenant Morin</v>
          </cell>
          <cell r="Q397" t="str">
            <v>5 rue du Lieutenant Morin</v>
          </cell>
          <cell r="R397">
            <v>42000</v>
          </cell>
          <cell r="S397" t="str">
            <v>SAINT ETIENNE</v>
          </cell>
        </row>
        <row r="398">
          <cell r="L398" t="str">
            <v>Blette</v>
          </cell>
          <cell r="M398" t="str">
            <v>RICOH IM C4500</v>
          </cell>
          <cell r="O398">
            <v>534003</v>
          </cell>
          <cell r="P398" t="str">
            <v>Foncia IGD Loire Auvergne - St Etienne Lieutenant Morin</v>
          </cell>
          <cell r="Q398" t="str">
            <v>5 rue du Lieutenant Morin</v>
          </cell>
          <cell r="R398">
            <v>42000</v>
          </cell>
          <cell r="S398" t="str">
            <v>SAINT ETIENNE</v>
          </cell>
        </row>
        <row r="399">
          <cell r="L399" t="str">
            <v>Kambili</v>
          </cell>
          <cell r="M399" t="str">
            <v>RICOH IM C4500</v>
          </cell>
          <cell r="O399">
            <v>100001</v>
          </cell>
          <cell r="P399" t="str">
            <v>Direction Financière</v>
          </cell>
          <cell r="Q399" t="str">
            <v>11-15 Avenue le Brun</v>
          </cell>
          <cell r="R399">
            <v>92160</v>
          </cell>
          <cell r="S399" t="str">
            <v>ANTONY</v>
          </cell>
        </row>
        <row r="400">
          <cell r="L400" t="str">
            <v>Maid</v>
          </cell>
          <cell r="M400" t="str">
            <v>RICOH IM C4500</v>
          </cell>
          <cell r="O400">
            <v>100001</v>
          </cell>
          <cell r="P400" t="str">
            <v>Direction des Ressources Humaines</v>
          </cell>
          <cell r="Q400" t="str">
            <v>11-15 Avenue le Brun</v>
          </cell>
          <cell r="R400">
            <v>92160</v>
          </cell>
          <cell r="S400" t="str">
            <v>ANTONY</v>
          </cell>
        </row>
        <row r="401">
          <cell r="L401" t="str">
            <v>Arcane</v>
          </cell>
          <cell r="M401" t="str">
            <v>RICOH IM C2500</v>
          </cell>
          <cell r="O401">
            <v>100001</v>
          </cell>
          <cell r="P401" t="str">
            <v>Direction des Ressources Humaines</v>
          </cell>
          <cell r="Q401" t="str">
            <v>11-15 Avenue le Brun</v>
          </cell>
          <cell r="R401">
            <v>92160</v>
          </cell>
          <cell r="S401" t="str">
            <v>ANTONY</v>
          </cell>
        </row>
        <row r="402">
          <cell r="L402" t="str">
            <v>Survivor</v>
          </cell>
          <cell r="M402" t="str">
            <v>RICOH IM C2500</v>
          </cell>
          <cell r="O402">
            <v>100001</v>
          </cell>
          <cell r="P402" t="str">
            <v>Direction des Ressources Humaines</v>
          </cell>
          <cell r="Q402" t="str">
            <v>11-15 Avenue le Brun</v>
          </cell>
          <cell r="R402">
            <v>92160</v>
          </cell>
          <cell r="S402" t="str">
            <v>ANTONY</v>
          </cell>
        </row>
        <row r="403">
          <cell r="L403" t="str">
            <v>Action</v>
          </cell>
          <cell r="M403" t="str">
            <v>RICOH IM C2500</v>
          </cell>
          <cell r="O403">
            <v>100001</v>
          </cell>
          <cell r="P403" t="str">
            <v>Direction des Systèmes d'Information</v>
          </cell>
          <cell r="Q403" t="str">
            <v>11-15 Avenue le Brun</v>
          </cell>
          <cell r="R403">
            <v>92160</v>
          </cell>
          <cell r="S403" t="str">
            <v>ANTONY</v>
          </cell>
        </row>
        <row r="404">
          <cell r="L404" t="str">
            <v>Salvator</v>
          </cell>
          <cell r="M404" t="str">
            <v>RICOH IM C2500</v>
          </cell>
          <cell r="O404">
            <v>100001</v>
          </cell>
          <cell r="P404" t="str">
            <v>Direction Générale</v>
          </cell>
          <cell r="Q404" t="str">
            <v>11-15 Avenue le Brun</v>
          </cell>
          <cell r="R404">
            <v>92160</v>
          </cell>
          <cell r="S404" t="str">
            <v>ANTONY</v>
          </cell>
        </row>
        <row r="405">
          <cell r="L405" t="str">
            <v>Dowton</v>
          </cell>
          <cell r="M405" t="str">
            <v>RICOH IM C2500</v>
          </cell>
          <cell r="O405">
            <v>100001</v>
          </cell>
          <cell r="P405" t="str">
            <v>Direction Communication et Marketing</v>
          </cell>
          <cell r="Q405" t="str">
            <v>11-15 Avenue le Brun</v>
          </cell>
          <cell r="R405">
            <v>92160</v>
          </cell>
          <cell r="S405" t="str">
            <v>ANTONY</v>
          </cell>
        </row>
        <row r="406">
          <cell r="L406" t="str">
            <v>Dalton</v>
          </cell>
          <cell r="M406" t="str">
            <v>RICOH IM C2500</v>
          </cell>
          <cell r="O406">
            <v>55023</v>
          </cell>
          <cell r="P406" t="str">
            <v>Foncia Val de Marne - Saint-Maur Zola</v>
          </cell>
          <cell r="Q406" t="str">
            <v>18 Avenue Emile Zola</v>
          </cell>
          <cell r="R406">
            <v>94100</v>
          </cell>
          <cell r="S406" t="str">
            <v>SAINT-MAUR-DES-FOSSES</v>
          </cell>
        </row>
        <row r="407">
          <cell r="L407" t="str">
            <v>Smile</v>
          </cell>
          <cell r="M407" t="str">
            <v>RICOH IM C4500</v>
          </cell>
          <cell r="O407">
            <v>177542</v>
          </cell>
          <cell r="P407" t="str">
            <v>FT Ille et Maine - Rennes Parlement</v>
          </cell>
          <cell r="Q407" t="str">
            <v>9 Place du Parlement</v>
          </cell>
          <cell r="R407">
            <v>35000</v>
          </cell>
          <cell r="S407" t="str">
            <v>RENNES</v>
          </cell>
        </row>
        <row r="408">
          <cell r="L408" t="str">
            <v>Happy</v>
          </cell>
          <cell r="M408" t="str">
            <v>RICOH IM C2500</v>
          </cell>
          <cell r="O408">
            <v>177501</v>
          </cell>
          <cell r="P408" t="str">
            <v>FT Normandie - Cabourg</v>
          </cell>
          <cell r="Q408" t="str">
            <v>1 Avenue de la Mer</v>
          </cell>
          <cell r="R408">
            <v>14390</v>
          </cell>
          <cell r="S408" t="str">
            <v>CABOURG</v>
          </cell>
        </row>
        <row r="409">
          <cell r="L409" t="str">
            <v>Always</v>
          </cell>
          <cell r="M409" t="str">
            <v>RICOH IM C2500</v>
          </cell>
          <cell r="O409">
            <v>177714</v>
          </cell>
          <cell r="P409" t="str">
            <v>FT Nord - Lille Chevillards</v>
          </cell>
          <cell r="Q409" t="str">
            <v>101 Quai des Chevillards</v>
          </cell>
          <cell r="R409">
            <v>59800</v>
          </cell>
          <cell r="S409" t="str">
            <v>LILLE</v>
          </cell>
        </row>
        <row r="410">
          <cell r="L410" t="str">
            <v>Donalde</v>
          </cell>
          <cell r="M410" t="str">
            <v>RICOH IM C2500</v>
          </cell>
          <cell r="O410">
            <v>177213</v>
          </cell>
          <cell r="P410" t="str">
            <v>FT Riviera - Mandelieu</v>
          </cell>
          <cell r="Q410" t="str">
            <v>509 Avenue de Cannes</v>
          </cell>
          <cell r="R410">
            <v>62100</v>
          </cell>
          <cell r="S410" t="str">
            <v>MANDELIEU-LA-NAPOULE</v>
          </cell>
        </row>
        <row r="411">
          <cell r="L411" t="str">
            <v>Edam</v>
          </cell>
          <cell r="M411" t="str">
            <v>RICOH IM C2500</v>
          </cell>
          <cell r="O411">
            <v>562004</v>
          </cell>
          <cell r="P411" t="str">
            <v>TECH-WAY - Rhône Alpes</v>
          </cell>
          <cell r="Q411" t="str">
            <v>7 Rue Eugène HENAFF</v>
          </cell>
          <cell r="R411">
            <v>69200</v>
          </cell>
          <cell r="S411" t="str">
            <v>VENISSIEUX</v>
          </cell>
        </row>
        <row r="412">
          <cell r="L412" t="str">
            <v>Charte</v>
          </cell>
          <cell r="M412" t="str">
            <v>RICOH IM C2500</v>
          </cell>
          <cell r="O412">
            <v>562005</v>
          </cell>
          <cell r="P412" t="str">
            <v>TECH-WAY - Grand Est</v>
          </cell>
          <cell r="Q412" t="str">
            <v>22 rue Hannah Arendt</v>
          </cell>
          <cell r="R412">
            <v>67000</v>
          </cell>
          <cell r="S412" t="str">
            <v>STRASBOURG</v>
          </cell>
        </row>
        <row r="413">
          <cell r="L413" t="str">
            <v>Atlantico</v>
          </cell>
          <cell r="M413" t="str">
            <v>RICOH IM C2500</v>
          </cell>
          <cell r="O413">
            <v>177186</v>
          </cell>
          <cell r="P413" t="str">
            <v>FT Terres de Provence - Marignane Mermoz</v>
          </cell>
          <cell r="Q413" t="str">
            <v>4 avenue Jean Mermoz</v>
          </cell>
          <cell r="R413">
            <v>13700</v>
          </cell>
          <cell r="S413" t="str">
            <v>Marignane</v>
          </cell>
        </row>
        <row r="414">
          <cell r="L414" t="str">
            <v>World</v>
          </cell>
          <cell r="M414" t="str">
            <v>RICOH IM C2500</v>
          </cell>
          <cell r="O414">
            <v>177731</v>
          </cell>
          <cell r="P414" t="str">
            <v>FT Nord - Lille Molinel</v>
          </cell>
          <cell r="Q414" t="str">
            <v>96 Rue du Molinel</v>
          </cell>
          <cell r="R414">
            <v>59800</v>
          </cell>
          <cell r="S414" t="str">
            <v>LILLE</v>
          </cell>
        </row>
        <row r="415">
          <cell r="L415" t="str">
            <v>Pacifico</v>
          </cell>
          <cell r="M415" t="str">
            <v>RICOH IM C2500</v>
          </cell>
          <cell r="O415">
            <v>142009</v>
          </cell>
          <cell r="P415" t="str">
            <v>Foncia Renoir</v>
          </cell>
          <cell r="Q415" t="str">
            <v>1 avenue Marechal Foch</v>
          </cell>
          <cell r="R415">
            <v>78400</v>
          </cell>
          <cell r="S415" t="str">
            <v>CHATOU</v>
          </cell>
        </row>
        <row r="416">
          <cell r="L416" t="str">
            <v>Arctique</v>
          </cell>
          <cell r="M416" t="str">
            <v>RICOH IM C4500</v>
          </cell>
          <cell r="O416">
            <v>142009</v>
          </cell>
          <cell r="P416" t="str">
            <v>Foncia Renoir</v>
          </cell>
          <cell r="Q416" t="str">
            <v>1 avenue Marechal Foch</v>
          </cell>
          <cell r="R416">
            <v>78400</v>
          </cell>
          <cell r="S416" t="str">
            <v>CHATOU</v>
          </cell>
        </row>
        <row r="417">
          <cell r="L417" t="str">
            <v>Adriatique</v>
          </cell>
          <cell r="M417" t="str">
            <v>RICOH IM C6000</v>
          </cell>
          <cell r="O417">
            <v>142001</v>
          </cell>
          <cell r="P417" t="str">
            <v>Foncia Mansart</v>
          </cell>
          <cell r="Q417" t="str">
            <v>10 Rue Alfred Couturier</v>
          </cell>
          <cell r="R417">
            <v>78160</v>
          </cell>
          <cell r="S417" t="str">
            <v>MARLY-LE-ROI</v>
          </cell>
        </row>
        <row r="418">
          <cell r="L418" t="str">
            <v>Golfe</v>
          </cell>
          <cell r="M418" t="str">
            <v>RICOH IM C2500</v>
          </cell>
          <cell r="O418">
            <v>142001</v>
          </cell>
          <cell r="P418" t="str">
            <v>Foncia Mansart</v>
          </cell>
          <cell r="Q418" t="str">
            <v>10 Rue Alfred Couturier</v>
          </cell>
          <cell r="R418">
            <v>78160</v>
          </cell>
          <cell r="S418" t="str">
            <v>MARLY-LE-ROI</v>
          </cell>
        </row>
        <row r="419">
          <cell r="L419" t="str">
            <v>Aldoran</v>
          </cell>
          <cell r="M419" t="str">
            <v>RICOH IM C4500</v>
          </cell>
          <cell r="O419">
            <v>142001</v>
          </cell>
          <cell r="P419" t="str">
            <v>Foncia Mansart</v>
          </cell>
          <cell r="Q419" t="str">
            <v>10 Rue Alfred Couturier</v>
          </cell>
          <cell r="R419">
            <v>78160</v>
          </cell>
          <cell r="S419" t="str">
            <v>MARLY-LE-ROI</v>
          </cell>
        </row>
        <row r="420">
          <cell r="L420" t="str">
            <v>Gibaltar</v>
          </cell>
          <cell r="M420" t="str">
            <v>RICOH IM C4500</v>
          </cell>
          <cell r="O420">
            <v>142002</v>
          </cell>
          <cell r="P420" t="str">
            <v>Foncia Les 2 Ruisseaux</v>
          </cell>
          <cell r="Q420" t="str">
            <v>3 Avenue de Saint-Germain</v>
          </cell>
          <cell r="R420">
            <v>78370</v>
          </cell>
          <cell r="S420" t="str">
            <v>PLAISIR</v>
          </cell>
        </row>
        <row r="421">
          <cell r="L421" t="str">
            <v>Myrto</v>
          </cell>
          <cell r="M421" t="str">
            <v>RICOH IM C2500</v>
          </cell>
          <cell r="O421">
            <v>142002</v>
          </cell>
          <cell r="P421" t="str">
            <v>Foncia Les 2 Ruisseaux</v>
          </cell>
          <cell r="Q421" t="str">
            <v>3 Avenue de Saint-Germain</v>
          </cell>
          <cell r="R421">
            <v>78370</v>
          </cell>
          <cell r="S421" t="str">
            <v>PLAISIR</v>
          </cell>
        </row>
        <row r="422">
          <cell r="L422" t="str">
            <v>Caraibes</v>
          </cell>
          <cell r="M422" t="str">
            <v>RICOH IM C4500</v>
          </cell>
          <cell r="O422">
            <v>142010</v>
          </cell>
          <cell r="P422" t="str">
            <v>Foncia Val de Seine</v>
          </cell>
          <cell r="Q422" t="str">
            <v>16 rue de Paris</v>
          </cell>
          <cell r="R422">
            <v>78100</v>
          </cell>
          <cell r="S422" t="str">
            <v>SAINT GERMAIN EN LAYE</v>
          </cell>
        </row>
        <row r="423">
          <cell r="L423" t="str">
            <v>Paris</v>
          </cell>
          <cell r="M423" t="str">
            <v>RICOH IM C2500</v>
          </cell>
          <cell r="O423">
            <v>142010</v>
          </cell>
          <cell r="P423" t="str">
            <v>Foncia Val de Seine</v>
          </cell>
          <cell r="Q423" t="str">
            <v>16 rue de Paris</v>
          </cell>
          <cell r="R423">
            <v>78100</v>
          </cell>
          <cell r="S423" t="str">
            <v>SAINT GERMAIN EN LAYE</v>
          </cell>
        </row>
        <row r="424">
          <cell r="L424" t="str">
            <v>Iberique</v>
          </cell>
          <cell r="M424" t="str">
            <v>RICOH IM C2500</v>
          </cell>
          <cell r="O424">
            <v>142010</v>
          </cell>
          <cell r="P424" t="str">
            <v>Foncia Val de Seine</v>
          </cell>
          <cell r="Q424" t="str">
            <v>16 rue de Paris</v>
          </cell>
          <cell r="R424">
            <v>78100</v>
          </cell>
          <cell r="S424" t="str">
            <v>SAINT GERMAIN EN LAYE</v>
          </cell>
        </row>
        <row r="425">
          <cell r="L425" t="str">
            <v>Crete</v>
          </cell>
          <cell r="M425" t="str">
            <v>RICOH IM C4500</v>
          </cell>
          <cell r="O425" t="str">
            <v xml:space="preserve">00142003 
</v>
          </cell>
          <cell r="P425" t="str">
            <v>Foncia Acvi</v>
          </cell>
          <cell r="Q425" t="str">
            <v>13 Rue Jean Jaurès</v>
          </cell>
          <cell r="R425">
            <v>78190</v>
          </cell>
          <cell r="S425" t="str">
            <v>TRAPPES</v>
          </cell>
        </row>
        <row r="426">
          <cell r="L426" t="str">
            <v>Thrace</v>
          </cell>
          <cell r="M426" t="str">
            <v>RICOH IM C2500</v>
          </cell>
          <cell r="O426" t="str">
            <v xml:space="preserve">00142003 
</v>
          </cell>
          <cell r="P426" t="str">
            <v>Foncia Acvi</v>
          </cell>
          <cell r="Q426" t="str">
            <v>13 Rue Jean Jaurès</v>
          </cell>
          <cell r="R426">
            <v>78190</v>
          </cell>
          <cell r="S426" t="str">
            <v>TRAPPES</v>
          </cell>
        </row>
        <row r="427">
          <cell r="L427" t="str">
            <v>Marmara</v>
          </cell>
          <cell r="M427" t="str">
            <v>RICOH IM C4500</v>
          </cell>
          <cell r="O427">
            <v>5015</v>
          </cell>
          <cell r="P427" t="str">
            <v>Foncia Lille - Amiens Gresset</v>
          </cell>
          <cell r="Q427" t="str">
            <v>13 Rue Gresset</v>
          </cell>
          <cell r="R427">
            <v>80000</v>
          </cell>
          <cell r="S427" t="str">
            <v>AMIENS</v>
          </cell>
        </row>
        <row r="428">
          <cell r="L428" t="str">
            <v>Fundy</v>
          </cell>
          <cell r="M428" t="str">
            <v>RICOH IM C2500</v>
          </cell>
          <cell r="O428">
            <v>1087010</v>
          </cell>
          <cell r="P428" t="str">
            <v>Foncia Mediterranee - Cassis</v>
          </cell>
          <cell r="Q428" t="str">
            <v>7 Avenue de la Viguerie</v>
          </cell>
          <cell r="R428">
            <v>13260</v>
          </cell>
          <cell r="S428" t="str">
            <v>CASSIS</v>
          </cell>
        </row>
        <row r="429">
          <cell r="L429" t="str">
            <v>Cantabrique</v>
          </cell>
          <cell r="M429" t="str">
            <v>RICOH IM C2500</v>
          </cell>
          <cell r="O429">
            <v>177637</v>
          </cell>
          <cell r="P429" t="str">
            <v>FT Poitou Charente - St Denis Oléron</v>
          </cell>
          <cell r="Q429" t="str">
            <v>7 Petite Rue du Port</v>
          </cell>
          <cell r="R429">
            <v>17650</v>
          </cell>
          <cell r="S429" t="str">
            <v>SAINT DENIS D'OLERON</v>
          </cell>
        </row>
        <row r="430">
          <cell r="L430" t="str">
            <v>Baltique</v>
          </cell>
        </row>
        <row r="431">
          <cell r="L431" t="str">
            <v>Botnie</v>
          </cell>
        </row>
        <row r="432">
          <cell r="L432" t="str">
            <v>Waden</v>
          </cell>
        </row>
        <row r="433">
          <cell r="L433" t="str">
            <v>Sicile</v>
          </cell>
        </row>
        <row r="434">
          <cell r="L434" t="str">
            <v>Venise</v>
          </cell>
        </row>
        <row r="435">
          <cell r="L435" t="str">
            <v>Azov</v>
          </cell>
        </row>
        <row r="436">
          <cell r="L436" t="str">
            <v>Platine</v>
          </cell>
        </row>
        <row r="437">
          <cell r="L437" t="str">
            <v>Mexique</v>
          </cell>
        </row>
        <row r="438">
          <cell r="L438" t="str">
            <v>Syrte</v>
          </cell>
        </row>
        <row r="439">
          <cell r="L439" t="str">
            <v>Ligurie</v>
          </cell>
        </row>
        <row r="440">
          <cell r="L440" t="str">
            <v>Saronique</v>
          </cell>
        </row>
        <row r="441">
          <cell r="L441" t="str">
            <v>Bistol</v>
          </cell>
        </row>
        <row r="442">
          <cell r="L442" t="str">
            <v>Sardaigne</v>
          </cell>
        </row>
        <row r="443">
          <cell r="L443" t="str">
            <v>Plata</v>
          </cell>
        </row>
        <row r="444">
          <cell r="L444" t="str">
            <v>Argentine</v>
          </cell>
        </row>
        <row r="445">
          <cell r="L445" t="str">
            <v>Iroise</v>
          </cell>
        </row>
        <row r="446">
          <cell r="L446" t="str">
            <v>Hebrides</v>
          </cell>
        </row>
        <row r="447">
          <cell r="L447" t="str">
            <v>Beaufort</v>
          </cell>
        </row>
        <row r="448">
          <cell r="L448" t="str">
            <v>Irlande</v>
          </cell>
        </row>
        <row r="449">
          <cell r="L449" t="str">
            <v>Kattegat</v>
          </cell>
        </row>
        <row r="450">
          <cell r="L450" t="str">
            <v>Alboran</v>
          </cell>
        </row>
        <row r="451">
          <cell r="L451" t="str">
            <v>Bristol</v>
          </cell>
        </row>
        <row r="452">
          <cell r="L452" t="str">
            <v>Ecosse</v>
          </cell>
        </row>
        <row r="456">
          <cell r="M456" t="str">
            <v>RICOH IM C4500</v>
          </cell>
          <cell r="O456">
            <v>139011</v>
          </cell>
          <cell r="P456" t="str">
            <v>Foncia Rosmeur</v>
          </cell>
          <cell r="Q456" t="str">
            <v>14 RUE VOLTAIRE</v>
          </cell>
          <cell r="R456" t="str">
            <v>DOUARNENEZ</v>
          </cell>
          <cell r="S456">
            <v>29900</v>
          </cell>
        </row>
        <row r="457">
          <cell r="O457">
            <v>177434</v>
          </cell>
        </row>
        <row r="458">
          <cell r="O458">
            <v>177435</v>
          </cell>
        </row>
        <row r="459">
          <cell r="Q459" t="str">
            <v>157 bd du Président Carnot 47000 AGEN</v>
          </cell>
        </row>
      </sheetData>
      <sheetData sheetId="8">
        <row r="2">
          <cell r="A2" t="str">
            <v>ÉTABLISSEMENT</v>
          </cell>
          <cell r="T2" t="str">
            <v>SOCIÉTÉ</v>
          </cell>
        </row>
        <row r="4">
          <cell r="A4" t="str">
            <v>Référence SI Finance</v>
          </cell>
          <cell r="B4" t="str">
            <v>SIRET</v>
          </cell>
          <cell r="C4" t="str">
            <v>Dénomination sociale</v>
          </cell>
          <cell r="D4" t="str">
            <v>Principal</v>
          </cell>
          <cell r="E4" t="str">
            <v>Adresse</v>
          </cell>
          <cell r="F4" t="str">
            <v>Code postal</v>
          </cell>
          <cell r="G4" t="str">
            <v>Ville</v>
          </cell>
          <cell r="H4" t="str">
            <v>Métiers</v>
          </cell>
          <cell r="I4" t="str">
            <v>Référence SI RH</v>
          </cell>
          <cell r="J4" t="str">
            <v>Date d'ouverture</v>
          </cell>
          <cell r="K4" t="str">
            <v>Date de mise en ligne</v>
          </cell>
          <cell r="L4" t="str">
            <v>Date de fermeture</v>
          </cell>
          <cell r="M4" t="str">
            <v>Date de fermeture opérationnelle</v>
          </cell>
          <cell r="N4" t="str">
            <v>Statut</v>
          </cell>
          <cell r="O4" t="str">
            <v>Statut opérationnel</v>
          </cell>
          <cell r="P4" t="str">
            <v>Adresse IP</v>
          </cell>
          <cell r="Q4" t="str">
            <v>Fusionné ?</v>
          </cell>
          <cell r="R4" t="str">
            <v>Référence SI Finance de l'établissement absorbant</v>
          </cell>
          <cell r="S4" t="str">
            <v>Date de transfert</v>
          </cell>
          <cell r="T4" t="str">
            <v>Référence SI Finance</v>
          </cell>
        </row>
        <row r="5">
          <cell r="A5" t="str">
            <v>00002001</v>
          </cell>
          <cell r="B5" t="str">
            <v>41342647900023</v>
          </cell>
          <cell r="C5" t="str">
            <v>FONCIA VAL D'ESSONNE</v>
          </cell>
          <cell r="D5" t="b">
            <v>0</v>
          </cell>
          <cell r="E5" t="str">
            <v>27 Rue de Paris</v>
          </cell>
          <cell r="F5" t="str">
            <v>91100</v>
          </cell>
          <cell r="G5" t="str">
            <v>CORBEIL-ESSONNES</v>
          </cell>
          <cell r="H5" t="str">
            <v>Gestion Locative - Location - Copropriété - Comptabilité</v>
          </cell>
          <cell r="I5" t="str">
            <v>02100</v>
          </cell>
          <cell r="J5">
            <v>35704</v>
          </cell>
          <cell r="L5">
            <v>43830</v>
          </cell>
          <cell r="M5">
            <v>43344</v>
          </cell>
          <cell r="N5" t="str">
            <v>Fermé</v>
          </cell>
          <cell r="O5" t="str">
            <v>Fermé</v>
          </cell>
          <cell r="Q5">
            <v>0</v>
          </cell>
          <cell r="T5" t="str">
            <v>00002</v>
          </cell>
        </row>
        <row r="6">
          <cell r="A6" t="str">
            <v>00002002</v>
          </cell>
          <cell r="B6" t="str">
            <v>41342647900031</v>
          </cell>
          <cell r="C6" t="str">
            <v>FONCIA LEMONNIER</v>
          </cell>
          <cell r="D6" t="b">
            <v>0</v>
          </cell>
          <cell r="E6" t="str">
            <v>5 Place de la République</v>
          </cell>
          <cell r="F6" t="str">
            <v>91210</v>
          </cell>
          <cell r="G6" t="str">
            <v>DRAVEIL</v>
          </cell>
          <cell r="H6" t="str">
            <v>Gestion Locative - Location - Copropriété - Comptabilité</v>
          </cell>
          <cell r="I6" t="str">
            <v>02200</v>
          </cell>
          <cell r="J6">
            <v>35796</v>
          </cell>
          <cell r="L6">
            <v>44196</v>
          </cell>
          <cell r="M6">
            <v>43100</v>
          </cell>
          <cell r="N6" t="str">
            <v>Fermé</v>
          </cell>
          <cell r="O6" t="str">
            <v>Fermé</v>
          </cell>
          <cell r="Q6">
            <v>0</v>
          </cell>
          <cell r="T6" t="str">
            <v>00002</v>
          </cell>
        </row>
        <row r="7">
          <cell r="A7" t="str">
            <v>00002003</v>
          </cell>
          <cell r="B7" t="str">
            <v>41342647900049</v>
          </cell>
          <cell r="C7" t="str">
            <v>FONCIA PASQUINELLI</v>
          </cell>
          <cell r="D7" t="b">
            <v>0</v>
          </cell>
          <cell r="E7" t="str">
            <v>12 Place Pierre Semard</v>
          </cell>
          <cell r="F7" t="str">
            <v>94190</v>
          </cell>
          <cell r="G7" t="str">
            <v>VILLENEUVE-SAINT-GEORGES</v>
          </cell>
          <cell r="H7" t="str">
            <v>Gestion Locative - Location - Copropriété - Comptabilité</v>
          </cell>
          <cell r="I7" t="str">
            <v>02300</v>
          </cell>
          <cell r="J7">
            <v>36342</v>
          </cell>
          <cell r="K7">
            <v>42114</v>
          </cell>
          <cell r="N7" t="str">
            <v>Ouvert</v>
          </cell>
          <cell r="O7" t="str">
            <v>Ouvert</v>
          </cell>
          <cell r="P7" t="str">
            <v>10.170.22.0</v>
          </cell>
          <cell r="Q7">
            <v>0</v>
          </cell>
          <cell r="T7" t="str">
            <v>00002</v>
          </cell>
        </row>
        <row r="8">
          <cell r="A8" t="str">
            <v>00002004</v>
          </cell>
          <cell r="B8" t="str">
            <v>41342647900056</v>
          </cell>
          <cell r="C8" t="str">
            <v>FONCIA VAL D'ESSONNE</v>
          </cell>
          <cell r="D8" t="b">
            <v>0</v>
          </cell>
          <cell r="E8" t="str">
            <v>73 Route de Grigny</v>
          </cell>
          <cell r="F8" t="str">
            <v>91130</v>
          </cell>
          <cell r="G8" t="str">
            <v>RIS-ORANGIS</v>
          </cell>
          <cell r="H8" t="str">
            <v>Gestion Locative - Location - Copropriété - Comptabilité</v>
          </cell>
          <cell r="I8" t="str">
            <v>02400</v>
          </cell>
          <cell r="J8">
            <v>38883</v>
          </cell>
          <cell r="K8">
            <v>39616</v>
          </cell>
          <cell r="L8">
            <v>39448</v>
          </cell>
          <cell r="M8">
            <v>39447</v>
          </cell>
          <cell r="N8" t="str">
            <v>Fermé</v>
          </cell>
          <cell r="O8" t="str">
            <v>Fermé</v>
          </cell>
          <cell r="Q8">
            <v>0</v>
          </cell>
          <cell r="T8" t="str">
            <v>00002</v>
          </cell>
        </row>
        <row r="9">
          <cell r="A9" t="str">
            <v>00002005</v>
          </cell>
          <cell r="B9" t="str">
            <v>41342647900064</v>
          </cell>
          <cell r="C9" t="str">
            <v>FONCIA IMMOBILIERE DE LA GARE</v>
          </cell>
          <cell r="D9" t="b">
            <v>0</v>
          </cell>
          <cell r="E9" t="str">
            <v>3 Rue Alfred Leblanc</v>
          </cell>
          <cell r="F9" t="str">
            <v>91220</v>
          </cell>
          <cell r="G9" t="str">
            <v>BRETIGNY-SUR-ORGE</v>
          </cell>
          <cell r="H9" t="str">
            <v>Gestion Locative - Location - Copropriété - Comptabilité</v>
          </cell>
          <cell r="I9" t="str">
            <v>02500</v>
          </cell>
          <cell r="J9">
            <v>41456</v>
          </cell>
          <cell r="K9">
            <v>42114</v>
          </cell>
          <cell r="N9" t="str">
            <v>Ouvert</v>
          </cell>
          <cell r="O9" t="str">
            <v>Ouvert</v>
          </cell>
          <cell r="P9" t="str">
            <v>10.170.32.0</v>
          </cell>
          <cell r="Q9">
            <v>0</v>
          </cell>
          <cell r="T9" t="str">
            <v>00002</v>
          </cell>
        </row>
        <row r="10">
          <cell r="A10" t="str">
            <v>00002006</v>
          </cell>
          <cell r="B10" t="str">
            <v>41342647900072</v>
          </cell>
          <cell r="C10" t="str">
            <v>FONCIA SENART-GATINAIS</v>
          </cell>
          <cell r="D10" t="b">
            <v>1</v>
          </cell>
          <cell r="E10" t="str">
            <v>22 Rue du Général Leclerc</v>
          </cell>
          <cell r="F10" t="str">
            <v>91100</v>
          </cell>
          <cell r="G10" t="str">
            <v>CORBEIL-ESSONNES</v>
          </cell>
          <cell r="H10" t="str">
            <v>Gestion Locative - Location - Copropriété - Comptabilité</v>
          </cell>
          <cell r="I10" t="str">
            <v>02600</v>
          </cell>
          <cell r="J10">
            <v>42709</v>
          </cell>
          <cell r="K10">
            <v>42709</v>
          </cell>
          <cell r="N10" t="str">
            <v>Ouvert</v>
          </cell>
          <cell r="O10" t="str">
            <v>Ouvert</v>
          </cell>
          <cell r="P10" t="str">
            <v>10.170.2.0</v>
          </cell>
          <cell r="Q10">
            <v>0</v>
          </cell>
          <cell r="T10" t="str">
            <v>00002</v>
          </cell>
        </row>
        <row r="11">
          <cell r="A11" t="str">
            <v>00002007</v>
          </cell>
          <cell r="B11" t="str">
            <v>41342647900080</v>
          </cell>
          <cell r="C11" t="str">
            <v>FONCIA LANGLOIS</v>
          </cell>
          <cell r="D11" t="b">
            <v>0</v>
          </cell>
          <cell r="E11" t="str">
            <v>79 Avenue du Général Leclerc</v>
          </cell>
          <cell r="F11" t="str">
            <v>91800</v>
          </cell>
          <cell r="G11" t="str">
            <v>BRUNOY</v>
          </cell>
          <cell r="H11" t="str">
            <v>Gestion Locative - Location - Copropriété - Comptabilité</v>
          </cell>
          <cell r="I11" t="str">
            <v>02700</v>
          </cell>
          <cell r="J11">
            <v>42736</v>
          </cell>
          <cell r="K11">
            <v>42736</v>
          </cell>
          <cell r="N11" t="str">
            <v>Ouvert</v>
          </cell>
          <cell r="O11" t="str">
            <v>Ouvert</v>
          </cell>
          <cell r="P11" t="str">
            <v>10.170.52.0</v>
          </cell>
          <cell r="Q11">
            <v>0</v>
          </cell>
          <cell r="T11" t="str">
            <v>00002</v>
          </cell>
        </row>
        <row r="12">
          <cell r="A12" t="str">
            <v>00002008</v>
          </cell>
          <cell r="B12" t="str">
            <v>41342647900098</v>
          </cell>
          <cell r="C12" t="str">
            <v>FONCIA LANGLOIS</v>
          </cell>
          <cell r="D12" t="b">
            <v>0</v>
          </cell>
          <cell r="E12" t="str">
            <v>3 Place de la Pyramide</v>
          </cell>
          <cell r="F12" t="str">
            <v>91800</v>
          </cell>
          <cell r="G12" t="str">
            <v>BRUNOY</v>
          </cell>
          <cell r="H12" t="str">
            <v>Gestion Locative - Location - Copropriété - Comptabilité</v>
          </cell>
          <cell r="I12" t="str">
            <v>02800</v>
          </cell>
          <cell r="J12">
            <v>42736</v>
          </cell>
          <cell r="K12">
            <v>42767</v>
          </cell>
          <cell r="L12">
            <v>43830</v>
          </cell>
          <cell r="M12">
            <v>43830</v>
          </cell>
          <cell r="N12" t="str">
            <v>Fermé</v>
          </cell>
          <cell r="O12" t="str">
            <v>Fermé</v>
          </cell>
          <cell r="P12" t="str">
            <v>10.170.62.0</v>
          </cell>
          <cell r="Q12">
            <v>0</v>
          </cell>
          <cell r="T12" t="str">
            <v>00002</v>
          </cell>
        </row>
        <row r="13">
          <cell r="A13" t="str">
            <v>00002009</v>
          </cell>
          <cell r="B13" t="str">
            <v>41342647900106</v>
          </cell>
          <cell r="C13" t="str">
            <v>FONCIA SENART-GATINAIS</v>
          </cell>
          <cell r="D13" t="b">
            <v>0</v>
          </cell>
          <cell r="E13" t="str">
            <v>212 Boulevard Henri Barbusse</v>
          </cell>
          <cell r="F13" t="str">
            <v>91210</v>
          </cell>
          <cell r="G13" t="str">
            <v>DRAVEIL</v>
          </cell>
          <cell r="H13" t="str">
            <v>Gestion Locative - Location - Copropriété - Comptabilité</v>
          </cell>
          <cell r="I13" t="str">
            <v>02900</v>
          </cell>
          <cell r="J13">
            <v>42856</v>
          </cell>
          <cell r="K13">
            <v>42856</v>
          </cell>
          <cell r="N13" t="str">
            <v>Ouvert</v>
          </cell>
          <cell r="O13" t="str">
            <v>Ouvert</v>
          </cell>
          <cell r="P13" t="str">
            <v>10.170.12.0</v>
          </cell>
          <cell r="Q13">
            <v>0</v>
          </cell>
          <cell r="T13" t="str">
            <v>00002</v>
          </cell>
        </row>
        <row r="14">
          <cell r="A14" t="str">
            <v>00002011</v>
          </cell>
          <cell r="B14" t="str">
            <v>41342647900114</v>
          </cell>
          <cell r="C14" t="str">
            <v>FONCIA SENART-GATINAIS</v>
          </cell>
          <cell r="D14" t="b">
            <v>0</v>
          </cell>
          <cell r="E14" t="str">
            <v>105 Avenue de la Cour de France</v>
          </cell>
          <cell r="F14" t="str">
            <v>91260</v>
          </cell>
          <cell r="G14" t="str">
            <v>JUVISY-SUR-ORGE</v>
          </cell>
          <cell r="H14" t="str">
            <v>Gestion Locative - Location - Copropriété - Comptabilité</v>
          </cell>
          <cell r="I14" t="str">
            <v>02901</v>
          </cell>
          <cell r="J14">
            <v>43466</v>
          </cell>
          <cell r="K14">
            <v>43495</v>
          </cell>
          <cell r="N14" t="str">
            <v>Ouvert</v>
          </cell>
          <cell r="O14" t="str">
            <v>Ouvert</v>
          </cell>
          <cell r="Q14">
            <v>0</v>
          </cell>
          <cell r="T14" t="str">
            <v>00002</v>
          </cell>
        </row>
        <row r="15">
          <cell r="A15" t="str">
            <v>00002012</v>
          </cell>
          <cell r="B15" t="str">
            <v>41342647900122</v>
          </cell>
          <cell r="C15" t="str">
            <v>FONCIA SENART-GATINAIS</v>
          </cell>
          <cell r="D15" t="b">
            <v>0</v>
          </cell>
          <cell r="E15" t="str">
            <v>134 Avenue François Mitterrand</v>
          </cell>
          <cell r="F15" t="str">
            <v>91200</v>
          </cell>
          <cell r="G15" t="str">
            <v>ATHIS-MONS</v>
          </cell>
          <cell r="H15" t="str">
            <v>Gestion Locative - Location - Location Saisonnière - Copropriété - Comptabilité</v>
          </cell>
          <cell r="I15" t="str">
            <v>02902</v>
          </cell>
          <cell r="J15">
            <v>43749</v>
          </cell>
          <cell r="K15">
            <v>43845</v>
          </cell>
          <cell r="N15" t="str">
            <v>Ouvert</v>
          </cell>
          <cell r="O15" t="str">
            <v>Ouvert</v>
          </cell>
          <cell r="Q15">
            <v>0</v>
          </cell>
          <cell r="T15" t="str">
            <v>00002</v>
          </cell>
        </row>
        <row r="16">
          <cell r="A16" t="str">
            <v>00002013</v>
          </cell>
          <cell r="C16" t="str">
            <v>FONCIA VAL D'ESSONNE</v>
          </cell>
          <cell r="D16" t="b">
            <v>0</v>
          </cell>
          <cell r="E16" t="str">
            <v>38 Cours Blaise Pascal</v>
          </cell>
          <cell r="F16" t="str">
            <v>91000</v>
          </cell>
          <cell r="G16" t="str">
            <v>EVRY</v>
          </cell>
          <cell r="H16" t="str">
            <v>Gestion Locative - Location - Copropriété - Comptabilité</v>
          </cell>
          <cell r="J16">
            <v>43831</v>
          </cell>
          <cell r="M16">
            <v>44011</v>
          </cell>
          <cell r="N16" t="str">
            <v>Ouvert</v>
          </cell>
          <cell r="O16" t="str">
            <v>Fermé</v>
          </cell>
          <cell r="Q16">
            <v>0</v>
          </cell>
          <cell r="T16" t="str">
            <v>00002</v>
          </cell>
        </row>
        <row r="17">
          <cell r="A17" t="str">
            <v>00002014</v>
          </cell>
          <cell r="B17" t="str">
            <v>41342647900130</v>
          </cell>
          <cell r="C17" t="str">
            <v>FONCIA SENART-GATINAIS</v>
          </cell>
          <cell r="D17" t="b">
            <v>0</v>
          </cell>
          <cell r="E17" t="str">
            <v>5 Rue Montespan</v>
          </cell>
          <cell r="F17" t="str">
            <v>91000</v>
          </cell>
          <cell r="G17" t="str">
            <v>EVRY-COURCOURONNES</v>
          </cell>
          <cell r="H17" t="str">
            <v>Gestion Locative - Location - Location Saisonnière - Copropriété - Comptabilité</v>
          </cell>
          <cell r="I17" t="str">
            <v>02903</v>
          </cell>
          <cell r="J17">
            <v>43922</v>
          </cell>
          <cell r="K17">
            <v>43983</v>
          </cell>
          <cell r="N17" t="str">
            <v>Ouvert</v>
          </cell>
          <cell r="O17" t="str">
            <v>Ouvert</v>
          </cell>
          <cell r="Q17">
            <v>0</v>
          </cell>
          <cell r="T17" t="str">
            <v>00002</v>
          </cell>
        </row>
        <row r="18">
          <cell r="A18" t="str">
            <v>00002015</v>
          </cell>
          <cell r="B18" t="str">
            <v>41342647900148</v>
          </cell>
          <cell r="C18" t="str">
            <v>FONCIA SENART-GATINAIS</v>
          </cell>
          <cell r="D18" t="b">
            <v>0</v>
          </cell>
          <cell r="E18" t="str">
            <v>16 Rue de la Juiverie</v>
          </cell>
          <cell r="F18" t="str">
            <v>91150</v>
          </cell>
          <cell r="G18" t="str">
            <v>ETAMPES</v>
          </cell>
          <cell r="H18" t="str">
            <v>Gestion Locative - Location - Location Saisonnière - Copropriété - Comptabilité</v>
          </cell>
          <cell r="I18" t="str">
            <v>02904</v>
          </cell>
          <cell r="J18">
            <v>43922</v>
          </cell>
          <cell r="K18">
            <v>43922</v>
          </cell>
          <cell r="N18" t="str">
            <v>Ouvert</v>
          </cell>
          <cell r="O18" t="str">
            <v>Ouvert</v>
          </cell>
          <cell r="Q18">
            <v>0</v>
          </cell>
          <cell r="T18" t="str">
            <v>00002</v>
          </cell>
        </row>
        <row r="19">
          <cell r="A19" t="str">
            <v>00004030</v>
          </cell>
          <cell r="C19" t="str">
            <v>FONCIA LEMANIQUE</v>
          </cell>
          <cell r="D19" t="b">
            <v>0</v>
          </cell>
          <cell r="E19" t="str">
            <v>1 Avenue Jules Ferry</v>
          </cell>
          <cell r="F19" t="str">
            <v>74100</v>
          </cell>
          <cell r="G19" t="str">
            <v>ANNEMASSE</v>
          </cell>
          <cell r="H19" t="str">
            <v>Gestion Locative - Location - Location Saisonnière - Copropriété - Comptabilité</v>
          </cell>
          <cell r="J19">
            <v>35908</v>
          </cell>
          <cell r="M19">
            <v>44046</v>
          </cell>
          <cell r="N19" t="str">
            <v>Ouvert</v>
          </cell>
          <cell r="O19" t="str">
            <v>Fermé</v>
          </cell>
          <cell r="Q19">
            <v>0</v>
          </cell>
          <cell r="T19" t="str">
            <v>00004</v>
          </cell>
        </row>
        <row r="20">
          <cell r="A20" t="str">
            <v>00004031</v>
          </cell>
          <cell r="C20" t="str">
            <v>FONCIA LEMANIQUE</v>
          </cell>
          <cell r="D20" t="b">
            <v>0</v>
          </cell>
          <cell r="E20" t="str">
            <v>2 Avenue de Brogny</v>
          </cell>
          <cell r="F20" t="str">
            <v>74000</v>
          </cell>
          <cell r="G20" t="str">
            <v>ANNECY</v>
          </cell>
          <cell r="H20" t="str">
            <v>Gestion Locative - Location - Location Saisonnière - Copropriété - Comptabilité</v>
          </cell>
          <cell r="J20">
            <v>35908</v>
          </cell>
          <cell r="M20">
            <v>35908</v>
          </cell>
          <cell r="N20" t="str">
            <v>Ouvert</v>
          </cell>
          <cell r="O20" t="str">
            <v>Fermé</v>
          </cell>
          <cell r="Q20">
            <v>0</v>
          </cell>
          <cell r="T20" t="str">
            <v>00004</v>
          </cell>
        </row>
        <row r="21">
          <cell r="A21" t="str">
            <v>00004001</v>
          </cell>
          <cell r="B21" t="str">
            <v>41863335000016</v>
          </cell>
          <cell r="C21" t="str">
            <v>FONCIA LEMANIQUE</v>
          </cell>
          <cell r="D21" t="b">
            <v>0</v>
          </cell>
          <cell r="E21" t="str">
            <v>10 Rue des Amoureux</v>
          </cell>
          <cell r="F21" t="str">
            <v>74100</v>
          </cell>
          <cell r="G21" t="str">
            <v>ANNEMASSE</v>
          </cell>
          <cell r="H21" t="str">
            <v>Gestion Locative - Location - Copropriété</v>
          </cell>
          <cell r="I21" t="str">
            <v>04100</v>
          </cell>
          <cell r="J21">
            <v>35930</v>
          </cell>
          <cell r="K21">
            <v>42376</v>
          </cell>
          <cell r="N21" t="str">
            <v>Ouvert</v>
          </cell>
          <cell r="O21" t="str">
            <v>Ouvert</v>
          </cell>
          <cell r="P21" t="str">
            <v>10.75.1.0</v>
          </cell>
          <cell r="Q21">
            <v>0</v>
          </cell>
          <cell r="T21" t="str">
            <v>00004</v>
          </cell>
        </row>
        <row r="22">
          <cell r="A22" t="str">
            <v>00004001</v>
          </cell>
          <cell r="B22" t="str">
            <v>41863335000016</v>
          </cell>
          <cell r="C22" t="str">
            <v>FONCIA LEMANIQUE</v>
          </cell>
          <cell r="D22" t="b">
            <v>0</v>
          </cell>
          <cell r="E22" t="str">
            <v>10 Rue des Amoureux</v>
          </cell>
          <cell r="F22" t="str">
            <v>74100</v>
          </cell>
          <cell r="G22" t="str">
            <v>ANNEMASSE</v>
          </cell>
          <cell r="H22" t="str">
            <v>Gestion Locative - Location - Copropriété</v>
          </cell>
          <cell r="I22" t="str">
            <v>04100</v>
          </cell>
          <cell r="J22">
            <v>35930</v>
          </cell>
          <cell r="K22">
            <v>42376</v>
          </cell>
          <cell r="N22" t="str">
            <v>Ouvert</v>
          </cell>
          <cell r="O22" t="str">
            <v>Ouvert</v>
          </cell>
          <cell r="P22" t="str">
            <v>10.75.1.0</v>
          </cell>
          <cell r="Q22">
            <v>0</v>
          </cell>
          <cell r="T22" t="str">
            <v>00004</v>
          </cell>
        </row>
        <row r="23">
          <cell r="A23" t="str">
            <v>00004001</v>
          </cell>
          <cell r="B23" t="str">
            <v>41863335000016</v>
          </cell>
          <cell r="C23" t="str">
            <v>FONCIA LEMANIQUE</v>
          </cell>
          <cell r="D23" t="b">
            <v>0</v>
          </cell>
          <cell r="E23" t="str">
            <v>10 Rue des Amoureux</v>
          </cell>
          <cell r="F23" t="str">
            <v>74100</v>
          </cell>
          <cell r="G23" t="str">
            <v>ANNEMASSE</v>
          </cell>
          <cell r="H23" t="str">
            <v>Gestion Locative - Location - Copropriété</v>
          </cell>
          <cell r="I23" t="str">
            <v>04100</v>
          </cell>
          <cell r="J23">
            <v>35930</v>
          </cell>
          <cell r="K23">
            <v>42376</v>
          </cell>
          <cell r="N23" t="str">
            <v>Ouvert</v>
          </cell>
          <cell r="O23" t="str">
            <v>Ouvert</v>
          </cell>
          <cell r="P23" t="str">
            <v>10.75.1.0</v>
          </cell>
          <cell r="Q23">
            <v>0</v>
          </cell>
          <cell r="T23" t="str">
            <v>00004</v>
          </cell>
        </row>
        <row r="24">
          <cell r="A24" t="str">
            <v>00004003</v>
          </cell>
          <cell r="B24" t="str">
            <v>41863335000032</v>
          </cell>
          <cell r="C24" t="str">
            <v>FONCIA MOYNAT</v>
          </cell>
          <cell r="D24" t="b">
            <v>0</v>
          </cell>
          <cell r="E24" t="str">
            <v>5 Avenue du Général de Gaulle</v>
          </cell>
          <cell r="F24" t="str">
            <v>74200</v>
          </cell>
          <cell r="G24" t="str">
            <v>THONON-LES-BAINS</v>
          </cell>
          <cell r="H24" t="str">
            <v>Gestion Locative - Location - Location Saisonnière - Copropriété - Comptabilité</v>
          </cell>
          <cell r="J24">
            <v>36342</v>
          </cell>
          <cell r="L24">
            <v>36891</v>
          </cell>
          <cell r="M24">
            <v>36891</v>
          </cell>
          <cell r="N24" t="str">
            <v>Fermé</v>
          </cell>
          <cell r="O24" t="str">
            <v>Fermé</v>
          </cell>
          <cell r="Q24">
            <v>0</v>
          </cell>
          <cell r="T24" t="str">
            <v>00004</v>
          </cell>
        </row>
        <row r="25">
          <cell r="A25" t="str">
            <v>00004002</v>
          </cell>
          <cell r="B25" t="str">
            <v>41863335000040</v>
          </cell>
          <cell r="C25" t="str">
            <v>FONCIA LEMANIQUE</v>
          </cell>
          <cell r="D25" t="b">
            <v>0</v>
          </cell>
          <cell r="E25" t="str">
            <v>7 Rue Joseph Cursat</v>
          </cell>
          <cell r="F25" t="str">
            <v>74100</v>
          </cell>
          <cell r="G25" t="str">
            <v>ANNEMASSE</v>
          </cell>
          <cell r="H25" t="str">
            <v>Gestion Locative - Location - Location Saisonnière - Copropriété - Comptabilité</v>
          </cell>
          <cell r="J25">
            <v>36892</v>
          </cell>
          <cell r="M25">
            <v>41275</v>
          </cell>
          <cell r="N25" t="str">
            <v>Ouvert</v>
          </cell>
          <cell r="O25" t="str">
            <v>Fermé</v>
          </cell>
          <cell r="Q25">
            <v>0</v>
          </cell>
          <cell r="T25" t="str">
            <v>00004</v>
          </cell>
        </row>
        <row r="26">
          <cell r="A26" t="str">
            <v>00004004</v>
          </cell>
          <cell r="B26" t="str">
            <v>41863335000073</v>
          </cell>
          <cell r="C26" t="str">
            <v>FONCIA AGIM</v>
          </cell>
          <cell r="D26" t="b">
            <v>0</v>
          </cell>
          <cell r="E26" t="str">
            <v>Galerie Marchande Flaine Fôret</v>
          </cell>
          <cell r="F26" t="str">
            <v>74300</v>
          </cell>
          <cell r="G26" t="str">
            <v>ARACHES-LA-FRASSE</v>
          </cell>
          <cell r="H26" t="str">
            <v>Gestion Locative - Location - Location Saisonnière - Copropriété - Comptabilité</v>
          </cell>
          <cell r="I26" t="str">
            <v>04400</v>
          </cell>
          <cell r="J26">
            <v>40452</v>
          </cell>
          <cell r="L26">
            <v>43830</v>
          </cell>
          <cell r="M26">
            <v>43101</v>
          </cell>
          <cell r="N26" t="str">
            <v>Fermé</v>
          </cell>
          <cell r="O26" t="str">
            <v>Fermé</v>
          </cell>
          <cell r="P26" t="str">
            <v>10.75.21.0</v>
          </cell>
          <cell r="Q26">
            <v>0</v>
          </cell>
          <cell r="T26" t="str">
            <v>00004</v>
          </cell>
        </row>
        <row r="27">
          <cell r="A27" t="str">
            <v>00004005</v>
          </cell>
          <cell r="B27" t="str">
            <v>41863335000057</v>
          </cell>
          <cell r="C27" t="str">
            <v>FONCIA LEMANIQUE</v>
          </cell>
          <cell r="D27" t="b">
            <v>0</v>
          </cell>
          <cell r="E27" t="str">
            <v>1 Place des Allobroges</v>
          </cell>
          <cell r="F27" t="str">
            <v>74300</v>
          </cell>
          <cell r="G27" t="str">
            <v>CLUSES</v>
          </cell>
          <cell r="H27" t="str">
            <v>Gestion Locative - Location - Copropriété</v>
          </cell>
          <cell r="I27" t="str">
            <v>04500</v>
          </cell>
          <cell r="J27">
            <v>40452</v>
          </cell>
          <cell r="K27">
            <v>42381</v>
          </cell>
          <cell r="M27">
            <v>44273</v>
          </cell>
          <cell r="N27" t="str">
            <v>Ouvert</v>
          </cell>
          <cell r="O27" t="str">
            <v>Fermé</v>
          </cell>
          <cell r="P27" t="str">
            <v>10.75.11.0</v>
          </cell>
          <cell r="Q27">
            <v>1</v>
          </cell>
          <cell r="R27" t="str">
            <v>01041014</v>
          </cell>
          <cell r="S27">
            <v>44273</v>
          </cell>
          <cell r="T27" t="str">
            <v>00004</v>
          </cell>
        </row>
        <row r="28">
          <cell r="A28" t="str">
            <v>00004022</v>
          </cell>
          <cell r="B28" t="str">
            <v>41863335000065</v>
          </cell>
          <cell r="C28" t="str">
            <v>FONCIA AGIM</v>
          </cell>
          <cell r="D28" t="b">
            <v>0</v>
          </cell>
          <cell r="E28" t="str">
            <v>97 Route de Serveray</v>
          </cell>
          <cell r="F28" t="str">
            <v>74300</v>
          </cell>
          <cell r="G28" t="str">
            <v>ARACHES-LA-FRASSE</v>
          </cell>
          <cell r="H28" t="str">
            <v>Gestion Locative - Location - Location Saisonnière - Copropriété - Comptabilité</v>
          </cell>
          <cell r="J28">
            <v>40452</v>
          </cell>
          <cell r="L28">
            <v>43830</v>
          </cell>
          <cell r="M28">
            <v>43789</v>
          </cell>
          <cell r="N28" t="str">
            <v>Fermé</v>
          </cell>
          <cell r="O28" t="str">
            <v>Fermé</v>
          </cell>
          <cell r="P28" t="str">
            <v>10.75.31.0</v>
          </cell>
          <cell r="Q28">
            <v>0</v>
          </cell>
          <cell r="T28" t="str">
            <v>00004</v>
          </cell>
        </row>
        <row r="29">
          <cell r="A29" t="str">
            <v>00004006</v>
          </cell>
          <cell r="B29" t="str">
            <v>41863335000081</v>
          </cell>
          <cell r="C29" t="str">
            <v>FONCIA LEMANIQUE</v>
          </cell>
          <cell r="D29" t="b">
            <v>0</v>
          </cell>
          <cell r="E29" t="str">
            <v>135 Avenue de la Gare</v>
          </cell>
          <cell r="F29" t="str">
            <v>74130</v>
          </cell>
          <cell r="G29" t="str">
            <v>BONNEVILLE</v>
          </cell>
          <cell r="H29" t="str">
            <v>Gestion Locative - Location - Location Saisonnière - Copropriété - Comptabilité</v>
          </cell>
          <cell r="I29" t="str">
            <v>04600</v>
          </cell>
          <cell r="J29">
            <v>41760</v>
          </cell>
          <cell r="K29">
            <v>42376</v>
          </cell>
          <cell r="N29" t="str">
            <v>Ouvert</v>
          </cell>
          <cell r="O29" t="str">
            <v>Ouvert</v>
          </cell>
          <cell r="P29" t="str">
            <v>10.75.31.0</v>
          </cell>
          <cell r="Q29">
            <v>0</v>
          </cell>
          <cell r="T29" t="str">
            <v>00004</v>
          </cell>
        </row>
        <row r="30">
          <cell r="A30" t="str">
            <v>00004007</v>
          </cell>
          <cell r="B30" t="str">
            <v>41863335000099</v>
          </cell>
          <cell r="C30" t="str">
            <v>FONCIA LEMANIQUE</v>
          </cell>
          <cell r="D30" t="b">
            <v>0</v>
          </cell>
          <cell r="E30" t="str">
            <v>205 Avenue de l'Aiguille du Midi</v>
          </cell>
          <cell r="F30" t="str">
            <v>74400</v>
          </cell>
          <cell r="G30" t="str">
            <v>CHAMONIX-MONT-BLANC</v>
          </cell>
          <cell r="H30" t="str">
            <v>Gestion Locative - Location - Location Saisonnière - Copropriété - Comptabilité</v>
          </cell>
          <cell r="I30" t="str">
            <v>04700</v>
          </cell>
          <cell r="J30">
            <v>42736</v>
          </cell>
          <cell r="K30">
            <v>42762</v>
          </cell>
          <cell r="N30" t="str">
            <v>Ouvert</v>
          </cell>
          <cell r="O30" t="str">
            <v>Ouvert</v>
          </cell>
          <cell r="P30" t="str">
            <v>10.75.41.0</v>
          </cell>
          <cell r="Q30">
            <v>0</v>
          </cell>
          <cell r="T30" t="str">
            <v>00004</v>
          </cell>
        </row>
        <row r="31">
          <cell r="A31" t="str">
            <v>00004008</v>
          </cell>
          <cell r="B31" t="str">
            <v>41863335000107</v>
          </cell>
          <cell r="C31" t="str">
            <v>FONCIA LEMANIQUE</v>
          </cell>
          <cell r="D31" t="b">
            <v>0</v>
          </cell>
          <cell r="E31" t="str">
            <v>205 Avenue de l'Aiguille du Midi</v>
          </cell>
          <cell r="F31" t="str">
            <v>74400</v>
          </cell>
          <cell r="G31" t="str">
            <v>CHAMONIX-MONT-BLANC</v>
          </cell>
          <cell r="H31" t="str">
            <v>Gestion Locative - Location - Location Saisonnière - Copropriété - Comptabilité</v>
          </cell>
          <cell r="I31" t="str">
            <v>04800</v>
          </cell>
          <cell r="J31">
            <v>43070</v>
          </cell>
          <cell r="K31">
            <v>43084</v>
          </cell>
          <cell r="N31" t="str">
            <v>Ouvert</v>
          </cell>
          <cell r="O31" t="str">
            <v>Ouvert</v>
          </cell>
          <cell r="P31" t="str">
            <v>10.75.41.0</v>
          </cell>
          <cell r="Q31">
            <v>0</v>
          </cell>
          <cell r="T31" t="str">
            <v>00004</v>
          </cell>
        </row>
        <row r="32">
          <cell r="A32" t="str">
            <v>00004009</v>
          </cell>
          <cell r="B32" t="str">
            <v>41863335000115</v>
          </cell>
          <cell r="C32" t="str">
            <v>FONCIA LEMANIQUE</v>
          </cell>
          <cell r="D32" t="b">
            <v>0</v>
          </cell>
          <cell r="E32" t="str">
            <v>2 Rue du Général Pacthod</v>
          </cell>
          <cell r="F32" t="str">
            <v>74160</v>
          </cell>
          <cell r="G32" t="str">
            <v>SAINT-JULIEN-EN-GENEVOIS</v>
          </cell>
          <cell r="H32" t="str">
            <v>Gestion Locative - Location - Copropriété</v>
          </cell>
          <cell r="I32" t="str">
            <v>04900</v>
          </cell>
          <cell r="J32">
            <v>43282</v>
          </cell>
          <cell r="K32">
            <v>43292</v>
          </cell>
          <cell r="N32" t="str">
            <v>Ouvert</v>
          </cell>
          <cell r="O32" t="str">
            <v>Ouvert</v>
          </cell>
          <cell r="P32" t="str">
            <v>10.12.63.0</v>
          </cell>
          <cell r="Q32">
            <v>0</v>
          </cell>
          <cell r="T32" t="str">
            <v>00004</v>
          </cell>
        </row>
        <row r="33">
          <cell r="A33" t="str">
            <v>00004009</v>
          </cell>
          <cell r="B33" t="str">
            <v>41863335000115</v>
          </cell>
          <cell r="C33" t="str">
            <v>FONCIA LEMANIQUE</v>
          </cell>
          <cell r="D33" t="b">
            <v>0</v>
          </cell>
          <cell r="E33" t="str">
            <v>2 Rue du Général Pacthod</v>
          </cell>
          <cell r="F33" t="str">
            <v>74160</v>
          </cell>
          <cell r="G33" t="str">
            <v>SAINT-JULIEN-EN-GENEVOIS</v>
          </cell>
          <cell r="H33" t="str">
            <v>Gestion Locative - Location - Copropriété</v>
          </cell>
          <cell r="I33" t="str">
            <v>04900</v>
          </cell>
          <cell r="J33">
            <v>43282</v>
          </cell>
          <cell r="K33">
            <v>43292</v>
          </cell>
          <cell r="N33" t="str">
            <v>Ouvert</v>
          </cell>
          <cell r="O33" t="str">
            <v>Ouvert</v>
          </cell>
          <cell r="P33" t="str">
            <v>10.12.63.0</v>
          </cell>
          <cell r="Q33">
            <v>0</v>
          </cell>
          <cell r="T33" t="str">
            <v>00004</v>
          </cell>
        </row>
        <row r="34">
          <cell r="A34" t="str">
            <v>00004010</v>
          </cell>
          <cell r="B34" t="str">
            <v>41863335000131</v>
          </cell>
          <cell r="C34" t="str">
            <v>FONCIA LEMANIQUE</v>
          </cell>
          <cell r="D34" t="b">
            <v>0</v>
          </cell>
          <cell r="E34" t="str">
            <v>55 Avenue Voltaire</v>
          </cell>
          <cell r="F34" t="str">
            <v>01210</v>
          </cell>
          <cell r="G34" t="str">
            <v>FERNEY-VOLTAIRE</v>
          </cell>
          <cell r="H34" t="str">
            <v>Gestion Locative - Location - Copropriété</v>
          </cell>
          <cell r="I34" t="str">
            <v>04901</v>
          </cell>
          <cell r="J34">
            <v>43282</v>
          </cell>
          <cell r="K34">
            <v>43291</v>
          </cell>
          <cell r="N34" t="str">
            <v>Ouvert</v>
          </cell>
          <cell r="O34" t="str">
            <v>Ouvert</v>
          </cell>
          <cell r="P34" t="str">
            <v>10.12.3.0</v>
          </cell>
          <cell r="Q34">
            <v>0</v>
          </cell>
          <cell r="T34" t="str">
            <v>00004</v>
          </cell>
        </row>
        <row r="35">
          <cell r="A35" t="str">
            <v>00004011</v>
          </cell>
          <cell r="B35" t="str">
            <v>41863335000149</v>
          </cell>
          <cell r="C35" t="str">
            <v>FONCIA LEMANIQUE</v>
          </cell>
          <cell r="D35" t="b">
            <v>0</v>
          </cell>
          <cell r="E35" t="str">
            <v>309 Grande Rue</v>
          </cell>
          <cell r="F35" t="str">
            <v>01220</v>
          </cell>
          <cell r="G35" t="str">
            <v>DIVONNE-LES-BAINS</v>
          </cell>
          <cell r="H35" t="str">
            <v>Gestion Locative - Location - Copropriété</v>
          </cell>
          <cell r="I35" t="str">
            <v>04902</v>
          </cell>
          <cell r="J35">
            <v>43282</v>
          </cell>
          <cell r="K35">
            <v>43292</v>
          </cell>
          <cell r="N35" t="str">
            <v>Ouvert</v>
          </cell>
          <cell r="O35" t="str">
            <v>Ouvert</v>
          </cell>
          <cell r="P35" t="str">
            <v>10.12.33.0</v>
          </cell>
          <cell r="Q35">
            <v>0</v>
          </cell>
          <cell r="T35" t="str">
            <v>00004</v>
          </cell>
        </row>
        <row r="36">
          <cell r="A36" t="str">
            <v>00004012</v>
          </cell>
          <cell r="B36" t="str">
            <v>41863335000123</v>
          </cell>
          <cell r="C36" t="str">
            <v>FONCIA LEMANIQUE</v>
          </cell>
          <cell r="D36" t="b">
            <v>0</v>
          </cell>
          <cell r="E36" t="str">
            <v>8 Rue de la République</v>
          </cell>
          <cell r="F36" t="str">
            <v>01200</v>
          </cell>
          <cell r="G36" t="str">
            <v xml:space="preserve">BELLEGARDE SUR VALSERINE </v>
          </cell>
          <cell r="H36" t="str">
            <v>Gestion Locative - Location - Copropriété</v>
          </cell>
          <cell r="I36" t="str">
            <v>04903</v>
          </cell>
          <cell r="J36">
            <v>43282</v>
          </cell>
          <cell r="K36">
            <v>43291</v>
          </cell>
          <cell r="N36" t="str">
            <v>Ouvert</v>
          </cell>
          <cell r="O36" t="str">
            <v>Ouvert</v>
          </cell>
          <cell r="P36" t="str">
            <v>10.12.23.0</v>
          </cell>
          <cell r="Q36">
            <v>0</v>
          </cell>
          <cell r="T36" t="str">
            <v>00004</v>
          </cell>
        </row>
        <row r="37">
          <cell r="A37" t="str">
            <v>00004013</v>
          </cell>
          <cell r="B37" t="str">
            <v>41863335000164</v>
          </cell>
          <cell r="C37" t="str">
            <v>FONCIA LEMANIQUE</v>
          </cell>
          <cell r="D37" t="b">
            <v>0</v>
          </cell>
          <cell r="E37" t="str">
            <v>170 Rue des Terreaux</v>
          </cell>
          <cell r="F37" t="str">
            <v>01170</v>
          </cell>
          <cell r="G37" t="str">
            <v>GEX</v>
          </cell>
          <cell r="H37" t="str">
            <v>Gestion Locative - Location - Location Saisonnière - Copropriété - Comptabilité</v>
          </cell>
          <cell r="I37" t="str">
            <v>04904</v>
          </cell>
          <cell r="J37">
            <v>43282</v>
          </cell>
          <cell r="K37">
            <v>43292</v>
          </cell>
          <cell r="M37">
            <v>43282</v>
          </cell>
          <cell r="N37" t="str">
            <v>Ouvert</v>
          </cell>
          <cell r="O37" t="str">
            <v>Fermé</v>
          </cell>
          <cell r="P37" t="str">
            <v>10.12.43.0</v>
          </cell>
          <cell r="Q37">
            <v>0</v>
          </cell>
          <cell r="T37" t="str">
            <v>00004</v>
          </cell>
        </row>
        <row r="38">
          <cell r="A38" t="str">
            <v>00004014</v>
          </cell>
          <cell r="C38" t="str">
            <v>FONCIA LEMANIQUE</v>
          </cell>
          <cell r="D38" t="b">
            <v>0</v>
          </cell>
          <cell r="E38" t="str">
            <v>Place de l'église</v>
          </cell>
          <cell r="F38" t="str">
            <v>74160</v>
          </cell>
          <cell r="G38" t="str">
            <v>SAINT-JULIEN-EN-GENEVOIS</v>
          </cell>
          <cell r="H38" t="str">
            <v>Gestion Locative - Location - Location Saisonnière - Copropriété - Comptabilité</v>
          </cell>
          <cell r="J38">
            <v>43282</v>
          </cell>
          <cell r="M38">
            <v>43374</v>
          </cell>
          <cell r="N38" t="str">
            <v>Ouvert</v>
          </cell>
          <cell r="O38" t="str">
            <v>Fermé</v>
          </cell>
          <cell r="Q38">
            <v>0</v>
          </cell>
          <cell r="T38" t="str">
            <v>00004</v>
          </cell>
        </row>
        <row r="39">
          <cell r="A39" t="str">
            <v>00004015</v>
          </cell>
          <cell r="B39" t="str">
            <v>41863335000156</v>
          </cell>
          <cell r="C39" t="str">
            <v>FONCIA LEMANIQUE</v>
          </cell>
          <cell r="D39" t="b">
            <v>0</v>
          </cell>
          <cell r="E39" t="str">
            <v>2 Rue de Lyon</v>
          </cell>
          <cell r="F39" t="str">
            <v>01630</v>
          </cell>
          <cell r="G39" t="str">
            <v>SAINT-GENIS-POUILLY</v>
          </cell>
          <cell r="H39" t="str">
            <v>Gestion Locative - Location - Copropriété</v>
          </cell>
          <cell r="I39" t="str">
            <v>04905</v>
          </cell>
          <cell r="J39">
            <v>43282</v>
          </cell>
          <cell r="K39">
            <v>43292</v>
          </cell>
          <cell r="N39" t="str">
            <v>Ouvert</v>
          </cell>
          <cell r="O39" t="str">
            <v>Ouvert</v>
          </cell>
          <cell r="P39" t="str">
            <v>10.12.53.0</v>
          </cell>
          <cell r="Q39">
            <v>0</v>
          </cell>
          <cell r="T39" t="str">
            <v>00004</v>
          </cell>
        </row>
        <row r="40">
          <cell r="A40" t="str">
            <v>00004021</v>
          </cell>
          <cell r="B40" t="str">
            <v>41863335000172</v>
          </cell>
          <cell r="C40" t="str">
            <v>FONCIA LEMANIQUE</v>
          </cell>
          <cell r="D40" t="b">
            <v>0</v>
          </cell>
          <cell r="E40" t="str">
            <v>1 Boulevard Georges Andrier</v>
          </cell>
          <cell r="F40" t="str">
            <v>74200</v>
          </cell>
          <cell r="G40" t="str">
            <v>THONON-LES-BAINS</v>
          </cell>
          <cell r="H40" t="str">
            <v>Gestion Locative - Location - Copropriété - Comptabilité</v>
          </cell>
          <cell r="I40" t="str">
            <v>04906</v>
          </cell>
          <cell r="J40">
            <v>43405</v>
          </cell>
          <cell r="K40">
            <v>43556</v>
          </cell>
          <cell r="N40" t="str">
            <v>Ouvert</v>
          </cell>
          <cell r="O40" t="str">
            <v>Ouvert</v>
          </cell>
          <cell r="P40" t="str">
            <v>10.96.1.0</v>
          </cell>
          <cell r="Q40">
            <v>0</v>
          </cell>
          <cell r="T40" t="str">
            <v>00004</v>
          </cell>
        </row>
        <row r="41">
          <cell r="A41" t="str">
            <v>00004021</v>
          </cell>
          <cell r="B41" t="str">
            <v>41863335000172</v>
          </cell>
          <cell r="C41" t="str">
            <v>FONCIA LEMANIQUE</v>
          </cell>
          <cell r="D41" t="b">
            <v>0</v>
          </cell>
          <cell r="E41" t="str">
            <v>1 Boulevard Georges Andrier</v>
          </cell>
          <cell r="F41" t="str">
            <v>74200</v>
          </cell>
          <cell r="G41" t="str">
            <v>THONON-LES-BAINS</v>
          </cell>
          <cell r="H41" t="str">
            <v>Gestion Locative - Location - Copropriété - Comptabilité</v>
          </cell>
          <cell r="I41" t="str">
            <v>04906</v>
          </cell>
          <cell r="J41">
            <v>43405</v>
          </cell>
          <cell r="K41">
            <v>43556</v>
          </cell>
          <cell r="N41" t="str">
            <v>Ouvert</v>
          </cell>
          <cell r="O41" t="str">
            <v>Ouvert</v>
          </cell>
          <cell r="P41" t="str">
            <v>10.96.1.0</v>
          </cell>
          <cell r="Q41">
            <v>0</v>
          </cell>
          <cell r="T41" t="str">
            <v>00004</v>
          </cell>
        </row>
        <row r="42">
          <cell r="A42" t="str">
            <v>00004017</v>
          </cell>
          <cell r="B42" t="str">
            <v>41863335000180</v>
          </cell>
          <cell r="C42" t="str">
            <v>FONCIA LEMANIQUE</v>
          </cell>
          <cell r="D42" t="b">
            <v>0</v>
          </cell>
          <cell r="E42" t="str">
            <v>4 Avenue Jean Jaurès</v>
          </cell>
          <cell r="F42" t="str">
            <v>01000</v>
          </cell>
          <cell r="G42" t="str">
            <v>BOURG-EN-BRESSE</v>
          </cell>
          <cell r="H42" t="str">
            <v>Gestion Locative - Location - Copropriété</v>
          </cell>
          <cell r="I42" t="str">
            <v>04907</v>
          </cell>
          <cell r="J42">
            <v>43497</v>
          </cell>
          <cell r="K42">
            <v>43499</v>
          </cell>
          <cell r="N42" t="str">
            <v>Ouvert</v>
          </cell>
          <cell r="O42" t="str">
            <v>Ouvert</v>
          </cell>
          <cell r="P42" t="str">
            <v>10.35.23.0</v>
          </cell>
          <cell r="Q42">
            <v>0</v>
          </cell>
          <cell r="T42" t="str">
            <v>00004</v>
          </cell>
        </row>
        <row r="43">
          <cell r="A43" t="str">
            <v>00004023</v>
          </cell>
          <cell r="B43" t="str">
            <v>41863335000198</v>
          </cell>
          <cell r="C43" t="str">
            <v>FONCIA LEMANIQUE</v>
          </cell>
          <cell r="D43" t="b">
            <v>0</v>
          </cell>
          <cell r="E43" t="str">
            <v>65 Rue du Centre</v>
          </cell>
          <cell r="F43" t="str">
            <v>74140</v>
          </cell>
          <cell r="G43" t="str">
            <v>DOUVAINE</v>
          </cell>
          <cell r="H43" t="str">
            <v>Gestion Locative - Location - Copropriété</v>
          </cell>
          <cell r="I43" t="str">
            <v>04911</v>
          </cell>
          <cell r="J43">
            <v>43523</v>
          </cell>
          <cell r="K43">
            <v>43556</v>
          </cell>
          <cell r="N43" t="str">
            <v>Ouvert</v>
          </cell>
          <cell r="O43" t="str">
            <v>Ouvert</v>
          </cell>
          <cell r="P43" t="str">
            <v>10.96.21.0</v>
          </cell>
          <cell r="Q43">
            <v>0</v>
          </cell>
          <cell r="T43" t="str">
            <v>00004</v>
          </cell>
        </row>
        <row r="44">
          <cell r="A44" t="str">
            <v>00004024</v>
          </cell>
          <cell r="B44" t="str">
            <v>41863335000206</v>
          </cell>
          <cell r="C44" t="str">
            <v>FONCIA LEMANIQUE</v>
          </cell>
          <cell r="D44" t="b">
            <v>0</v>
          </cell>
          <cell r="E44" t="str">
            <v>1 Place de la Porte d'Allinges</v>
          </cell>
          <cell r="F44" t="str">
            <v>74500</v>
          </cell>
          <cell r="G44" t="str">
            <v>EVIAN-LES-BAINS</v>
          </cell>
          <cell r="H44" t="str">
            <v>Gestion Locative - Location - Copropriété</v>
          </cell>
          <cell r="I44" t="str">
            <v>04910</v>
          </cell>
          <cell r="J44">
            <v>43523</v>
          </cell>
          <cell r="K44">
            <v>43536</v>
          </cell>
          <cell r="N44" t="str">
            <v>Ouvert</v>
          </cell>
          <cell r="O44" t="str">
            <v>Ouvert</v>
          </cell>
          <cell r="P44" t="str">
            <v>10.96.11.0</v>
          </cell>
          <cell r="Q44">
            <v>0</v>
          </cell>
          <cell r="T44" t="str">
            <v>00004</v>
          </cell>
        </row>
        <row r="45">
          <cell r="A45" t="str">
            <v>00004025</v>
          </cell>
          <cell r="B45" t="str">
            <v>41863335000214</v>
          </cell>
          <cell r="C45" t="str">
            <v>FONCIA LEMANIQUE</v>
          </cell>
          <cell r="D45" t="b">
            <v>0</v>
          </cell>
          <cell r="E45" t="str">
            <v>92 Rue Ada Byron</v>
          </cell>
          <cell r="F45" t="str">
            <v>74160</v>
          </cell>
          <cell r="G45" t="str">
            <v>ARCHAMPS</v>
          </cell>
          <cell r="H45" t="str">
            <v>Comptabilité</v>
          </cell>
          <cell r="I45" t="str">
            <v>04908</v>
          </cell>
          <cell r="J45">
            <v>43523</v>
          </cell>
          <cell r="N45" t="str">
            <v>Ouvert</v>
          </cell>
          <cell r="O45" t="str">
            <v>Ouvert</v>
          </cell>
          <cell r="Q45">
            <v>0</v>
          </cell>
          <cell r="T45" t="str">
            <v>00004</v>
          </cell>
        </row>
        <row r="46">
          <cell r="A46" t="str">
            <v>00004026</v>
          </cell>
          <cell r="B46" t="str">
            <v>41863335000222</v>
          </cell>
          <cell r="C46" t="str">
            <v>FONCIA LEMANIQUE</v>
          </cell>
          <cell r="D46" t="b">
            <v>0</v>
          </cell>
          <cell r="E46" t="str">
            <v>Route du Planchamp</v>
          </cell>
          <cell r="F46" t="str">
            <v>74500</v>
          </cell>
          <cell r="G46" t="str">
            <v>THOLLON-LES-MEMISES</v>
          </cell>
          <cell r="H46" t="str">
            <v>Gestion Locative - Location - Location Saisonnière - Copropriété - Comptabilité</v>
          </cell>
          <cell r="I46" t="str">
            <v>04909</v>
          </cell>
          <cell r="J46">
            <v>43523</v>
          </cell>
          <cell r="M46">
            <v>44049</v>
          </cell>
          <cell r="N46" t="str">
            <v>Ouvert</v>
          </cell>
          <cell r="O46" t="str">
            <v>Fermé</v>
          </cell>
          <cell r="Q46">
            <v>0</v>
          </cell>
          <cell r="T46" t="str">
            <v>00004</v>
          </cell>
        </row>
        <row r="47">
          <cell r="A47" t="str">
            <v>00004027</v>
          </cell>
          <cell r="C47" t="str">
            <v>FONCIA LEMANIQUE</v>
          </cell>
          <cell r="D47" t="b">
            <v>0</v>
          </cell>
          <cell r="E47" t="str">
            <v>16 Rue Jean Blanchard</v>
          </cell>
          <cell r="F47" t="str">
            <v>74200</v>
          </cell>
          <cell r="G47" t="str">
            <v>THONON-LES-BAINS</v>
          </cell>
          <cell r="H47" t="str">
            <v>Location</v>
          </cell>
          <cell r="J47">
            <v>43531</v>
          </cell>
          <cell r="K47">
            <v>43563</v>
          </cell>
          <cell r="N47" t="str">
            <v>Ouvert</v>
          </cell>
          <cell r="O47" t="str">
            <v>Ouvert</v>
          </cell>
          <cell r="P47" t="str">
            <v>10.96.31.0</v>
          </cell>
          <cell r="Q47">
            <v>0</v>
          </cell>
          <cell r="T47" t="str">
            <v>00004</v>
          </cell>
        </row>
        <row r="48">
          <cell r="A48" t="str">
            <v>00004027</v>
          </cell>
          <cell r="C48" t="str">
            <v>FONCIA LEMANIQUE</v>
          </cell>
          <cell r="D48" t="b">
            <v>0</v>
          </cell>
          <cell r="E48" t="str">
            <v>16 Rue Jean Blanchard</v>
          </cell>
          <cell r="F48" t="str">
            <v>74200</v>
          </cell>
          <cell r="G48" t="str">
            <v>THONON-LES-BAINS</v>
          </cell>
          <cell r="H48" t="str">
            <v>Location</v>
          </cell>
          <cell r="J48">
            <v>43531</v>
          </cell>
          <cell r="K48">
            <v>43563</v>
          </cell>
          <cell r="N48" t="str">
            <v>Ouvert</v>
          </cell>
          <cell r="O48" t="str">
            <v>Ouvert</v>
          </cell>
          <cell r="P48" t="str">
            <v>10.96.31.0</v>
          </cell>
          <cell r="Q48">
            <v>0</v>
          </cell>
          <cell r="T48" t="str">
            <v>00004</v>
          </cell>
        </row>
        <row r="49">
          <cell r="A49" t="str">
            <v>00004019</v>
          </cell>
          <cell r="B49" t="str">
            <v>41863335000248</v>
          </cell>
          <cell r="C49" t="str">
            <v>FONCIA LEMANIQUE</v>
          </cell>
          <cell r="D49" t="b">
            <v>0</v>
          </cell>
          <cell r="E49" t="str">
            <v>Immeuble le Bellachat Villavit</v>
          </cell>
          <cell r="F49" t="str">
            <v>74450</v>
          </cell>
          <cell r="G49" t="str">
            <v>LE GRAND-BORNAND</v>
          </cell>
          <cell r="H49" t="str">
            <v>Gestion Locative - Location - Location Saisonnière - Copropriété</v>
          </cell>
          <cell r="I49" t="str">
            <v>04913</v>
          </cell>
          <cell r="J49">
            <v>43556</v>
          </cell>
          <cell r="K49">
            <v>43617</v>
          </cell>
          <cell r="N49" t="str">
            <v>Ouvert</v>
          </cell>
          <cell r="O49" t="str">
            <v>Ouvert</v>
          </cell>
          <cell r="P49" t="str">
            <v>10.93.12.0</v>
          </cell>
          <cell r="Q49">
            <v>0</v>
          </cell>
          <cell r="T49" t="str">
            <v>00004</v>
          </cell>
        </row>
        <row r="50">
          <cell r="A50" t="str">
            <v>00004020</v>
          </cell>
          <cell r="B50" t="str">
            <v>41863335000230</v>
          </cell>
          <cell r="C50" t="str">
            <v>FONCIA LEMANIQUE</v>
          </cell>
          <cell r="D50" t="b">
            <v>1</v>
          </cell>
          <cell r="E50" t="str">
            <v>13 Rue de la Minoterie</v>
          </cell>
          <cell r="F50" t="str">
            <v>74940</v>
          </cell>
          <cell r="G50" t="str">
            <v>ANNECY LE VIEUX</v>
          </cell>
          <cell r="H50" t="str">
            <v>Gestion Locative - Location - Copropriété - Comptabilité</v>
          </cell>
          <cell r="I50" t="str">
            <v>04912</v>
          </cell>
          <cell r="J50">
            <v>43556</v>
          </cell>
          <cell r="K50">
            <v>43617</v>
          </cell>
          <cell r="N50" t="str">
            <v>Ouvert</v>
          </cell>
          <cell r="O50" t="str">
            <v>Ouvert</v>
          </cell>
          <cell r="P50" t="str">
            <v>10.93.2.0</v>
          </cell>
          <cell r="Q50">
            <v>0</v>
          </cell>
          <cell r="T50" t="str">
            <v>00004</v>
          </cell>
        </row>
        <row r="51">
          <cell r="A51" t="str">
            <v>00004016</v>
          </cell>
          <cell r="B51" t="str">
            <v>41863335000255</v>
          </cell>
          <cell r="C51" t="str">
            <v>FONCIA LEMANIQUE</v>
          </cell>
          <cell r="D51" t="b">
            <v>0</v>
          </cell>
          <cell r="E51" t="str">
            <v>60 Avenue Marie Curie</v>
          </cell>
          <cell r="F51" t="str">
            <v>74160</v>
          </cell>
          <cell r="G51" t="str">
            <v>ARCHAMPS</v>
          </cell>
          <cell r="H51" t="str">
            <v>Comptabilité</v>
          </cell>
          <cell r="I51" t="str">
            <v>04921</v>
          </cell>
          <cell r="J51">
            <v>43627</v>
          </cell>
          <cell r="K51">
            <v>43627</v>
          </cell>
          <cell r="N51" t="str">
            <v>Ouvert</v>
          </cell>
          <cell r="O51" t="str">
            <v>Ouvert</v>
          </cell>
          <cell r="P51" t="str">
            <v>10.75.50.0</v>
          </cell>
          <cell r="Q51">
            <v>0</v>
          </cell>
          <cell r="T51" t="str">
            <v>00004</v>
          </cell>
        </row>
        <row r="52">
          <cell r="A52" t="str">
            <v>00004028</v>
          </cell>
          <cell r="B52" t="str">
            <v>41863335000263</v>
          </cell>
          <cell r="C52" t="str">
            <v>FONCIA LEMANIQUE</v>
          </cell>
          <cell r="D52" t="b">
            <v>0</v>
          </cell>
          <cell r="E52" t="str">
            <v>63 Grande Rue</v>
          </cell>
          <cell r="F52" t="str">
            <v>01300</v>
          </cell>
          <cell r="G52" t="str">
            <v>BELLEY</v>
          </cell>
          <cell r="H52" t="str">
            <v>Gestion Locative - Location - Copropriété</v>
          </cell>
          <cell r="I52" t="str">
            <v>04914</v>
          </cell>
          <cell r="J52">
            <v>43676</v>
          </cell>
          <cell r="K52">
            <v>44166</v>
          </cell>
          <cell r="N52" t="str">
            <v>Ouvert</v>
          </cell>
          <cell r="O52" t="str">
            <v>Ouvert</v>
          </cell>
          <cell r="Q52">
            <v>0</v>
          </cell>
          <cell r="T52" t="str">
            <v>00004</v>
          </cell>
        </row>
        <row r="53">
          <cell r="A53" t="str">
            <v>00004029</v>
          </cell>
          <cell r="B53" t="str">
            <v>41863335000271</v>
          </cell>
          <cell r="C53" t="str">
            <v>FONCIA LEMANIQUE</v>
          </cell>
          <cell r="D53" t="b">
            <v>0</v>
          </cell>
          <cell r="E53" t="str">
            <v>2 Rue Henry Murger</v>
          </cell>
          <cell r="F53" t="str">
            <v>73100</v>
          </cell>
          <cell r="G53" t="str">
            <v>AIX-LES-BAINS</v>
          </cell>
          <cell r="H53" t="str">
            <v>Gestion Locative - Location - Copropriété - Comptabilité</v>
          </cell>
          <cell r="I53" t="str">
            <v>04915</v>
          </cell>
          <cell r="J53">
            <v>43745</v>
          </cell>
          <cell r="K53">
            <v>43770</v>
          </cell>
          <cell r="N53" t="str">
            <v>Ouvert</v>
          </cell>
          <cell r="O53" t="str">
            <v>Ouvert</v>
          </cell>
          <cell r="Q53">
            <v>0</v>
          </cell>
          <cell r="T53" t="str">
            <v>00004</v>
          </cell>
        </row>
        <row r="54">
          <cell r="A54" t="str">
            <v>00004032</v>
          </cell>
          <cell r="B54" t="str">
            <v>41863335000289</v>
          </cell>
          <cell r="C54" t="str">
            <v>FONCIA LEMANIQUE</v>
          </cell>
          <cell r="D54" t="b">
            <v>0</v>
          </cell>
          <cell r="E54" t="str">
            <v>78 Rue de Macherine</v>
          </cell>
          <cell r="F54" t="str">
            <v>74210</v>
          </cell>
          <cell r="G54" t="str">
            <v>DOUSSARD</v>
          </cell>
          <cell r="H54" t="str">
            <v>Gestion Locative - Location - Copropriété</v>
          </cell>
          <cell r="I54" t="str">
            <v>04916</v>
          </cell>
          <cell r="J54">
            <v>43770</v>
          </cell>
          <cell r="K54">
            <v>43831</v>
          </cell>
          <cell r="N54" t="str">
            <v>Ouvert</v>
          </cell>
          <cell r="O54" t="str">
            <v>Ouvert</v>
          </cell>
          <cell r="P54" t="str">
            <v>10.75.61.0</v>
          </cell>
          <cell r="Q54">
            <v>0</v>
          </cell>
          <cell r="T54" t="str">
            <v>00004</v>
          </cell>
        </row>
        <row r="55">
          <cell r="A55" t="str">
            <v>00005001</v>
          </cell>
          <cell r="B55" t="str">
            <v>30034733300035</v>
          </cell>
          <cell r="C55" t="str">
            <v>FONCIA LILLE</v>
          </cell>
          <cell r="D55" t="b">
            <v>0</v>
          </cell>
          <cell r="E55" t="str">
            <v>15 Rue Edouard Delesalle</v>
          </cell>
          <cell r="F55" t="str">
            <v>59800</v>
          </cell>
          <cell r="G55" t="str">
            <v>LILLE</v>
          </cell>
          <cell r="H55" t="str">
            <v>Gestion Locative - Location - Location Saisonnière - Copropriété - Comptabilité</v>
          </cell>
          <cell r="I55" t="str">
            <v>05100</v>
          </cell>
          <cell r="J55">
            <v>35796</v>
          </cell>
          <cell r="K55">
            <v>42374</v>
          </cell>
          <cell r="L55">
            <v>43646</v>
          </cell>
          <cell r="M55">
            <v>43586</v>
          </cell>
          <cell r="N55" t="str">
            <v>Fermé</v>
          </cell>
          <cell r="O55" t="str">
            <v>Fermé</v>
          </cell>
          <cell r="P55" t="str">
            <v>10.49.1.0</v>
          </cell>
          <cell r="Q55">
            <v>0</v>
          </cell>
          <cell r="T55" t="str">
            <v>00005</v>
          </cell>
        </row>
        <row r="56">
          <cell r="A56" t="str">
            <v>00005026</v>
          </cell>
          <cell r="C56" t="str">
            <v>FONCIA HAUTS DE FRANCE</v>
          </cell>
          <cell r="D56" t="b">
            <v>0</v>
          </cell>
          <cell r="E56" t="str">
            <v>7 Rue de Courtrai</v>
          </cell>
          <cell r="F56" t="str">
            <v>59000</v>
          </cell>
          <cell r="G56" t="str">
            <v>LILLE</v>
          </cell>
          <cell r="H56" t="str">
            <v>Gestion Locative - Location - Copropriété - Comptabilité</v>
          </cell>
          <cell r="J56">
            <v>35796</v>
          </cell>
          <cell r="M56">
            <v>44011</v>
          </cell>
          <cell r="N56" t="str">
            <v>Ouvert</v>
          </cell>
          <cell r="O56" t="str">
            <v>Fermé</v>
          </cell>
          <cell r="Q56">
            <v>0</v>
          </cell>
          <cell r="T56" t="str">
            <v>00005</v>
          </cell>
        </row>
        <row r="57">
          <cell r="A57" t="str">
            <v>00005004</v>
          </cell>
          <cell r="B57" t="str">
            <v>30034733300050</v>
          </cell>
          <cell r="C57" t="str">
            <v>FONCIA LILLE</v>
          </cell>
          <cell r="D57" t="b">
            <v>0</v>
          </cell>
          <cell r="E57" t="str">
            <v>128 Rue Nationale</v>
          </cell>
          <cell r="F57" t="str">
            <v>59800</v>
          </cell>
          <cell r="G57" t="str">
            <v>LILLE</v>
          </cell>
          <cell r="H57" t="str">
            <v>Gestion Locative - Location - Location Saisonnière - Copropriété - Comptabilité - Transaction</v>
          </cell>
          <cell r="I57" t="str">
            <v>05400</v>
          </cell>
          <cell r="J57">
            <v>36206</v>
          </cell>
          <cell r="L57">
            <v>42369</v>
          </cell>
          <cell r="M57">
            <v>42369</v>
          </cell>
          <cell r="N57" t="str">
            <v>Fermé</v>
          </cell>
          <cell r="O57" t="str">
            <v>Fermé</v>
          </cell>
          <cell r="P57" t="str">
            <v>10.49.11.0</v>
          </cell>
          <cell r="Q57">
            <v>0</v>
          </cell>
          <cell r="T57" t="str">
            <v>00005</v>
          </cell>
        </row>
        <row r="58">
          <cell r="A58" t="str">
            <v>00005003</v>
          </cell>
          <cell r="B58" t="str">
            <v>30034733300068</v>
          </cell>
          <cell r="C58" t="str">
            <v>FONCIA BUAT QUAIS DU VIEUX LILLE</v>
          </cell>
          <cell r="D58" t="b">
            <v>0</v>
          </cell>
          <cell r="E58" t="str">
            <v>101 Quai des Chevillards</v>
          </cell>
          <cell r="F58" t="str">
            <v>59800</v>
          </cell>
          <cell r="G58" t="str">
            <v>LILLE</v>
          </cell>
          <cell r="H58" t="str">
            <v>Gestion Locative - Location - Location Saisonnière - Copropriété - Comptabilité</v>
          </cell>
          <cell r="I58" t="str">
            <v>05300</v>
          </cell>
          <cell r="J58">
            <v>37135</v>
          </cell>
          <cell r="K58">
            <v>42374</v>
          </cell>
          <cell r="M58">
            <v>43282</v>
          </cell>
          <cell r="N58" t="str">
            <v>Ouvert</v>
          </cell>
          <cell r="O58" t="str">
            <v>Fermé</v>
          </cell>
          <cell r="P58" t="str">
            <v>10.49.31.0</v>
          </cell>
          <cell r="Q58">
            <v>0</v>
          </cell>
          <cell r="T58" t="str">
            <v>00005</v>
          </cell>
        </row>
        <row r="59">
          <cell r="A59" t="str">
            <v>00005002</v>
          </cell>
          <cell r="B59" t="str">
            <v>30034733300076</v>
          </cell>
          <cell r="C59" t="str">
            <v>FONCIA LILLE</v>
          </cell>
          <cell r="D59" t="b">
            <v>0</v>
          </cell>
          <cell r="E59" t="str">
            <v>320 Rue Nationale</v>
          </cell>
          <cell r="F59" t="str">
            <v>59800</v>
          </cell>
          <cell r="G59" t="str">
            <v>LILLE</v>
          </cell>
          <cell r="H59" t="str">
            <v>Gestion Locative - Location - Location Saisonnière - Copropriété - Comptabilité</v>
          </cell>
          <cell r="I59" t="str">
            <v>05200</v>
          </cell>
          <cell r="J59">
            <v>37987</v>
          </cell>
          <cell r="L59">
            <v>42185</v>
          </cell>
          <cell r="M59">
            <v>42185</v>
          </cell>
          <cell r="N59" t="str">
            <v>Fermé</v>
          </cell>
          <cell r="O59" t="str">
            <v>Fermé</v>
          </cell>
          <cell r="Q59">
            <v>0</v>
          </cell>
          <cell r="T59" t="str">
            <v>00005</v>
          </cell>
        </row>
        <row r="60">
          <cell r="A60" t="str">
            <v>00005005</v>
          </cell>
          <cell r="B60" t="str">
            <v>30034733300084</v>
          </cell>
          <cell r="C60" t="str">
            <v>FONCIA FOX IMMOBILIER</v>
          </cell>
          <cell r="D60" t="b">
            <v>0</v>
          </cell>
          <cell r="E60" t="str">
            <v>63 Rue Saint-Aubert</v>
          </cell>
          <cell r="F60" t="str">
            <v>62000</v>
          </cell>
          <cell r="G60" t="str">
            <v>ARRAS</v>
          </cell>
          <cell r="H60" t="str">
            <v>Gestion Locative - Location - Copropriété</v>
          </cell>
          <cell r="I60" t="str">
            <v>05500</v>
          </cell>
          <cell r="J60">
            <v>41456</v>
          </cell>
          <cell r="K60">
            <v>42374</v>
          </cell>
          <cell r="N60" t="str">
            <v>Ouvert</v>
          </cell>
          <cell r="O60" t="str">
            <v>Ouvert</v>
          </cell>
          <cell r="P60" t="str">
            <v>10.167.24.0</v>
          </cell>
          <cell r="Q60">
            <v>0</v>
          </cell>
          <cell r="T60" t="str">
            <v>00005</v>
          </cell>
        </row>
        <row r="61">
          <cell r="A61" t="str">
            <v>00005006</v>
          </cell>
          <cell r="B61" t="str">
            <v>30034733300092</v>
          </cell>
          <cell r="C61" t="str">
            <v>FONCIA HAUTS DE FRANCE</v>
          </cell>
          <cell r="D61" t="b">
            <v>0</v>
          </cell>
          <cell r="E61" t="str">
            <v>83 Rue Nationale</v>
          </cell>
          <cell r="F61" t="str">
            <v>59800</v>
          </cell>
          <cell r="G61" t="str">
            <v>LILLE</v>
          </cell>
          <cell r="H61" t="str">
            <v>Gestion Locative - Location - Location Saisonnière - Copropriété - Comptabilité</v>
          </cell>
          <cell r="I61" t="str">
            <v>05600</v>
          </cell>
          <cell r="J61">
            <v>43101</v>
          </cell>
          <cell r="K61">
            <v>43229</v>
          </cell>
          <cell r="M61">
            <v>43586</v>
          </cell>
          <cell r="N61" t="str">
            <v>Ouvert</v>
          </cell>
          <cell r="O61" t="str">
            <v>Fermé</v>
          </cell>
          <cell r="P61" t="str">
            <v>10.14.1.0</v>
          </cell>
          <cell r="Q61">
            <v>0</v>
          </cell>
          <cell r="T61" t="str">
            <v>00005</v>
          </cell>
        </row>
        <row r="62">
          <cell r="A62" t="str">
            <v>00005006</v>
          </cell>
          <cell r="B62" t="str">
            <v>30034733300092</v>
          </cell>
          <cell r="C62" t="str">
            <v>FONCIA HAUTS DE FRANCE</v>
          </cell>
          <cell r="D62" t="b">
            <v>0</v>
          </cell>
          <cell r="E62" t="str">
            <v>83 Rue Nationale</v>
          </cell>
          <cell r="F62" t="str">
            <v>59800</v>
          </cell>
          <cell r="G62" t="str">
            <v>LILLE</v>
          </cell>
          <cell r="H62" t="str">
            <v>Gestion Locative - Location - Location Saisonnière - Copropriété - Comptabilité</v>
          </cell>
          <cell r="I62" t="str">
            <v>05600</v>
          </cell>
          <cell r="J62">
            <v>43101</v>
          </cell>
          <cell r="K62">
            <v>43229</v>
          </cell>
          <cell r="M62">
            <v>43586</v>
          </cell>
          <cell r="N62" t="str">
            <v>Ouvert</v>
          </cell>
          <cell r="O62" t="str">
            <v>Fermé</v>
          </cell>
          <cell r="P62" t="str">
            <v>10.14.1.0</v>
          </cell>
          <cell r="Q62">
            <v>0</v>
          </cell>
          <cell r="T62" t="str">
            <v>00005</v>
          </cell>
        </row>
        <row r="63">
          <cell r="A63" t="str">
            <v>00005007</v>
          </cell>
          <cell r="B63" t="str">
            <v>30034733300191</v>
          </cell>
          <cell r="C63" t="str">
            <v>FONCIA HAUTS DE FRANCE</v>
          </cell>
          <cell r="D63" t="b">
            <v>0</v>
          </cell>
          <cell r="E63" t="str">
            <v>4 Bis Place de la République</v>
          </cell>
          <cell r="F63" t="str">
            <v>59000</v>
          </cell>
          <cell r="G63" t="str">
            <v>LILLE</v>
          </cell>
          <cell r="H63" t="str">
            <v>Gestion Locative - Location - Location Saisonnière - Copropriété - Comptabilité</v>
          </cell>
          <cell r="I63" t="str">
            <v>05700</v>
          </cell>
          <cell r="J63">
            <v>43221</v>
          </cell>
          <cell r="K63">
            <v>43229</v>
          </cell>
          <cell r="L63">
            <v>44196</v>
          </cell>
          <cell r="M63">
            <v>43586</v>
          </cell>
          <cell r="N63" t="str">
            <v>Fermé</v>
          </cell>
          <cell r="O63" t="str">
            <v>Fermé</v>
          </cell>
          <cell r="P63" t="str">
            <v>10.14.101.0</v>
          </cell>
          <cell r="Q63">
            <v>0</v>
          </cell>
          <cell r="T63" t="str">
            <v>00005</v>
          </cell>
        </row>
        <row r="64">
          <cell r="A64" t="str">
            <v>00005009</v>
          </cell>
          <cell r="C64" t="str">
            <v>FONCIA HAUTS DE FRANCE</v>
          </cell>
          <cell r="D64" t="b">
            <v>0</v>
          </cell>
          <cell r="E64" t="str">
            <v>96 Rue du Molinel</v>
          </cell>
          <cell r="F64" t="str">
            <v>59000</v>
          </cell>
          <cell r="G64" t="str">
            <v>LILLE</v>
          </cell>
          <cell r="H64" t="str">
            <v>Gestion Locative - Location - Location Saisonnière - Copropriété - Comptabilité</v>
          </cell>
          <cell r="J64">
            <v>43466</v>
          </cell>
          <cell r="K64">
            <v>43595</v>
          </cell>
          <cell r="N64" t="str">
            <v>Ouvert</v>
          </cell>
          <cell r="O64" t="str">
            <v>Ouvert</v>
          </cell>
          <cell r="P64" t="str">
            <v>10.220.4.0</v>
          </cell>
          <cell r="Q64">
            <v>0</v>
          </cell>
          <cell r="T64" t="str">
            <v>00005</v>
          </cell>
        </row>
        <row r="65">
          <cell r="A65" t="str">
            <v>00005010</v>
          </cell>
          <cell r="B65" t="str">
            <v>30034733300175</v>
          </cell>
          <cell r="C65" t="str">
            <v>FONCIA HAUTS DE FRANCE</v>
          </cell>
          <cell r="D65" t="b">
            <v>0</v>
          </cell>
          <cell r="E65" t="str">
            <v>4 Boulevard Gambetta</v>
          </cell>
          <cell r="F65" t="str">
            <v>08000</v>
          </cell>
          <cell r="G65" t="str">
            <v>CHARLEVILLE-MEZIERES</v>
          </cell>
          <cell r="H65" t="str">
            <v>Gestion Locative - Location - Location Saisonnière - Copropriété - Comptabilité</v>
          </cell>
          <cell r="I65" t="str">
            <v>05800</v>
          </cell>
          <cell r="J65">
            <v>43525</v>
          </cell>
          <cell r="M65">
            <v>44068</v>
          </cell>
          <cell r="N65" t="str">
            <v>Ouvert</v>
          </cell>
          <cell r="O65" t="str">
            <v>Fermé</v>
          </cell>
          <cell r="Q65">
            <v>0</v>
          </cell>
          <cell r="T65" t="str">
            <v>00005</v>
          </cell>
        </row>
        <row r="66">
          <cell r="A66" t="str">
            <v>00005011</v>
          </cell>
          <cell r="B66" t="str">
            <v>30034733300167</v>
          </cell>
          <cell r="C66" t="str">
            <v>FONCIA HAUTS DE FRANCE</v>
          </cell>
          <cell r="D66" t="b">
            <v>0</v>
          </cell>
          <cell r="E66" t="str">
            <v>21 Rue Thiers</v>
          </cell>
          <cell r="F66" t="str">
            <v>08300</v>
          </cell>
          <cell r="G66" t="str">
            <v>RETHEL</v>
          </cell>
          <cell r="H66" t="str">
            <v>Gestion Locative - Location - Location Saisonnière - Copropriété - Comptabilité</v>
          </cell>
          <cell r="I66" t="str">
            <v>05900</v>
          </cell>
          <cell r="J66">
            <v>43525</v>
          </cell>
          <cell r="M66">
            <v>44068</v>
          </cell>
          <cell r="N66" t="str">
            <v>Ouvert</v>
          </cell>
          <cell r="O66" t="str">
            <v>Fermé</v>
          </cell>
          <cell r="Q66">
            <v>0</v>
          </cell>
          <cell r="T66" t="str">
            <v>00005</v>
          </cell>
        </row>
        <row r="67">
          <cell r="A67" t="str">
            <v>00005012</v>
          </cell>
          <cell r="B67" t="str">
            <v>30034733300159</v>
          </cell>
          <cell r="C67" t="str">
            <v>FONCIA HAUTS DE FRANCE</v>
          </cell>
          <cell r="D67" t="b">
            <v>0</v>
          </cell>
          <cell r="E67" t="str">
            <v>14 Rue de la République</v>
          </cell>
          <cell r="F67" t="str">
            <v>08200</v>
          </cell>
          <cell r="G67" t="str">
            <v>SEDAN</v>
          </cell>
          <cell r="H67" t="str">
            <v>Gestion Locative - Location - Location Saisonnière - Copropriété - Comptabilité</v>
          </cell>
          <cell r="I67" t="str">
            <v>05901</v>
          </cell>
          <cell r="J67">
            <v>43525</v>
          </cell>
          <cell r="M67">
            <v>44068</v>
          </cell>
          <cell r="N67" t="str">
            <v>Ouvert</v>
          </cell>
          <cell r="O67" t="str">
            <v>Fermé</v>
          </cell>
          <cell r="Q67">
            <v>0</v>
          </cell>
          <cell r="T67" t="str">
            <v>00005</v>
          </cell>
        </row>
        <row r="68">
          <cell r="A68" t="str">
            <v>00005013</v>
          </cell>
          <cell r="B68" t="str">
            <v>30034733300142</v>
          </cell>
          <cell r="C68" t="str">
            <v>FONCIA HAUTS DE FRANCE</v>
          </cell>
          <cell r="D68" t="b">
            <v>0</v>
          </cell>
          <cell r="E68" t="str">
            <v>28 Rue Thiers</v>
          </cell>
          <cell r="F68" t="str">
            <v>51100</v>
          </cell>
          <cell r="G68" t="str">
            <v>REIMS</v>
          </cell>
          <cell r="H68" t="str">
            <v>Gestion Locative - Location - Location Saisonnière - Copropriété - Comptabilité</v>
          </cell>
          <cell r="I68" t="str">
            <v>05902</v>
          </cell>
          <cell r="J68">
            <v>43525</v>
          </cell>
          <cell r="M68">
            <v>44068</v>
          </cell>
          <cell r="N68" t="str">
            <v>Ouvert</v>
          </cell>
          <cell r="O68" t="str">
            <v>Fermé</v>
          </cell>
          <cell r="Q68">
            <v>0</v>
          </cell>
          <cell r="T68" t="str">
            <v>00005</v>
          </cell>
        </row>
        <row r="69">
          <cell r="A69" t="str">
            <v>00005014</v>
          </cell>
          <cell r="B69" t="str">
            <v>30034733300134</v>
          </cell>
          <cell r="C69" t="str">
            <v>FONCIA HAUTS DE FRANCE</v>
          </cell>
          <cell r="D69" t="b">
            <v>0</v>
          </cell>
          <cell r="E69" t="str">
            <v>57 Grande Rue</v>
          </cell>
          <cell r="F69" t="str">
            <v>02400</v>
          </cell>
          <cell r="G69" t="str">
            <v>CHATEAU-THIERRY</v>
          </cell>
          <cell r="H69" t="str">
            <v>Gestion Locative - Location - Location Saisonnière - Copropriété - Comptabilité</v>
          </cell>
          <cell r="I69" t="str">
            <v>05903</v>
          </cell>
          <cell r="J69">
            <v>43525</v>
          </cell>
          <cell r="M69">
            <v>44057</v>
          </cell>
          <cell r="N69" t="str">
            <v>Ouvert</v>
          </cell>
          <cell r="O69" t="str">
            <v>Fermé</v>
          </cell>
          <cell r="Q69">
            <v>0</v>
          </cell>
          <cell r="T69" t="str">
            <v>00005</v>
          </cell>
        </row>
        <row r="70">
          <cell r="A70" t="str">
            <v>00005015</v>
          </cell>
          <cell r="B70" t="str">
            <v>30034733300126</v>
          </cell>
          <cell r="C70" t="str">
            <v>FONCIA HAUTS DE FRANCE</v>
          </cell>
          <cell r="D70" t="b">
            <v>0</v>
          </cell>
          <cell r="E70" t="str">
            <v>13 Rue Gresset</v>
          </cell>
          <cell r="F70" t="str">
            <v>80000</v>
          </cell>
          <cell r="G70" t="str">
            <v>AMIENS</v>
          </cell>
          <cell r="H70" t="str">
            <v>Gestion Locative - Location - Copropriété - Comptabilité</v>
          </cell>
          <cell r="I70" t="str">
            <v>05904</v>
          </cell>
          <cell r="J70">
            <v>43525</v>
          </cell>
          <cell r="K70">
            <v>43862</v>
          </cell>
          <cell r="N70" t="str">
            <v>Ouvert</v>
          </cell>
          <cell r="O70" t="str">
            <v>Ouvert</v>
          </cell>
          <cell r="P70" t="str">
            <v>10.167.4.0</v>
          </cell>
          <cell r="Q70">
            <v>0</v>
          </cell>
          <cell r="T70" t="str">
            <v>00005</v>
          </cell>
        </row>
        <row r="71">
          <cell r="A71" t="str">
            <v>00005016</v>
          </cell>
          <cell r="B71" t="str">
            <v>30034733300118</v>
          </cell>
          <cell r="C71" t="str">
            <v>FONCIA HAUTS DE FRANCE</v>
          </cell>
          <cell r="D71" t="b">
            <v>0</v>
          </cell>
          <cell r="E71" t="str">
            <v>22 Rue Beauregard</v>
          </cell>
          <cell r="F71" t="str">
            <v>60000</v>
          </cell>
          <cell r="G71" t="str">
            <v>BEAUVAIS</v>
          </cell>
          <cell r="H71" t="str">
            <v>Gestion Locative - Location - Copropriété</v>
          </cell>
          <cell r="I71" t="str">
            <v>05905</v>
          </cell>
          <cell r="J71">
            <v>43525</v>
          </cell>
          <cell r="K71">
            <v>43862</v>
          </cell>
          <cell r="N71" t="str">
            <v>Ouvert</v>
          </cell>
          <cell r="O71" t="str">
            <v>Ouvert</v>
          </cell>
          <cell r="P71" t="str">
            <v>10.167.14.0</v>
          </cell>
          <cell r="Q71">
            <v>0</v>
          </cell>
          <cell r="T71" t="str">
            <v>00005</v>
          </cell>
        </row>
        <row r="72">
          <cell r="A72" t="str">
            <v>00005017</v>
          </cell>
          <cell r="B72" t="str">
            <v>30034733300100</v>
          </cell>
          <cell r="C72" t="str">
            <v>FONCIA HAUTS DE FRANCE</v>
          </cell>
          <cell r="D72" t="b">
            <v>0</v>
          </cell>
          <cell r="E72" t="str">
            <v>4 Boulevard Gambetta</v>
          </cell>
          <cell r="F72" t="str">
            <v>08000</v>
          </cell>
          <cell r="G72" t="str">
            <v>CHARLEVILLE-MEZIERES</v>
          </cell>
          <cell r="H72" t="str">
            <v>Gestion Locative - Location - Location Saisonnière - Copropriété - Comptabilité</v>
          </cell>
          <cell r="I72" t="str">
            <v>05906</v>
          </cell>
          <cell r="J72">
            <v>43525</v>
          </cell>
          <cell r="M72">
            <v>44068</v>
          </cell>
          <cell r="N72" t="str">
            <v>Ouvert</v>
          </cell>
          <cell r="O72" t="str">
            <v>Fermé</v>
          </cell>
          <cell r="Q72">
            <v>0</v>
          </cell>
          <cell r="T72" t="str">
            <v>00005</v>
          </cell>
        </row>
        <row r="73">
          <cell r="A73" t="str">
            <v>00005008</v>
          </cell>
          <cell r="B73" t="str">
            <v>30034733300183</v>
          </cell>
          <cell r="C73" t="str">
            <v>FONCIA HAUTS DE FRANCE</v>
          </cell>
          <cell r="D73" t="b">
            <v>1</v>
          </cell>
          <cell r="E73" t="str">
            <v>20 Boulevard Papin</v>
          </cell>
          <cell r="F73" t="str">
            <v>59800</v>
          </cell>
          <cell r="G73" t="str">
            <v>LILLE</v>
          </cell>
          <cell r="H73" t="str">
            <v>Gestion Locative - Location - Copropriété</v>
          </cell>
          <cell r="I73" t="str">
            <v>05907</v>
          </cell>
          <cell r="J73">
            <v>43556</v>
          </cell>
          <cell r="K73">
            <v>43595</v>
          </cell>
          <cell r="N73" t="str">
            <v>Ouvert</v>
          </cell>
          <cell r="O73" t="str">
            <v>Ouvert</v>
          </cell>
          <cell r="P73" t="str">
            <v>10.49.0.0</v>
          </cell>
          <cell r="Q73">
            <v>0</v>
          </cell>
          <cell r="T73" t="str">
            <v>00005</v>
          </cell>
        </row>
        <row r="74">
          <cell r="A74" t="str">
            <v>00005019</v>
          </cell>
          <cell r="B74" t="str">
            <v>30034733300233</v>
          </cell>
          <cell r="C74" t="str">
            <v>FONCIA HAUTS DE FRANCE</v>
          </cell>
          <cell r="D74" t="b">
            <v>0</v>
          </cell>
          <cell r="E74" t="str">
            <v>89 Avenue François Mitterrand</v>
          </cell>
          <cell r="F74" t="str">
            <v>62930</v>
          </cell>
          <cell r="G74" t="str">
            <v>WIMEREUX</v>
          </cell>
          <cell r="H74" t="str">
            <v>Gestion Locative - Location - Location Saisonnière - Copropriété - Comptabilité</v>
          </cell>
          <cell r="I74" t="str">
            <v>05909</v>
          </cell>
          <cell r="J74">
            <v>43749</v>
          </cell>
          <cell r="K74">
            <v>43800</v>
          </cell>
          <cell r="L74">
            <v>44196</v>
          </cell>
          <cell r="M74">
            <v>43875</v>
          </cell>
          <cell r="N74" t="str">
            <v>Fermé</v>
          </cell>
          <cell r="O74" t="str">
            <v>Fermé</v>
          </cell>
          <cell r="Q74">
            <v>0</v>
          </cell>
          <cell r="T74" t="str">
            <v>00005</v>
          </cell>
        </row>
        <row r="75">
          <cell r="A75" t="str">
            <v>00005020</v>
          </cell>
          <cell r="B75" t="str">
            <v>30034733300266</v>
          </cell>
          <cell r="C75" t="str">
            <v>FONCIA HAUTS DE FRANCE</v>
          </cell>
          <cell r="D75" t="b">
            <v>0</v>
          </cell>
          <cell r="E75" t="str">
            <v>1 Rue Philippe Noiret</v>
          </cell>
          <cell r="F75" t="str">
            <v>59350</v>
          </cell>
          <cell r="G75" t="str">
            <v>SAINT-ANDRE-LEZ-LILLE</v>
          </cell>
          <cell r="H75" t="str">
            <v>Location - Comptabilité</v>
          </cell>
          <cell r="I75" t="str">
            <v>05908</v>
          </cell>
          <cell r="J75">
            <v>43749</v>
          </cell>
          <cell r="K75">
            <v>43800</v>
          </cell>
          <cell r="N75" t="str">
            <v>Ouvert</v>
          </cell>
          <cell r="O75" t="str">
            <v>Ouvert</v>
          </cell>
          <cell r="P75" t="str">
            <v>10.239.4.0</v>
          </cell>
          <cell r="Q75">
            <v>0</v>
          </cell>
          <cell r="T75" t="str">
            <v>00005</v>
          </cell>
        </row>
        <row r="76">
          <cell r="A76" t="str">
            <v>00005021</v>
          </cell>
          <cell r="B76" t="str">
            <v>30034733300241</v>
          </cell>
          <cell r="C76" t="str">
            <v>FONCIA HAUTS DE FRANCE</v>
          </cell>
          <cell r="D76" t="b">
            <v>0</v>
          </cell>
          <cell r="E76" t="str">
            <v>479 Avenue François 1er</v>
          </cell>
          <cell r="F76" t="str">
            <v>62152</v>
          </cell>
          <cell r="G76" t="str">
            <v>NEUFCHATEL-HARDELOT</v>
          </cell>
          <cell r="H76" t="str">
            <v>Gestion Locative - Location - Location Saisonnière - Copropriété - Comptabilité</v>
          </cell>
          <cell r="I76" t="str">
            <v>05910</v>
          </cell>
          <cell r="J76">
            <v>43749</v>
          </cell>
          <cell r="K76">
            <v>43830</v>
          </cell>
          <cell r="N76" t="str">
            <v>Ouvert</v>
          </cell>
          <cell r="O76" t="str">
            <v>Ouvert</v>
          </cell>
          <cell r="P76" t="str">
            <v>10.239.64.0</v>
          </cell>
          <cell r="Q76">
            <v>0</v>
          </cell>
          <cell r="T76" t="str">
            <v>00005</v>
          </cell>
        </row>
        <row r="77">
          <cell r="A77" t="str">
            <v>00005022</v>
          </cell>
          <cell r="B77" t="str">
            <v>30034733300217</v>
          </cell>
          <cell r="C77" t="str">
            <v>FONCIA HAUTS DE FRANCE</v>
          </cell>
          <cell r="D77" t="b">
            <v>0</v>
          </cell>
          <cell r="E77" t="str">
            <v>25 Boulevard d'Alsace Lorraine</v>
          </cell>
          <cell r="F77" t="str">
            <v>80000</v>
          </cell>
          <cell r="G77" t="str">
            <v>AMIENS</v>
          </cell>
          <cell r="H77" t="str">
            <v>Gestion Locative - Location - Copropriété - Comptabilité</v>
          </cell>
          <cell r="I77" t="str">
            <v>05911</v>
          </cell>
          <cell r="J77">
            <v>43749</v>
          </cell>
          <cell r="K77">
            <v>43830</v>
          </cell>
          <cell r="N77" t="str">
            <v>Ouvert</v>
          </cell>
          <cell r="O77" t="str">
            <v>Ouvert</v>
          </cell>
          <cell r="Q77">
            <v>0</v>
          </cell>
          <cell r="T77" t="str">
            <v>00005</v>
          </cell>
        </row>
        <row r="78">
          <cell r="A78" t="str">
            <v>00005023</v>
          </cell>
          <cell r="B78" t="str">
            <v>30034733300258</v>
          </cell>
          <cell r="C78" t="str">
            <v>FONCIA HAUTS DE FRANCE</v>
          </cell>
          <cell r="D78" t="b">
            <v>0</v>
          </cell>
          <cell r="E78" t="str">
            <v>25 Rue de la Lampe</v>
          </cell>
          <cell r="F78" t="str">
            <v>62200</v>
          </cell>
          <cell r="G78" t="str">
            <v>BOULOGNE-SUR-MER</v>
          </cell>
          <cell r="H78" t="str">
            <v>Gestion Locative - Location - Copropriété</v>
          </cell>
          <cell r="I78" t="str">
            <v>05912</v>
          </cell>
          <cell r="J78">
            <v>43749</v>
          </cell>
          <cell r="K78">
            <v>43830</v>
          </cell>
          <cell r="N78" t="str">
            <v>Ouvert</v>
          </cell>
          <cell r="O78" t="str">
            <v>Ouvert</v>
          </cell>
          <cell r="P78" t="str">
            <v>10.239.24.0</v>
          </cell>
          <cell r="Q78">
            <v>0</v>
          </cell>
          <cell r="T78" t="str">
            <v>00005</v>
          </cell>
        </row>
        <row r="79">
          <cell r="A79" t="str">
            <v>00005024</v>
          </cell>
          <cell r="B79" t="str">
            <v>30034733300225</v>
          </cell>
          <cell r="C79" t="str">
            <v>FONCIA HAUTS DE FRANCE</v>
          </cell>
          <cell r="D79" t="b">
            <v>0</v>
          </cell>
          <cell r="E79" t="str">
            <v>3 Boulevard Eisen</v>
          </cell>
          <cell r="F79" t="str">
            <v>59300</v>
          </cell>
          <cell r="G79" t="str">
            <v>VALENCIENNES</v>
          </cell>
          <cell r="H79" t="str">
            <v>Gestion Locative - Location - Copropriété - Transaction</v>
          </cell>
          <cell r="I79" t="str">
            <v>05913</v>
          </cell>
          <cell r="J79">
            <v>43749</v>
          </cell>
          <cell r="K79">
            <v>43830</v>
          </cell>
          <cell r="N79" t="str">
            <v>Ouvert</v>
          </cell>
          <cell r="O79" t="str">
            <v>Ouvert</v>
          </cell>
          <cell r="Q79">
            <v>0</v>
          </cell>
          <cell r="T79" t="str">
            <v>00005</v>
          </cell>
        </row>
        <row r="80">
          <cell r="A80" t="str">
            <v>00005025</v>
          </cell>
          <cell r="B80" t="str">
            <v>30034733300274</v>
          </cell>
          <cell r="C80" t="str">
            <v>FONCIA HAUTS DE FRANCE</v>
          </cell>
          <cell r="D80" t="b">
            <v>0</v>
          </cell>
          <cell r="E80" t="str">
            <v>5 Place de la Liberté</v>
          </cell>
          <cell r="F80" t="str">
            <v>59100</v>
          </cell>
          <cell r="G80" t="str">
            <v>ROUBAIX</v>
          </cell>
          <cell r="H80" t="str">
            <v>Gestion Locative - Location - Copropriété - Transaction</v>
          </cell>
          <cell r="I80" t="str">
            <v>05914</v>
          </cell>
          <cell r="J80">
            <v>43749</v>
          </cell>
          <cell r="K80">
            <v>43830</v>
          </cell>
          <cell r="N80" t="str">
            <v>Ouvert</v>
          </cell>
          <cell r="O80" t="str">
            <v>Ouvert</v>
          </cell>
          <cell r="Q80">
            <v>0</v>
          </cell>
          <cell r="T80" t="str">
            <v>00005</v>
          </cell>
        </row>
        <row r="81">
          <cell r="A81" t="str">
            <v>00005018</v>
          </cell>
          <cell r="B81" t="str">
            <v>30034733300209</v>
          </cell>
          <cell r="C81" t="str">
            <v>FONCIA HAUTS DE FRANCE</v>
          </cell>
          <cell r="D81" t="b">
            <v>0</v>
          </cell>
          <cell r="E81" t="str">
            <v>17 Rue Raymond Lecuppré</v>
          </cell>
          <cell r="F81" t="str">
            <v>62300</v>
          </cell>
          <cell r="G81" t="str">
            <v>LENS</v>
          </cell>
          <cell r="H81" t="str">
            <v>Gestion Locative - Location - Copropriété</v>
          </cell>
          <cell r="I81" t="str">
            <v>05915</v>
          </cell>
          <cell r="J81">
            <v>43800</v>
          </cell>
          <cell r="K81">
            <v>43831</v>
          </cell>
          <cell r="N81" t="str">
            <v>Ouvert</v>
          </cell>
          <cell r="O81" t="str">
            <v>Ouvert</v>
          </cell>
          <cell r="Q81">
            <v>0</v>
          </cell>
          <cell r="T81" t="str">
            <v>00005</v>
          </cell>
        </row>
        <row r="82">
          <cell r="A82" t="str">
            <v>00007002</v>
          </cell>
          <cell r="B82" t="str">
            <v>64202167900039</v>
          </cell>
          <cell r="C82" t="str">
            <v>FONCIA ALSACE HAUT-RHIN</v>
          </cell>
          <cell r="D82" t="b">
            <v>0</v>
          </cell>
          <cell r="E82" t="str">
            <v>10 Avenue de la République</v>
          </cell>
          <cell r="F82" t="str">
            <v>68000</v>
          </cell>
          <cell r="G82" t="str">
            <v>COLMAR</v>
          </cell>
          <cell r="H82" t="str">
            <v>Gestion Locative - Location - Copropriété - Comptabilité</v>
          </cell>
          <cell r="I82" t="str">
            <v>07320</v>
          </cell>
          <cell r="J82">
            <v>33984</v>
          </cell>
          <cell r="M82">
            <v>43191</v>
          </cell>
          <cell r="N82" t="str">
            <v>Ouvert</v>
          </cell>
          <cell r="O82" t="str">
            <v>Fermé</v>
          </cell>
          <cell r="P82" t="str">
            <v>10.32.11.0</v>
          </cell>
          <cell r="Q82">
            <v>0</v>
          </cell>
          <cell r="T82" t="str">
            <v>00007</v>
          </cell>
        </row>
        <row r="83">
          <cell r="A83" t="str">
            <v>00007001</v>
          </cell>
          <cell r="B83" t="str">
            <v>64202167900047</v>
          </cell>
          <cell r="C83" t="str">
            <v>FONCIA ALSACE HAUT-RHIN</v>
          </cell>
          <cell r="D83" t="b">
            <v>1</v>
          </cell>
          <cell r="E83" t="str">
            <v>6 Rue du Sauvage</v>
          </cell>
          <cell r="F83" t="str">
            <v>68100</v>
          </cell>
          <cell r="G83" t="str">
            <v>MULHOUSE</v>
          </cell>
          <cell r="H83" t="str">
            <v>Gestion Locative - Location - Copropriété - Comptabilité - Transaction</v>
          </cell>
          <cell r="I83" t="str">
            <v>07310</v>
          </cell>
          <cell r="J83">
            <v>34232</v>
          </cell>
          <cell r="M83">
            <v>43191</v>
          </cell>
          <cell r="N83" t="str">
            <v>Ouvert</v>
          </cell>
          <cell r="O83" t="str">
            <v>Fermé</v>
          </cell>
          <cell r="P83" t="str">
            <v>10.32.1.0</v>
          </cell>
          <cell r="Q83">
            <v>0</v>
          </cell>
          <cell r="T83" t="str">
            <v>00007</v>
          </cell>
        </row>
        <row r="84">
          <cell r="A84" t="str">
            <v>00007003</v>
          </cell>
          <cell r="B84" t="str">
            <v>64202167900062</v>
          </cell>
          <cell r="C84" t="str">
            <v>FONCIA ALSACE HAUT-RHIN</v>
          </cell>
          <cell r="D84" t="b">
            <v>0</v>
          </cell>
          <cell r="E84" t="str">
            <v>14 Boulevard du Maréchal Foch</v>
          </cell>
          <cell r="F84" t="str">
            <v>67600</v>
          </cell>
          <cell r="G84" t="str">
            <v>SELESTAT</v>
          </cell>
          <cell r="H84" t="str">
            <v>Gestion Locative - Location - Copropriété - Comptabilité</v>
          </cell>
          <cell r="I84" t="str">
            <v>07330</v>
          </cell>
          <cell r="J84">
            <v>37622</v>
          </cell>
          <cell r="L84">
            <v>41639</v>
          </cell>
          <cell r="M84">
            <v>41639</v>
          </cell>
          <cell r="N84" t="str">
            <v>Fermé</v>
          </cell>
          <cell r="O84" t="str">
            <v>Fermé</v>
          </cell>
          <cell r="Q84">
            <v>0</v>
          </cell>
          <cell r="T84" t="str">
            <v>00007</v>
          </cell>
        </row>
        <row r="85">
          <cell r="A85" t="str">
            <v>00007004</v>
          </cell>
          <cell r="B85" t="str">
            <v>64202167900070</v>
          </cell>
          <cell r="C85" t="str">
            <v>FONCIA</v>
          </cell>
          <cell r="D85" t="b">
            <v>0</v>
          </cell>
          <cell r="E85" t="str">
            <v>21 Rue de Verdun</v>
          </cell>
          <cell r="F85" t="str">
            <v>67600</v>
          </cell>
          <cell r="G85" t="str">
            <v>SELESTAT</v>
          </cell>
          <cell r="H85" t="str">
            <v>Gestion Locative - Location - Copropriété - Comptabilité</v>
          </cell>
          <cell r="I85" t="str">
            <v>07400</v>
          </cell>
          <cell r="J85">
            <v>41275</v>
          </cell>
          <cell r="L85">
            <v>41639</v>
          </cell>
          <cell r="M85">
            <v>41639</v>
          </cell>
          <cell r="N85" t="str">
            <v>Fermé</v>
          </cell>
          <cell r="O85" t="str">
            <v>Fermé</v>
          </cell>
          <cell r="Q85">
            <v>0</v>
          </cell>
          <cell r="T85" t="str">
            <v>00007</v>
          </cell>
        </row>
        <row r="86">
          <cell r="A86" t="str">
            <v>00007005</v>
          </cell>
          <cell r="B86" t="str">
            <v>64202167900088</v>
          </cell>
          <cell r="C86" t="str">
            <v>FONCIA ALSACE HAUT-RHIN</v>
          </cell>
          <cell r="D86" t="b">
            <v>0</v>
          </cell>
          <cell r="E86" t="str">
            <v>37 Quai de Strasbourg</v>
          </cell>
          <cell r="F86" t="str">
            <v>25000</v>
          </cell>
          <cell r="G86" t="str">
            <v>BESANCON</v>
          </cell>
          <cell r="H86" t="str">
            <v>Gestion Locative - Location - Copropriété - Comptabilité</v>
          </cell>
          <cell r="I86" t="str">
            <v>07500</v>
          </cell>
          <cell r="J86">
            <v>42887</v>
          </cell>
          <cell r="M86">
            <v>43191</v>
          </cell>
          <cell r="N86" t="str">
            <v>Ouvert</v>
          </cell>
          <cell r="O86" t="str">
            <v>Fermé</v>
          </cell>
          <cell r="P86" t="str">
            <v>10.32.31.0</v>
          </cell>
          <cell r="Q86">
            <v>0</v>
          </cell>
          <cell r="T86" t="str">
            <v>00007</v>
          </cell>
        </row>
        <row r="87">
          <cell r="A87" t="str">
            <v>00009031</v>
          </cell>
          <cell r="C87" t="str">
            <v>FONCIA PARIS RIVE GAUCHE</v>
          </cell>
          <cell r="D87" t="b">
            <v>0</v>
          </cell>
          <cell r="E87" t="str">
            <v>63 Rue Monge</v>
          </cell>
          <cell r="F87" t="str">
            <v>75005</v>
          </cell>
          <cell r="G87" t="str">
            <v>PARIS 5</v>
          </cell>
          <cell r="H87" t="str">
            <v>Gestion Locative - Location - Location Saisonnière - Copropriété - Comptabilité</v>
          </cell>
          <cell r="J87">
            <v>35977</v>
          </cell>
          <cell r="M87">
            <v>35977</v>
          </cell>
          <cell r="N87" t="str">
            <v>Ouvert</v>
          </cell>
          <cell r="O87" t="str">
            <v>Fermé</v>
          </cell>
          <cell r="Q87">
            <v>0</v>
          </cell>
          <cell r="T87" t="str">
            <v>00009</v>
          </cell>
        </row>
        <row r="88">
          <cell r="A88" t="str">
            <v>00009032</v>
          </cell>
          <cell r="C88" t="str">
            <v>FONCIA PARIS RIVE GAUCHE</v>
          </cell>
          <cell r="D88" t="b">
            <v>0</v>
          </cell>
          <cell r="E88" t="str">
            <v>10 Rue Condorcet</v>
          </cell>
          <cell r="F88" t="str">
            <v>95150</v>
          </cell>
          <cell r="G88" t="str">
            <v>TAVERNY</v>
          </cell>
          <cell r="H88" t="str">
            <v>Gestion Locative - Location - Location Saisonnière - Copropriété - Comptabilité</v>
          </cell>
          <cell r="J88">
            <v>35977</v>
          </cell>
          <cell r="M88">
            <v>44050</v>
          </cell>
          <cell r="N88" t="str">
            <v>Ouvert</v>
          </cell>
          <cell r="O88" t="str">
            <v>Fermé</v>
          </cell>
          <cell r="Q88">
            <v>0</v>
          </cell>
          <cell r="T88" t="str">
            <v>00009</v>
          </cell>
        </row>
        <row r="89">
          <cell r="A89" t="str">
            <v>00009008</v>
          </cell>
          <cell r="B89" t="str">
            <v>30653373800036</v>
          </cell>
          <cell r="C89" t="str">
            <v>FONCIA PARIS RIVE GAUCHE</v>
          </cell>
          <cell r="D89" t="b">
            <v>0</v>
          </cell>
          <cell r="E89" t="str">
            <v>27 Boulevard du Montparnasse</v>
          </cell>
          <cell r="F89" t="str">
            <v>75006</v>
          </cell>
          <cell r="G89" t="str">
            <v>PARIS 6</v>
          </cell>
          <cell r="H89" t="str">
            <v>Location</v>
          </cell>
          <cell r="I89" t="str">
            <v>09100</v>
          </cell>
          <cell r="J89">
            <v>36159</v>
          </cell>
          <cell r="K89">
            <v>43161</v>
          </cell>
          <cell r="N89" t="str">
            <v>Ouvert</v>
          </cell>
          <cell r="O89" t="str">
            <v>Ouvert</v>
          </cell>
          <cell r="P89" t="str">
            <v>10.140.11.0</v>
          </cell>
          <cell r="Q89">
            <v>0</v>
          </cell>
          <cell r="T89" t="str">
            <v>00009</v>
          </cell>
        </row>
        <row r="90">
          <cell r="A90" t="str">
            <v>00009002</v>
          </cell>
          <cell r="B90" t="str">
            <v>30653373800044</v>
          </cell>
          <cell r="C90" t="str">
            <v>FONCIA MARTIN</v>
          </cell>
          <cell r="D90" t="b">
            <v>0</v>
          </cell>
          <cell r="E90" t="str">
            <v>91 Avenue Georges Gosnat</v>
          </cell>
          <cell r="F90" t="str">
            <v>94200</v>
          </cell>
          <cell r="G90" t="str">
            <v>IVRY-SUR-SEINE</v>
          </cell>
          <cell r="H90" t="str">
            <v>Gestion Locative - Location - Copropriété - Comptabilité</v>
          </cell>
          <cell r="I90" t="str">
            <v>09200</v>
          </cell>
          <cell r="J90">
            <v>36617</v>
          </cell>
          <cell r="L90">
            <v>41486</v>
          </cell>
          <cell r="M90">
            <v>41486</v>
          </cell>
          <cell r="N90" t="str">
            <v>Fermé</v>
          </cell>
          <cell r="O90" t="str">
            <v>Fermé</v>
          </cell>
          <cell r="P90" t="str">
            <v>10.140.21.0</v>
          </cell>
          <cell r="Q90">
            <v>0</v>
          </cell>
          <cell r="T90" t="str">
            <v>00009</v>
          </cell>
        </row>
        <row r="91">
          <cell r="A91" t="str">
            <v>00009003</v>
          </cell>
          <cell r="B91" t="str">
            <v>30653373800051</v>
          </cell>
          <cell r="C91" t="str">
            <v>FONCIA PARIS RIVE GAUCHE</v>
          </cell>
          <cell r="D91" t="b">
            <v>0</v>
          </cell>
          <cell r="E91" t="str">
            <v>14 Rue du Général Leclerc</v>
          </cell>
          <cell r="F91" t="str">
            <v>92130</v>
          </cell>
          <cell r="G91" t="str">
            <v>ISSY-LES-MOULINEAUX</v>
          </cell>
          <cell r="H91" t="str">
            <v>Gestion Locative - Location - Copropriété - Comptabilité</v>
          </cell>
          <cell r="I91" t="str">
            <v>09300</v>
          </cell>
          <cell r="J91">
            <v>36892</v>
          </cell>
          <cell r="L91">
            <v>37986</v>
          </cell>
          <cell r="M91">
            <v>37986</v>
          </cell>
          <cell r="N91" t="str">
            <v>Fermé</v>
          </cell>
          <cell r="O91" t="str">
            <v>Fermé</v>
          </cell>
          <cell r="Q91">
            <v>0</v>
          </cell>
          <cell r="T91" t="str">
            <v>00009</v>
          </cell>
        </row>
        <row r="92">
          <cell r="A92" t="str">
            <v>00009004</v>
          </cell>
          <cell r="B92" t="str">
            <v>30653373800069</v>
          </cell>
          <cell r="C92" t="str">
            <v>FONCIA PARIS RIVE GAUCHE</v>
          </cell>
          <cell r="D92" t="b">
            <v>0</v>
          </cell>
          <cell r="E92" t="str">
            <v>61 Avenue de la République</v>
          </cell>
          <cell r="F92" t="str">
            <v>92120</v>
          </cell>
          <cell r="G92" t="str">
            <v>MONTROUGE</v>
          </cell>
          <cell r="H92" t="str">
            <v>Gestion Locative - Location - Copropriété - Comptabilité</v>
          </cell>
          <cell r="I92" t="str">
            <v>09400</v>
          </cell>
          <cell r="J92">
            <v>36892</v>
          </cell>
          <cell r="L92">
            <v>37987</v>
          </cell>
          <cell r="M92">
            <v>37987</v>
          </cell>
          <cell r="N92" t="str">
            <v>Fermé</v>
          </cell>
          <cell r="O92" t="str">
            <v>Fermé</v>
          </cell>
          <cell r="Q92">
            <v>0</v>
          </cell>
          <cell r="T92" t="str">
            <v>00009</v>
          </cell>
        </row>
        <row r="93">
          <cell r="A93" t="str">
            <v>00009001</v>
          </cell>
          <cell r="B93" t="str">
            <v>30653373800085</v>
          </cell>
          <cell r="C93" t="str">
            <v>FONCIA PARIS RIVE GAUCHE</v>
          </cell>
          <cell r="D93" t="b">
            <v>0</v>
          </cell>
          <cell r="E93" t="str">
            <v>27 Boulevard du Montparnasse</v>
          </cell>
          <cell r="F93" t="str">
            <v>75006</v>
          </cell>
          <cell r="G93" t="str">
            <v>PARIS 6</v>
          </cell>
          <cell r="H93" t="str">
            <v>Gestion Locative - Location - Copropriété - Comptabilité</v>
          </cell>
          <cell r="J93">
            <v>37368</v>
          </cell>
          <cell r="L93">
            <v>41639</v>
          </cell>
          <cell r="M93">
            <v>41275</v>
          </cell>
          <cell r="N93" t="str">
            <v>Fermé</v>
          </cell>
          <cell r="O93" t="str">
            <v>Fermé</v>
          </cell>
          <cell r="Q93">
            <v>0</v>
          </cell>
          <cell r="T93" t="str">
            <v>00009</v>
          </cell>
        </row>
        <row r="94">
          <cell r="A94" t="str">
            <v>00009005</v>
          </cell>
          <cell r="B94" t="str">
            <v>30653373800077</v>
          </cell>
          <cell r="C94" t="str">
            <v>FONCIA PARIS RIVE GAUCHE</v>
          </cell>
          <cell r="D94" t="b">
            <v>0</v>
          </cell>
          <cell r="E94" t="str">
            <v>26 Rue Gassendi</v>
          </cell>
          <cell r="F94" t="str">
            <v>75014</v>
          </cell>
          <cell r="G94" t="str">
            <v>PARIS 14</v>
          </cell>
          <cell r="H94" t="str">
            <v>Gestion Locative - Location - Copropriété - Comptabilité</v>
          </cell>
          <cell r="I94" t="str">
            <v>09500</v>
          </cell>
          <cell r="J94">
            <v>37368</v>
          </cell>
          <cell r="L94">
            <v>41611</v>
          </cell>
          <cell r="M94">
            <v>41611</v>
          </cell>
          <cell r="N94" t="str">
            <v>Fermé</v>
          </cell>
          <cell r="O94" t="str">
            <v>Fermé</v>
          </cell>
          <cell r="P94" t="str">
            <v>10.140.1.0</v>
          </cell>
          <cell r="Q94">
            <v>0</v>
          </cell>
          <cell r="T94" t="str">
            <v>00009</v>
          </cell>
        </row>
        <row r="95">
          <cell r="A95" t="str">
            <v>00009007</v>
          </cell>
          <cell r="B95" t="str">
            <v>30653373800101</v>
          </cell>
          <cell r="C95" t="str">
            <v>FONCIA PARIS RIVE GAUCHE</v>
          </cell>
          <cell r="D95" t="b">
            <v>0</v>
          </cell>
          <cell r="E95" t="str">
            <v>350 Rue de Vaugirard</v>
          </cell>
          <cell r="F95" t="str">
            <v>75015</v>
          </cell>
          <cell r="G95" t="str">
            <v>PARIS 15</v>
          </cell>
          <cell r="H95" t="str">
            <v>Gestion Locative - Location - Copropriété - Comptabilité</v>
          </cell>
          <cell r="J95">
            <v>41548</v>
          </cell>
          <cell r="M95">
            <v>42185</v>
          </cell>
          <cell r="N95" t="str">
            <v>Ouvert</v>
          </cell>
          <cell r="O95" t="str">
            <v>Fermé</v>
          </cell>
          <cell r="Q95">
            <v>0</v>
          </cell>
          <cell r="T95" t="str">
            <v>00009</v>
          </cell>
        </row>
        <row r="96">
          <cell r="A96" t="str">
            <v>00009006</v>
          </cell>
          <cell r="B96" t="str">
            <v>30653373800119</v>
          </cell>
          <cell r="C96" t="str">
            <v>FONCIA PARIS RIVE GAUCHE</v>
          </cell>
          <cell r="D96" t="b">
            <v>0</v>
          </cell>
          <cell r="E96" t="str">
            <v>100 Boulevard du Montparnasse</v>
          </cell>
          <cell r="F96" t="str">
            <v>75014</v>
          </cell>
          <cell r="G96" t="str">
            <v>PARIS 14</v>
          </cell>
          <cell r="H96" t="str">
            <v>Gestion Locative - Location - Copropriété - Comptabilité</v>
          </cell>
          <cell r="I96" t="str">
            <v>09600</v>
          </cell>
          <cell r="J96">
            <v>41611</v>
          </cell>
          <cell r="K96">
            <v>41611</v>
          </cell>
          <cell r="L96">
            <v>43739</v>
          </cell>
          <cell r="M96">
            <v>43497</v>
          </cell>
          <cell r="N96" t="str">
            <v>Fermé</v>
          </cell>
          <cell r="O96" t="str">
            <v>Fermé</v>
          </cell>
          <cell r="P96" t="str">
            <v>10.173.3.0</v>
          </cell>
          <cell r="Q96">
            <v>0</v>
          </cell>
          <cell r="T96" t="str">
            <v>00009</v>
          </cell>
        </row>
        <row r="97">
          <cell r="A97" t="str">
            <v>00009006</v>
          </cell>
          <cell r="B97" t="str">
            <v>30653373800119</v>
          </cell>
          <cell r="C97" t="str">
            <v>FONCIA PARIS RIVE GAUCHE</v>
          </cell>
          <cell r="D97" t="b">
            <v>0</v>
          </cell>
          <cell r="E97" t="str">
            <v>100 Boulevard du Montparnasse</v>
          </cell>
          <cell r="F97" t="str">
            <v>75014</v>
          </cell>
          <cell r="G97" t="str">
            <v>PARIS 14</v>
          </cell>
          <cell r="H97" t="str">
            <v>Gestion Locative - Location - Copropriété - Comptabilité</v>
          </cell>
          <cell r="I97" t="str">
            <v>09600</v>
          </cell>
          <cell r="J97">
            <v>41611</v>
          </cell>
          <cell r="K97">
            <v>41611</v>
          </cell>
          <cell r="L97">
            <v>43739</v>
          </cell>
          <cell r="M97">
            <v>43497</v>
          </cell>
          <cell r="N97" t="str">
            <v>Fermé</v>
          </cell>
          <cell r="O97" t="str">
            <v>Fermé</v>
          </cell>
          <cell r="P97" t="str">
            <v>10.173.3.0</v>
          </cell>
          <cell r="Q97">
            <v>0</v>
          </cell>
          <cell r="T97" t="str">
            <v>00009</v>
          </cell>
        </row>
        <row r="98">
          <cell r="A98" t="str">
            <v>00009009</v>
          </cell>
          <cell r="B98" t="str">
            <v>30653373800127</v>
          </cell>
          <cell r="C98" t="str">
            <v>FONCIA PARIS RIVE GAUCHE</v>
          </cell>
          <cell r="D98" t="b">
            <v>0</v>
          </cell>
          <cell r="E98" t="str">
            <v>81 Avenue Bosquet</v>
          </cell>
          <cell r="F98" t="str">
            <v>75007</v>
          </cell>
          <cell r="G98" t="str">
            <v>PARIS 7</v>
          </cell>
          <cell r="H98" t="str">
            <v>Gestion Locative - Location - Copropriété - Comptabilité</v>
          </cell>
          <cell r="I98" t="str">
            <v>09908</v>
          </cell>
          <cell r="J98">
            <v>41974</v>
          </cell>
          <cell r="L98">
            <v>43830</v>
          </cell>
          <cell r="M98">
            <v>43102</v>
          </cell>
          <cell r="N98" t="str">
            <v>Fermé</v>
          </cell>
          <cell r="O98" t="str">
            <v>Fermé</v>
          </cell>
          <cell r="P98" t="str">
            <v>10.173.13.0</v>
          </cell>
          <cell r="Q98">
            <v>0</v>
          </cell>
          <cell r="T98" t="str">
            <v>00009</v>
          </cell>
        </row>
        <row r="99">
          <cell r="A99" t="str">
            <v>00009010</v>
          </cell>
          <cell r="B99" t="str">
            <v>30653373800143</v>
          </cell>
          <cell r="C99" t="str">
            <v>FONCIA PARIS RIVE GAUCHE</v>
          </cell>
          <cell r="D99" t="b">
            <v>0</v>
          </cell>
          <cell r="E99" t="str">
            <v>129 Avenue du Maine</v>
          </cell>
          <cell r="F99" t="str">
            <v>75014</v>
          </cell>
          <cell r="G99" t="str">
            <v>PARIS 14</v>
          </cell>
          <cell r="H99" t="str">
            <v>Gestion Locative - Location - Copropriété - Comptabilité</v>
          </cell>
          <cell r="I99" t="str">
            <v>09905</v>
          </cell>
          <cell r="J99">
            <v>41974</v>
          </cell>
          <cell r="M99">
            <v>43160</v>
          </cell>
          <cell r="N99" t="str">
            <v>Ouvert</v>
          </cell>
          <cell r="O99" t="str">
            <v>Fermé</v>
          </cell>
          <cell r="P99" t="str">
            <v>10.29.73.0</v>
          </cell>
          <cell r="Q99">
            <v>0</v>
          </cell>
          <cell r="T99" t="str">
            <v>00009</v>
          </cell>
        </row>
        <row r="100">
          <cell r="A100" t="str">
            <v>00009011</v>
          </cell>
          <cell r="B100" t="str">
            <v>30653373800176</v>
          </cell>
          <cell r="C100" t="str">
            <v>FONCIA PARIS RIVE GAUCHE</v>
          </cell>
          <cell r="D100" t="b">
            <v>0</v>
          </cell>
          <cell r="E100" t="str">
            <v>31 Avenue Félix Faure</v>
          </cell>
          <cell r="F100" t="str">
            <v>75015</v>
          </cell>
          <cell r="G100" t="str">
            <v>PARIS 15</v>
          </cell>
          <cell r="H100" t="str">
            <v>Gestion Locative - Location - Copropriété - Comptabilité</v>
          </cell>
          <cell r="I100" t="str">
            <v>09906</v>
          </cell>
          <cell r="J100">
            <v>41974</v>
          </cell>
          <cell r="M100">
            <v>43282</v>
          </cell>
          <cell r="N100" t="str">
            <v>Ouvert</v>
          </cell>
          <cell r="O100" t="str">
            <v>Fermé</v>
          </cell>
          <cell r="P100" t="str">
            <v>10.29.103.0</v>
          </cell>
          <cell r="Q100">
            <v>0</v>
          </cell>
          <cell r="T100" t="str">
            <v>00009</v>
          </cell>
        </row>
        <row r="101">
          <cell r="A101" t="str">
            <v>00009012</v>
          </cell>
          <cell r="B101" t="str">
            <v>30653373800135</v>
          </cell>
          <cell r="C101" t="str">
            <v>FONCIA PARIS RIVE GAUCHE</v>
          </cell>
          <cell r="D101" t="b">
            <v>0</v>
          </cell>
          <cell r="E101" t="str">
            <v>226 Rue de Vaugirard</v>
          </cell>
          <cell r="F101" t="str">
            <v>75015</v>
          </cell>
          <cell r="G101" t="str">
            <v>PARIS 15</v>
          </cell>
          <cell r="H101" t="str">
            <v>Gestion Locative - Location - Copropriété - Comptabilité - Transaction</v>
          </cell>
          <cell r="I101" t="str">
            <v>09907</v>
          </cell>
          <cell r="J101">
            <v>41974</v>
          </cell>
          <cell r="M101">
            <v>43160</v>
          </cell>
          <cell r="N101" t="str">
            <v>Ouvert</v>
          </cell>
          <cell r="O101" t="str">
            <v>Fermé</v>
          </cell>
          <cell r="P101" t="str">
            <v>10.29.63.0</v>
          </cell>
          <cell r="Q101">
            <v>0</v>
          </cell>
          <cell r="T101" t="str">
            <v>00009</v>
          </cell>
        </row>
        <row r="102">
          <cell r="A102" t="str">
            <v>00009013</v>
          </cell>
          <cell r="B102" t="str">
            <v>30653373800150</v>
          </cell>
          <cell r="C102" t="str">
            <v>FONCIA PARIS RIVE GAUCHE</v>
          </cell>
          <cell r="D102" t="b">
            <v>0</v>
          </cell>
          <cell r="E102" t="str">
            <v>36 Rue des Plantes</v>
          </cell>
          <cell r="F102" t="str">
            <v>75014</v>
          </cell>
          <cell r="G102" t="str">
            <v>PARIS 14</v>
          </cell>
          <cell r="H102" t="str">
            <v>Gestion Locative - Location - Copropriété - Comptabilité</v>
          </cell>
          <cell r="I102" t="str">
            <v>09909</v>
          </cell>
          <cell r="J102">
            <v>41974</v>
          </cell>
          <cell r="K102">
            <v>42011</v>
          </cell>
          <cell r="M102">
            <v>43160</v>
          </cell>
          <cell r="N102" t="str">
            <v>Ouvert</v>
          </cell>
          <cell r="O102" t="str">
            <v>Fermé</v>
          </cell>
          <cell r="P102" t="str">
            <v>10.29.243.0</v>
          </cell>
          <cell r="Q102">
            <v>0</v>
          </cell>
          <cell r="T102" t="str">
            <v>00009</v>
          </cell>
        </row>
        <row r="103">
          <cell r="A103" t="str">
            <v>00009014</v>
          </cell>
          <cell r="B103" t="str">
            <v>30653373800184</v>
          </cell>
          <cell r="C103" t="str">
            <v>FONCIA PARIS RIVE GAUCHE</v>
          </cell>
          <cell r="D103" t="b">
            <v>0</v>
          </cell>
          <cell r="E103" t="str">
            <v>24 Rue de Lourmel</v>
          </cell>
          <cell r="F103" t="str">
            <v>75015</v>
          </cell>
          <cell r="G103" t="str">
            <v>PARIS 15</v>
          </cell>
          <cell r="H103" t="str">
            <v>Gestion Locative - Location - Copropriété - Comptabilité</v>
          </cell>
          <cell r="I103" t="str">
            <v>09911</v>
          </cell>
          <cell r="J103">
            <v>41974</v>
          </cell>
          <cell r="L103">
            <v>43830</v>
          </cell>
          <cell r="M103">
            <v>42917</v>
          </cell>
          <cell r="N103" t="str">
            <v>Fermé</v>
          </cell>
          <cell r="O103" t="str">
            <v>Fermé</v>
          </cell>
          <cell r="P103" t="str">
            <v>10.119.43.0</v>
          </cell>
          <cell r="Q103">
            <v>0</v>
          </cell>
          <cell r="T103" t="str">
            <v>00009</v>
          </cell>
        </row>
        <row r="104">
          <cell r="A104" t="str">
            <v>00009015</v>
          </cell>
          <cell r="B104" t="str">
            <v>30653373800192</v>
          </cell>
          <cell r="C104" t="str">
            <v>FONCIA PARIS RIVE GAUCHE</v>
          </cell>
          <cell r="D104" t="b">
            <v>0</v>
          </cell>
          <cell r="E104" t="str">
            <v>236 Rue de la Convention</v>
          </cell>
          <cell r="F104" t="str">
            <v>75015</v>
          </cell>
          <cell r="G104" t="str">
            <v>PARIS 15</v>
          </cell>
          <cell r="H104" t="str">
            <v>Gestion Locative - Location - Copropriété - Comptabilité</v>
          </cell>
          <cell r="I104" t="str">
            <v>09912</v>
          </cell>
          <cell r="J104">
            <v>41974</v>
          </cell>
          <cell r="M104">
            <v>42917</v>
          </cell>
          <cell r="N104" t="str">
            <v>Ouvert</v>
          </cell>
          <cell r="O104" t="str">
            <v>Fermé</v>
          </cell>
          <cell r="P104" t="str">
            <v>10.119.33.0</v>
          </cell>
          <cell r="Q104">
            <v>0</v>
          </cell>
          <cell r="T104" t="str">
            <v>00009</v>
          </cell>
        </row>
        <row r="105">
          <cell r="A105" t="str">
            <v>00009016</v>
          </cell>
          <cell r="B105" t="str">
            <v>30653373800168</v>
          </cell>
          <cell r="C105" t="str">
            <v>FONCIA PARIS RIVE GAUCHE</v>
          </cell>
          <cell r="D105" t="b">
            <v>0</v>
          </cell>
          <cell r="E105" t="str">
            <v>98 Rue Raymond Losserand</v>
          </cell>
          <cell r="F105" t="str">
            <v>75014</v>
          </cell>
          <cell r="G105" t="str">
            <v>PARIS 14</v>
          </cell>
          <cell r="H105" t="str">
            <v>Gestion Locative - Location - Copropriété - Comptabilité</v>
          </cell>
          <cell r="I105" t="str">
            <v>09910</v>
          </cell>
          <cell r="J105">
            <v>41974</v>
          </cell>
          <cell r="M105">
            <v>43160</v>
          </cell>
          <cell r="N105" t="str">
            <v>Ouvert</v>
          </cell>
          <cell r="O105" t="str">
            <v>Fermé</v>
          </cell>
          <cell r="P105" t="str">
            <v>10.29.3.0</v>
          </cell>
          <cell r="Q105">
            <v>0</v>
          </cell>
          <cell r="T105" t="str">
            <v>00009</v>
          </cell>
        </row>
        <row r="106">
          <cell r="A106" t="str">
            <v>00009017</v>
          </cell>
          <cell r="B106" t="str">
            <v>30653373800200</v>
          </cell>
          <cell r="C106" t="str">
            <v>FONCIA PARIS RIVE GAUCHE</v>
          </cell>
          <cell r="D106" t="b">
            <v>0</v>
          </cell>
          <cell r="E106" t="str">
            <v>54 Avenue du Docteur Arnold Netter</v>
          </cell>
          <cell r="F106" t="str">
            <v>75012</v>
          </cell>
          <cell r="G106" t="str">
            <v>PARIS 12</v>
          </cell>
          <cell r="H106" t="str">
            <v>Gestion Locative - Location - Copropriété - Comptabilité</v>
          </cell>
          <cell r="J106">
            <v>41974</v>
          </cell>
          <cell r="K106">
            <v>43229</v>
          </cell>
          <cell r="M106">
            <v>42856</v>
          </cell>
          <cell r="N106" t="str">
            <v>Ouvert</v>
          </cell>
          <cell r="O106" t="str">
            <v>Fermé</v>
          </cell>
          <cell r="P106" t="str">
            <v>10.29.223.0</v>
          </cell>
          <cell r="Q106">
            <v>0</v>
          </cell>
          <cell r="T106" t="str">
            <v>00009</v>
          </cell>
        </row>
        <row r="107">
          <cell r="A107" t="str">
            <v>00009018</v>
          </cell>
          <cell r="B107" t="str">
            <v>30653373800218</v>
          </cell>
          <cell r="C107" t="str">
            <v>FONCIA PARIS RIVE GAUCHE</v>
          </cell>
          <cell r="D107" t="b">
            <v>0</v>
          </cell>
          <cell r="E107" t="str">
            <v>38 Avenue des Gobelins</v>
          </cell>
          <cell r="F107" t="str">
            <v>75013</v>
          </cell>
          <cell r="G107" t="str">
            <v>PARIS 13</v>
          </cell>
          <cell r="H107" t="str">
            <v>Gestion Locative - Location - Copropriété - Comptabilité</v>
          </cell>
          <cell r="I107" t="str">
            <v>09913</v>
          </cell>
          <cell r="J107">
            <v>43221</v>
          </cell>
          <cell r="K107">
            <v>43229</v>
          </cell>
          <cell r="M107">
            <v>43647</v>
          </cell>
          <cell r="N107" t="str">
            <v>Ouvert</v>
          </cell>
          <cell r="O107" t="str">
            <v>Fermé</v>
          </cell>
          <cell r="P107" t="str">
            <v>10.29.163.0</v>
          </cell>
          <cell r="Q107">
            <v>0</v>
          </cell>
          <cell r="T107" t="str">
            <v>00009</v>
          </cell>
        </row>
        <row r="108">
          <cell r="A108" t="str">
            <v>00009019</v>
          </cell>
          <cell r="C108" t="str">
            <v>FONCIA PARIS RIVE GAUCHE</v>
          </cell>
          <cell r="D108" t="b">
            <v>0</v>
          </cell>
          <cell r="E108" t="str">
            <v>28 rue Léon Frot</v>
          </cell>
          <cell r="F108" t="str">
            <v>75011</v>
          </cell>
          <cell r="G108" t="str">
            <v>PARIS 11</v>
          </cell>
          <cell r="H108" t="str">
            <v>Gestion Locative - Location - Copropriété - Comptabilité</v>
          </cell>
          <cell r="J108">
            <v>43221</v>
          </cell>
          <cell r="M108">
            <v>43221</v>
          </cell>
          <cell r="N108" t="str">
            <v>Ouvert</v>
          </cell>
          <cell r="O108" t="str">
            <v>Fermé</v>
          </cell>
          <cell r="Q108">
            <v>0</v>
          </cell>
          <cell r="T108" t="str">
            <v>00009</v>
          </cell>
        </row>
        <row r="109">
          <cell r="A109" t="str">
            <v>00009021</v>
          </cell>
          <cell r="B109" t="str">
            <v>30653373800234</v>
          </cell>
          <cell r="C109" t="str">
            <v>FONCIA PARIS RIVE GAUCHE</v>
          </cell>
          <cell r="D109" t="b">
            <v>0</v>
          </cell>
          <cell r="E109" t="str">
            <v>30 Rue Faidherbe</v>
          </cell>
          <cell r="F109" t="str">
            <v>75011</v>
          </cell>
          <cell r="G109" t="str">
            <v>PARIS 11</v>
          </cell>
          <cell r="H109" t="str">
            <v>Gestion Locative - Location - Copropriété - Comptabilité</v>
          </cell>
          <cell r="J109">
            <v>43374</v>
          </cell>
          <cell r="K109">
            <v>43390</v>
          </cell>
          <cell r="M109">
            <v>43810</v>
          </cell>
          <cell r="N109" t="str">
            <v>Ouvert</v>
          </cell>
          <cell r="O109" t="str">
            <v>Fermé</v>
          </cell>
          <cell r="Q109">
            <v>0</v>
          </cell>
          <cell r="T109" t="str">
            <v>00009</v>
          </cell>
        </row>
        <row r="110">
          <cell r="A110" t="str">
            <v>00009022</v>
          </cell>
          <cell r="B110" t="str">
            <v>30653373800226</v>
          </cell>
          <cell r="C110" t="str">
            <v>FONCIA PARIS RIVE GAUCHE</v>
          </cell>
          <cell r="D110" t="b">
            <v>0</v>
          </cell>
          <cell r="E110" t="str">
            <v>1 Rue Viala</v>
          </cell>
          <cell r="F110" t="str">
            <v>75015</v>
          </cell>
          <cell r="G110" t="str">
            <v>PARIS 15</v>
          </cell>
          <cell r="H110" t="str">
            <v>Gestion Locative - Location - Copropriété - Comptabilité</v>
          </cell>
          <cell r="J110">
            <v>43374</v>
          </cell>
          <cell r="K110">
            <v>43390</v>
          </cell>
          <cell r="M110">
            <v>43922</v>
          </cell>
          <cell r="N110" t="str">
            <v>Ouvert</v>
          </cell>
          <cell r="O110" t="str">
            <v>Fermé</v>
          </cell>
          <cell r="Q110">
            <v>0</v>
          </cell>
          <cell r="T110" t="str">
            <v>00009</v>
          </cell>
        </row>
        <row r="111">
          <cell r="A111" t="str">
            <v>00009020</v>
          </cell>
          <cell r="B111" t="str">
            <v>30653373800242</v>
          </cell>
          <cell r="C111" t="str">
            <v>FONCIA PARIS RIVE GAUCHE</v>
          </cell>
          <cell r="D111" t="b">
            <v>0</v>
          </cell>
          <cell r="E111" t="str">
            <v>178 Avenue Daumesnil</v>
          </cell>
          <cell r="F111" t="str">
            <v>75012</v>
          </cell>
          <cell r="G111" t="str">
            <v>PARIS 12</v>
          </cell>
          <cell r="H111" t="str">
            <v>Location</v>
          </cell>
          <cell r="I111" t="str">
            <v>09915</v>
          </cell>
          <cell r="J111">
            <v>43466</v>
          </cell>
          <cell r="K111">
            <v>43511</v>
          </cell>
          <cell r="N111" t="str">
            <v>Ouvert</v>
          </cell>
          <cell r="O111" t="str">
            <v>Ouvert</v>
          </cell>
          <cell r="P111" t="str">
            <v>10.29.43.0</v>
          </cell>
          <cell r="Q111">
            <v>0</v>
          </cell>
          <cell r="T111" t="str">
            <v>00009</v>
          </cell>
        </row>
        <row r="112">
          <cell r="A112" t="str">
            <v>00009023</v>
          </cell>
          <cell r="B112" t="str">
            <v>30653373800259</v>
          </cell>
          <cell r="C112" t="str">
            <v>FONCIA PARIS RIVE GAUCHE</v>
          </cell>
          <cell r="D112" t="b">
            <v>0</v>
          </cell>
          <cell r="E112" t="str">
            <v>85 Avenue de Wagram</v>
          </cell>
          <cell r="F112" t="str">
            <v>75017</v>
          </cell>
          <cell r="G112" t="str">
            <v>PARIS 17</v>
          </cell>
          <cell r="H112" t="str">
            <v>Location</v>
          </cell>
          <cell r="I112" t="str">
            <v>09916</v>
          </cell>
          <cell r="J112">
            <v>43466</v>
          </cell>
          <cell r="K112">
            <v>43511</v>
          </cell>
          <cell r="N112" t="str">
            <v>Ouvert</v>
          </cell>
          <cell r="O112" t="str">
            <v>Ouvert</v>
          </cell>
          <cell r="P112" t="str">
            <v>10.29.123.0</v>
          </cell>
          <cell r="Q112">
            <v>0</v>
          </cell>
          <cell r="T112" t="str">
            <v>00009</v>
          </cell>
        </row>
        <row r="113">
          <cell r="A113" t="str">
            <v>00009024</v>
          </cell>
          <cell r="B113" t="str">
            <v>30653373800267</v>
          </cell>
          <cell r="C113" t="str">
            <v>FONCIA PARIS RIVE GAUCHE</v>
          </cell>
          <cell r="D113" t="b">
            <v>0</v>
          </cell>
          <cell r="E113" t="str">
            <v>104 Avenue de Flandre</v>
          </cell>
          <cell r="F113" t="str">
            <v>75019</v>
          </cell>
          <cell r="G113" t="str">
            <v>PARIS 19</v>
          </cell>
          <cell r="H113" t="str">
            <v>Gestion Locative - Location - Copropriété - Comptabilité</v>
          </cell>
          <cell r="I113" t="str">
            <v>09914</v>
          </cell>
          <cell r="J113">
            <v>43466</v>
          </cell>
          <cell r="K113">
            <v>43525</v>
          </cell>
          <cell r="M113">
            <v>43767</v>
          </cell>
          <cell r="N113" t="str">
            <v>Ouvert</v>
          </cell>
          <cell r="O113" t="str">
            <v>Fermé</v>
          </cell>
          <cell r="P113" t="str">
            <v>10.119.13.0</v>
          </cell>
          <cell r="Q113">
            <v>0</v>
          </cell>
          <cell r="T113" t="str">
            <v>00009</v>
          </cell>
        </row>
        <row r="114">
          <cell r="A114" t="str">
            <v>00009026</v>
          </cell>
          <cell r="B114" t="str">
            <v>30653373800275</v>
          </cell>
          <cell r="C114" t="str">
            <v>FONCIA PARIS RIVE GAUCHE</v>
          </cell>
          <cell r="D114" t="b">
            <v>0</v>
          </cell>
          <cell r="E114" t="str">
            <v>22 Rue St-André des Arts</v>
          </cell>
          <cell r="F114" t="str">
            <v>75006</v>
          </cell>
          <cell r="G114" t="str">
            <v>PARIS 6</v>
          </cell>
          <cell r="H114" t="str">
            <v>Gestion Locative - Location - Copropriété - Comptabilité</v>
          </cell>
          <cell r="I114" t="str">
            <v>09917</v>
          </cell>
          <cell r="J114">
            <v>43497</v>
          </cell>
          <cell r="K114">
            <v>43647</v>
          </cell>
          <cell r="N114" t="str">
            <v>Ouvert</v>
          </cell>
          <cell r="O114" t="str">
            <v>Ouvert</v>
          </cell>
          <cell r="P114" t="str">
            <v>10.140.1.0</v>
          </cell>
          <cell r="Q114">
            <v>0</v>
          </cell>
          <cell r="T114" t="str">
            <v>00009</v>
          </cell>
        </row>
        <row r="115">
          <cell r="A115" t="str">
            <v>00009027</v>
          </cell>
          <cell r="B115" t="str">
            <v>30653373800283</v>
          </cell>
          <cell r="C115" t="str">
            <v>FONCIA PARIS RIVE GAUCHE</v>
          </cell>
          <cell r="D115" t="b">
            <v>0</v>
          </cell>
          <cell r="E115" t="str">
            <v>13 Rue Gît-le-Coeur</v>
          </cell>
          <cell r="F115" t="str">
            <v>75006</v>
          </cell>
          <cell r="G115" t="str">
            <v>PARIS 6</v>
          </cell>
          <cell r="H115" t="str">
            <v>Gestion Locative - Location - Copropriété - Comptabilité</v>
          </cell>
          <cell r="I115" t="str">
            <v>09918</v>
          </cell>
          <cell r="J115">
            <v>43497</v>
          </cell>
          <cell r="N115" t="str">
            <v>Ouvert</v>
          </cell>
          <cell r="O115" t="str">
            <v>Ouvert</v>
          </cell>
          <cell r="Q115">
            <v>0</v>
          </cell>
          <cell r="T115" t="str">
            <v>00009</v>
          </cell>
        </row>
        <row r="116">
          <cell r="A116" t="str">
            <v>00009025</v>
          </cell>
          <cell r="B116" t="str">
            <v>30653373800291</v>
          </cell>
          <cell r="C116" t="str">
            <v>FONCIA PARIS RIVE GAUCHE</v>
          </cell>
          <cell r="D116" t="b">
            <v>0</v>
          </cell>
          <cell r="E116" t="str">
            <v>28 Rue Rambuteau</v>
          </cell>
          <cell r="F116" t="str">
            <v>75003</v>
          </cell>
          <cell r="G116" t="str">
            <v>PARIS 3</v>
          </cell>
          <cell r="H116" t="str">
            <v>Location</v>
          </cell>
          <cell r="I116" t="str">
            <v>09919</v>
          </cell>
          <cell r="J116">
            <v>43676</v>
          </cell>
          <cell r="K116">
            <v>43709</v>
          </cell>
          <cell r="M116">
            <v>44211</v>
          </cell>
          <cell r="N116" t="str">
            <v>Ouvert</v>
          </cell>
          <cell r="O116" t="str">
            <v>Fermé</v>
          </cell>
          <cell r="P116" t="str">
            <v>10.29.53.0</v>
          </cell>
          <cell r="Q116">
            <v>0</v>
          </cell>
          <cell r="T116" t="str">
            <v>00009</v>
          </cell>
        </row>
        <row r="117">
          <cell r="A117" t="str">
            <v>00009028</v>
          </cell>
          <cell r="B117" t="str">
            <v>30653373800309</v>
          </cell>
          <cell r="C117" t="str">
            <v>FONCIA PARIS RIVE GAUCHE</v>
          </cell>
          <cell r="D117" t="b">
            <v>1</v>
          </cell>
          <cell r="E117" t="str">
            <v>200 Rue Raymond Losserand</v>
          </cell>
          <cell r="F117" t="str">
            <v>75014</v>
          </cell>
          <cell r="G117" t="str">
            <v>PARIS 14</v>
          </cell>
          <cell r="H117" t="str">
            <v>Gestion Locative - Location - Copropriété - Comptabilité</v>
          </cell>
          <cell r="I117" t="str">
            <v>09920</v>
          </cell>
          <cell r="J117">
            <v>43676</v>
          </cell>
          <cell r="K117">
            <v>43770</v>
          </cell>
          <cell r="N117" t="str">
            <v>Ouvert</v>
          </cell>
          <cell r="O117" t="str">
            <v>Ouvert</v>
          </cell>
          <cell r="P117" t="str">
            <v>10.67.1.0</v>
          </cell>
          <cell r="Q117">
            <v>0</v>
          </cell>
          <cell r="T117" t="str">
            <v>00009</v>
          </cell>
        </row>
        <row r="118">
          <cell r="A118" t="str">
            <v>00009029</v>
          </cell>
          <cell r="B118" t="str">
            <v>30653373800317</v>
          </cell>
          <cell r="C118" t="str">
            <v>FONCIA PARIS RIVE GAUCHE</v>
          </cell>
          <cell r="D118" t="b">
            <v>0</v>
          </cell>
          <cell r="E118" t="str">
            <v>66 rue de Caumartin</v>
          </cell>
          <cell r="F118" t="str">
            <v>75009</v>
          </cell>
          <cell r="G118" t="str">
            <v>PARIS 9</v>
          </cell>
          <cell r="H118" t="str">
            <v>Gestion Locative - Location - Location Saisonnière - Copropriété - Comptabilité</v>
          </cell>
          <cell r="I118" t="str">
            <v>09921</v>
          </cell>
          <cell r="J118">
            <v>43770</v>
          </cell>
          <cell r="K118">
            <v>43800</v>
          </cell>
          <cell r="N118" t="str">
            <v>Ouvert</v>
          </cell>
          <cell r="O118" t="str">
            <v>Ouvert</v>
          </cell>
          <cell r="Q118">
            <v>0</v>
          </cell>
          <cell r="T118" t="str">
            <v>00009</v>
          </cell>
        </row>
        <row r="119">
          <cell r="A119" t="str">
            <v>00009030</v>
          </cell>
          <cell r="B119" t="str">
            <v>30653373800325</v>
          </cell>
          <cell r="C119" t="str">
            <v>FONCIA PARIS RIVE GAUCHE</v>
          </cell>
          <cell r="D119" t="b">
            <v>0</v>
          </cell>
          <cell r="E119" t="str">
            <v>29 Rue Eugène Millon</v>
          </cell>
          <cell r="F119" t="str">
            <v>75015</v>
          </cell>
          <cell r="G119" t="str">
            <v>PARIS 15</v>
          </cell>
          <cell r="H119" t="str">
            <v>Gestion Locative - Location - Location Saisonnière - Copropriété - Comptabilité</v>
          </cell>
          <cell r="I119" t="str">
            <v>09922</v>
          </cell>
          <cell r="J119">
            <v>43802</v>
          </cell>
          <cell r="K119">
            <v>43862</v>
          </cell>
          <cell r="N119" t="str">
            <v>Ouvert</v>
          </cell>
          <cell r="O119" t="str">
            <v>Ouvert</v>
          </cell>
          <cell r="Q119">
            <v>0</v>
          </cell>
          <cell r="T119" t="str">
            <v>00009</v>
          </cell>
        </row>
        <row r="120">
          <cell r="A120" t="str">
            <v>00010001</v>
          </cell>
          <cell r="B120" t="str">
            <v>38352362800071</v>
          </cell>
          <cell r="C120" t="str">
            <v>ASSURIMO</v>
          </cell>
          <cell r="D120" t="b">
            <v>0</v>
          </cell>
          <cell r="E120" t="str">
            <v>50 Rue de Marseille</v>
          </cell>
          <cell r="F120" t="str">
            <v>69007</v>
          </cell>
          <cell r="G120" t="str">
            <v>LYON 7EME</v>
          </cell>
          <cell r="I120" t="str">
            <v>10100</v>
          </cell>
          <cell r="J120">
            <v>41085</v>
          </cell>
          <cell r="L120">
            <v>43160</v>
          </cell>
          <cell r="M120">
            <v>43160</v>
          </cell>
          <cell r="N120" t="str">
            <v>Fermé</v>
          </cell>
          <cell r="O120" t="str">
            <v>Fermé</v>
          </cell>
          <cell r="P120" t="str">
            <v>10.43.3.0</v>
          </cell>
          <cell r="Q120">
            <v>0</v>
          </cell>
          <cell r="T120" t="str">
            <v>00010</v>
          </cell>
        </row>
        <row r="121">
          <cell r="A121" t="str">
            <v>00010003</v>
          </cell>
          <cell r="B121" t="str">
            <v>38352362800089</v>
          </cell>
          <cell r="C121" t="str">
            <v>ASSURIMO</v>
          </cell>
          <cell r="D121" t="b">
            <v>1</v>
          </cell>
          <cell r="E121" t="str">
            <v>148 Avenue Jean Jaurès</v>
          </cell>
          <cell r="F121" t="str">
            <v>69007</v>
          </cell>
          <cell r="G121" t="str">
            <v>LYON 7EME</v>
          </cell>
          <cell r="I121" t="str">
            <v>10200</v>
          </cell>
          <cell r="J121">
            <v>43160</v>
          </cell>
          <cell r="N121" t="str">
            <v>Ouvert</v>
          </cell>
          <cell r="O121" t="str">
            <v>Ouvert</v>
          </cell>
          <cell r="P121" t="str">
            <v>10.43.13.0</v>
          </cell>
          <cell r="Q121">
            <v>0</v>
          </cell>
          <cell r="T121" t="str">
            <v>00010</v>
          </cell>
        </row>
        <row r="122">
          <cell r="A122" t="str">
            <v>00011001</v>
          </cell>
          <cell r="B122" t="str">
            <v>72278065700044</v>
          </cell>
          <cell r="C122" t="str">
            <v>FONCIA PYRENEES GASCOGNE</v>
          </cell>
          <cell r="D122" t="b">
            <v>0</v>
          </cell>
          <cell r="E122" t="str">
            <v>33 Avenue du Régiment de Bigorre</v>
          </cell>
          <cell r="F122" t="str">
            <v>65000</v>
          </cell>
          <cell r="G122" t="str">
            <v>TARBES</v>
          </cell>
          <cell r="H122" t="str">
            <v>Gestion Locative - Location - Copropriété</v>
          </cell>
          <cell r="I122" t="str">
            <v>11100</v>
          </cell>
          <cell r="J122">
            <v>36161</v>
          </cell>
          <cell r="K122">
            <v>42395</v>
          </cell>
          <cell r="N122" t="str">
            <v>Ouvert</v>
          </cell>
          <cell r="O122" t="str">
            <v>Ouvert</v>
          </cell>
          <cell r="P122" t="str">
            <v>10.135.2.0</v>
          </cell>
          <cell r="Q122">
            <v>0</v>
          </cell>
          <cell r="T122" t="str">
            <v>00011</v>
          </cell>
        </row>
        <row r="123">
          <cell r="A123" t="str">
            <v>00011003</v>
          </cell>
          <cell r="B123" t="str">
            <v>72278065700051</v>
          </cell>
          <cell r="C123" t="str">
            <v>FONCIA BARRAUD</v>
          </cell>
          <cell r="D123" t="b">
            <v>0</v>
          </cell>
          <cell r="E123" t="str">
            <v>15 Rue Vincent Mir</v>
          </cell>
          <cell r="F123" t="str">
            <v>65170</v>
          </cell>
          <cell r="G123" t="str">
            <v>SAINT-LARY-SOULAN</v>
          </cell>
          <cell r="H123" t="str">
            <v>Gestion Locative - Location - Location Saisonnière - Copropriété - Comptabilité</v>
          </cell>
          <cell r="I123" t="str">
            <v>11300</v>
          </cell>
          <cell r="J123">
            <v>39448</v>
          </cell>
          <cell r="L123">
            <v>40908</v>
          </cell>
          <cell r="M123">
            <v>40908</v>
          </cell>
          <cell r="N123" t="str">
            <v>Fermé</v>
          </cell>
          <cell r="O123" t="str">
            <v>Fermé</v>
          </cell>
          <cell r="P123" t="str">
            <v>10.135.12.0</v>
          </cell>
          <cell r="Q123">
            <v>0</v>
          </cell>
          <cell r="T123" t="str">
            <v>00011</v>
          </cell>
        </row>
        <row r="124">
          <cell r="A124" t="str">
            <v>00011004</v>
          </cell>
          <cell r="B124" t="str">
            <v>72278065700069</v>
          </cell>
          <cell r="C124" t="str">
            <v>FONCIA PYRENEES GASCOGNE</v>
          </cell>
          <cell r="D124" t="b">
            <v>0</v>
          </cell>
          <cell r="E124" t="str">
            <v>2 Avenue du Maréchal Foch</v>
          </cell>
          <cell r="F124" t="str">
            <v>65100</v>
          </cell>
          <cell r="G124" t="str">
            <v>LOURDES</v>
          </cell>
          <cell r="H124" t="str">
            <v>Gestion Locative - Location - Copropriété</v>
          </cell>
          <cell r="I124" t="str">
            <v>11400</v>
          </cell>
          <cell r="J124">
            <v>39539</v>
          </cell>
          <cell r="K124">
            <v>42395</v>
          </cell>
          <cell r="N124" t="str">
            <v>Ouvert</v>
          </cell>
          <cell r="O124" t="str">
            <v>Ouvert</v>
          </cell>
          <cell r="P124" t="str">
            <v>10.135.22.0</v>
          </cell>
          <cell r="Q124">
            <v>0</v>
          </cell>
          <cell r="T124" t="str">
            <v>00011</v>
          </cell>
        </row>
        <row r="125">
          <cell r="A125" t="str">
            <v>00011005</v>
          </cell>
          <cell r="B125" t="str">
            <v>72278065700085</v>
          </cell>
          <cell r="C125" t="str">
            <v>FONCIA CENTRE DE L'IMMOBILIER</v>
          </cell>
          <cell r="D125" t="b">
            <v>0</v>
          </cell>
          <cell r="E125" t="str">
            <v>50 Rue Alsace Lorraine</v>
          </cell>
          <cell r="F125" t="str">
            <v>65300</v>
          </cell>
          <cell r="G125" t="str">
            <v>LANNEMEZAN</v>
          </cell>
          <cell r="H125" t="str">
            <v>Gestion Locative - Location - Location Saisonnière - Copropriété - Comptabilité</v>
          </cell>
          <cell r="I125" t="str">
            <v>11500</v>
          </cell>
          <cell r="J125">
            <v>39753</v>
          </cell>
          <cell r="L125">
            <v>40299</v>
          </cell>
          <cell r="M125">
            <v>40299</v>
          </cell>
          <cell r="N125" t="str">
            <v>Fermé</v>
          </cell>
          <cell r="O125" t="str">
            <v>Fermé</v>
          </cell>
          <cell r="P125" t="str">
            <v>10.135.32.0</v>
          </cell>
          <cell r="Q125">
            <v>0</v>
          </cell>
          <cell r="T125" t="str">
            <v>00011</v>
          </cell>
        </row>
        <row r="126">
          <cell r="A126" t="str">
            <v>00011006</v>
          </cell>
          <cell r="B126" t="str">
            <v>72278065700093</v>
          </cell>
          <cell r="C126" t="str">
            <v>FONCIA PYRENEES GASCOGNE</v>
          </cell>
          <cell r="D126" t="b">
            <v>1</v>
          </cell>
          <cell r="E126" t="str">
            <v>5 Rue des Tiredous</v>
          </cell>
          <cell r="F126" t="str">
            <v>64000</v>
          </cell>
          <cell r="G126" t="str">
            <v>PAU</v>
          </cell>
          <cell r="H126" t="str">
            <v>Gestion Locative - Location - Copropriété - Comptabilité</v>
          </cell>
          <cell r="I126" t="str">
            <v>11600</v>
          </cell>
          <cell r="J126">
            <v>41974</v>
          </cell>
          <cell r="K126">
            <v>43617</v>
          </cell>
          <cell r="N126" t="str">
            <v>Ouvert</v>
          </cell>
          <cell r="O126" t="str">
            <v>Ouvert</v>
          </cell>
          <cell r="P126" t="str">
            <v>10.2.3.0</v>
          </cell>
          <cell r="Q126">
            <v>0</v>
          </cell>
          <cell r="T126" t="str">
            <v>00011</v>
          </cell>
        </row>
        <row r="127">
          <cell r="A127" t="str">
            <v>00011008</v>
          </cell>
          <cell r="B127" t="str">
            <v>72278065700119</v>
          </cell>
          <cell r="C127" t="str">
            <v>FONCIA CENTRE DE L'IMMOBILIER - BOUSSARD</v>
          </cell>
          <cell r="D127" t="b">
            <v>0</v>
          </cell>
          <cell r="E127" t="str">
            <v>11 Rue Nogué</v>
          </cell>
          <cell r="F127" t="str">
            <v>64000</v>
          </cell>
          <cell r="G127" t="str">
            <v>PAU</v>
          </cell>
          <cell r="H127" t="str">
            <v>Gestion Locative - Location - Location Saisonnière - Copropriété - Comptabilité</v>
          </cell>
          <cell r="I127" t="str">
            <v>11800</v>
          </cell>
          <cell r="J127">
            <v>42125</v>
          </cell>
          <cell r="L127">
            <v>42521</v>
          </cell>
          <cell r="M127">
            <v>42521</v>
          </cell>
          <cell r="N127" t="str">
            <v>Fermé</v>
          </cell>
          <cell r="O127" t="str">
            <v>Fermé</v>
          </cell>
          <cell r="Q127">
            <v>0</v>
          </cell>
          <cell r="T127" t="str">
            <v>00011</v>
          </cell>
        </row>
        <row r="128">
          <cell r="A128" t="str">
            <v>00011012</v>
          </cell>
          <cell r="B128" t="str">
            <v>72278065700101</v>
          </cell>
          <cell r="C128" t="str">
            <v>FONCIA PYRENEES GASCOGNE</v>
          </cell>
          <cell r="D128" t="b">
            <v>0</v>
          </cell>
          <cell r="E128" t="str">
            <v>19 Rue Alfred de Vigny</v>
          </cell>
          <cell r="F128" t="str">
            <v>64400</v>
          </cell>
          <cell r="G128" t="str">
            <v>OLORON-SAINTE-MARIE</v>
          </cell>
          <cell r="H128" t="str">
            <v>Gestion Locative - Location - Copropriété</v>
          </cell>
          <cell r="I128" t="str">
            <v>11700</v>
          </cell>
          <cell r="J128">
            <v>42125</v>
          </cell>
          <cell r="K128">
            <v>43617</v>
          </cell>
          <cell r="N128" t="str">
            <v>Ouvert</v>
          </cell>
          <cell r="O128" t="str">
            <v>Ouvert</v>
          </cell>
          <cell r="P128" t="str">
            <v>10.2.23.0</v>
          </cell>
          <cell r="Q128">
            <v>0</v>
          </cell>
          <cell r="T128" t="str">
            <v>00011</v>
          </cell>
        </row>
        <row r="129">
          <cell r="A129" t="str">
            <v>00011009</v>
          </cell>
          <cell r="B129" t="str">
            <v>72278065700127</v>
          </cell>
          <cell r="C129" t="str">
            <v>FONCIA PYRENEES GASCOGNE</v>
          </cell>
          <cell r="D129" t="b">
            <v>0</v>
          </cell>
          <cell r="E129" t="str">
            <v>3 Place Abbé Bordes</v>
          </cell>
          <cell r="F129" t="str">
            <v>40000</v>
          </cell>
          <cell r="G129" t="str">
            <v>MONT-DE-MARSAN</v>
          </cell>
          <cell r="H129" t="str">
            <v>Transaction</v>
          </cell>
          <cell r="I129" t="str">
            <v>11900</v>
          </cell>
          <cell r="J129">
            <v>42736</v>
          </cell>
          <cell r="K129">
            <v>42736</v>
          </cell>
          <cell r="M129">
            <v>44300</v>
          </cell>
          <cell r="N129" t="str">
            <v>Ouvert</v>
          </cell>
          <cell r="O129" t="str">
            <v>Fermé</v>
          </cell>
          <cell r="P129" t="str">
            <v>10.71.4.0</v>
          </cell>
          <cell r="Q129">
            <v>0</v>
          </cell>
          <cell r="T129" t="str">
            <v>00011</v>
          </cell>
        </row>
        <row r="130">
          <cell r="A130" t="str">
            <v>00011010</v>
          </cell>
          <cell r="B130" t="str">
            <v>72278065700143</v>
          </cell>
          <cell r="C130" t="str">
            <v>FONCIA PYRENEES GASCOGNE</v>
          </cell>
          <cell r="D130" t="b">
            <v>0</v>
          </cell>
          <cell r="E130" t="str">
            <v>Maison de la Pierre Saint Martin</v>
          </cell>
          <cell r="F130" t="str">
            <v>64570</v>
          </cell>
          <cell r="G130" t="str">
            <v>ARETTE</v>
          </cell>
          <cell r="H130" t="str">
            <v>Gestion Locative - Location - Location Saisonnière - Copropriété - Comptabilité</v>
          </cell>
          <cell r="I130" t="str">
            <v>11902</v>
          </cell>
          <cell r="J130">
            <v>43574</v>
          </cell>
          <cell r="M130">
            <v>44410</v>
          </cell>
          <cell r="N130" t="str">
            <v>Ouvert</v>
          </cell>
          <cell r="O130" t="str">
            <v>Fermé</v>
          </cell>
          <cell r="P130" t="str">
            <v>10.2.43.0</v>
          </cell>
          <cell r="Q130">
            <v>0</v>
          </cell>
          <cell r="T130" t="str">
            <v>00011</v>
          </cell>
        </row>
        <row r="131">
          <cell r="A131" t="str">
            <v>00011011</v>
          </cell>
          <cell r="B131" t="str">
            <v>72278065700135</v>
          </cell>
          <cell r="C131" t="str">
            <v>FONCIA PYRENEES GASCOGNE</v>
          </cell>
          <cell r="D131" t="b">
            <v>0</v>
          </cell>
          <cell r="E131" t="str">
            <v>9 Rue Montpensier</v>
          </cell>
          <cell r="F131" t="str">
            <v>64000</v>
          </cell>
          <cell r="G131" t="str">
            <v>PAU</v>
          </cell>
          <cell r="H131" t="str">
            <v>Comptabilité</v>
          </cell>
          <cell r="I131" t="str">
            <v>11901</v>
          </cell>
          <cell r="J131">
            <v>43574</v>
          </cell>
          <cell r="M131">
            <v>44505</v>
          </cell>
          <cell r="N131" t="str">
            <v>Ouvert</v>
          </cell>
          <cell r="O131" t="str">
            <v>Fermé</v>
          </cell>
          <cell r="P131" t="str">
            <v>10.2.13.0</v>
          </cell>
          <cell r="Q131">
            <v>0</v>
          </cell>
          <cell r="T131" t="str">
            <v>00011</v>
          </cell>
        </row>
        <row r="132">
          <cell r="A132" t="str">
            <v>00012001</v>
          </cell>
          <cell r="B132" t="str">
            <v>43883828600021</v>
          </cell>
          <cell r="C132" t="str">
            <v>SOLUTIONS FINANCIERES POUR L'IMMOBILIER</v>
          </cell>
          <cell r="D132" t="b">
            <v>1</v>
          </cell>
          <cell r="E132" t="str">
            <v>11-15 Avenue le Brun</v>
          </cell>
          <cell r="F132" t="str">
            <v>92160</v>
          </cell>
          <cell r="G132" t="str">
            <v>ANTONY</v>
          </cell>
          <cell r="I132" t="str">
            <v>12100</v>
          </cell>
          <cell r="J132">
            <v>38717</v>
          </cell>
          <cell r="L132">
            <v>40212</v>
          </cell>
          <cell r="M132">
            <v>40212</v>
          </cell>
          <cell r="N132" t="str">
            <v>Fermé</v>
          </cell>
          <cell r="O132" t="str">
            <v>Fermé</v>
          </cell>
          <cell r="P132" t="str">
            <v>10.3.3.0</v>
          </cell>
          <cell r="Q132">
            <v>0</v>
          </cell>
          <cell r="T132" t="str">
            <v>00012</v>
          </cell>
        </row>
        <row r="133">
          <cell r="A133" t="str">
            <v>00017001</v>
          </cell>
          <cell r="B133" t="str">
            <v>32791823100082</v>
          </cell>
          <cell r="C133" t="str">
            <v>FONCIA TERRES DE PROVENCE</v>
          </cell>
          <cell r="D133" t="b">
            <v>1</v>
          </cell>
          <cell r="E133" t="str">
            <v>21 Avenue Victor Hugo</v>
          </cell>
          <cell r="F133" t="str">
            <v>13100</v>
          </cell>
          <cell r="G133" t="str">
            <v>AIX-EN-PROVENCE</v>
          </cell>
          <cell r="H133" t="str">
            <v>Gestion Locative - Location - Copropriété</v>
          </cell>
          <cell r="I133" t="str">
            <v>17100</v>
          </cell>
          <cell r="J133">
            <v>36192</v>
          </cell>
          <cell r="K133">
            <v>42019</v>
          </cell>
          <cell r="N133" t="str">
            <v>Ouvert</v>
          </cell>
          <cell r="O133" t="str">
            <v>Ouvert</v>
          </cell>
          <cell r="P133" t="str">
            <v>10.233.1.0</v>
          </cell>
          <cell r="Q133">
            <v>0</v>
          </cell>
          <cell r="T133" t="str">
            <v>00017</v>
          </cell>
        </row>
        <row r="134">
          <cell r="A134" t="str">
            <v>00017003</v>
          </cell>
          <cell r="B134" t="str">
            <v>32791823100090</v>
          </cell>
          <cell r="C134" t="str">
            <v>FONCIA TERRES DE PROVENCE</v>
          </cell>
          <cell r="D134" t="b">
            <v>0</v>
          </cell>
          <cell r="E134" t="str">
            <v>360 Place du Général de Gaulle</v>
          </cell>
          <cell r="F134" t="str">
            <v>13300</v>
          </cell>
          <cell r="G134" t="str">
            <v>SALON-DE-PROVENCE</v>
          </cell>
          <cell r="H134" t="str">
            <v>Gestion Locative - Location - Copropriété</v>
          </cell>
          <cell r="I134" t="str">
            <v>17300</v>
          </cell>
          <cell r="J134">
            <v>38626</v>
          </cell>
          <cell r="K134">
            <v>42019</v>
          </cell>
          <cell r="N134" t="str">
            <v>Ouvert</v>
          </cell>
          <cell r="O134" t="str">
            <v>Ouvert</v>
          </cell>
          <cell r="P134" t="str">
            <v>10.233.21.0</v>
          </cell>
          <cell r="Q134">
            <v>0</v>
          </cell>
          <cell r="T134" t="str">
            <v>00017</v>
          </cell>
        </row>
        <row r="135">
          <cell r="A135" t="str">
            <v>00017004</v>
          </cell>
          <cell r="B135" t="str">
            <v>32791823100108</v>
          </cell>
          <cell r="C135" t="str">
            <v>FONCIA ANASTASIOU</v>
          </cell>
          <cell r="D135" t="b">
            <v>0</v>
          </cell>
          <cell r="E135" t="str">
            <v>16 Rue Espariat</v>
          </cell>
          <cell r="F135" t="str">
            <v>13100</v>
          </cell>
          <cell r="G135" t="str">
            <v>AIX-EN-PROVENCE</v>
          </cell>
          <cell r="H135" t="str">
            <v>Location</v>
          </cell>
          <cell r="I135" t="str">
            <v>17400</v>
          </cell>
          <cell r="J135">
            <v>42370</v>
          </cell>
          <cell r="N135" t="str">
            <v>Ouvert</v>
          </cell>
          <cell r="O135" t="str">
            <v>Ouvert</v>
          </cell>
          <cell r="P135" t="str">
            <v>10.233.11.0</v>
          </cell>
          <cell r="Q135">
            <v>0</v>
          </cell>
          <cell r="T135" t="str">
            <v>00017</v>
          </cell>
        </row>
        <row r="136">
          <cell r="A136" t="str">
            <v>00017005</v>
          </cell>
          <cell r="B136" t="str">
            <v>32791823100116</v>
          </cell>
          <cell r="C136" t="str">
            <v>FONCIA TERRES DE PROVENCE</v>
          </cell>
          <cell r="D136" t="b">
            <v>0</v>
          </cell>
          <cell r="E136" t="str">
            <v>84 Avenue du Majoral Raoul Arnaud</v>
          </cell>
          <cell r="F136" t="str">
            <v>04100</v>
          </cell>
          <cell r="G136" t="str">
            <v>MANOSQUE</v>
          </cell>
          <cell r="H136" t="str">
            <v>Gestion Locative - Location - Copropriété - Comptabilité</v>
          </cell>
          <cell r="I136" t="str">
            <v>17500</v>
          </cell>
          <cell r="J136">
            <v>42552</v>
          </cell>
          <cell r="L136">
            <v>44196</v>
          </cell>
          <cell r="M136">
            <v>43102</v>
          </cell>
          <cell r="N136" t="str">
            <v>Fermé</v>
          </cell>
          <cell r="O136" t="str">
            <v>Fermé</v>
          </cell>
          <cell r="P136" t="str">
            <v>10.233.31.0</v>
          </cell>
          <cell r="Q136">
            <v>0</v>
          </cell>
          <cell r="T136" t="str">
            <v>00017</v>
          </cell>
        </row>
        <row r="137">
          <cell r="A137" t="str">
            <v>00017006</v>
          </cell>
          <cell r="B137" t="str">
            <v>32791823100132</v>
          </cell>
          <cell r="C137" t="str">
            <v>FONCIA TERRES DE PROVENCE</v>
          </cell>
          <cell r="D137" t="b">
            <v>0</v>
          </cell>
          <cell r="E137" t="str">
            <v>2 Avenue Jean Moulin</v>
          </cell>
          <cell r="F137" t="str">
            <v>13127</v>
          </cell>
          <cell r="G137" t="str">
            <v>VITROLLES</v>
          </cell>
          <cell r="H137" t="str">
            <v>Comptabilité</v>
          </cell>
          <cell r="I137" t="str">
            <v>17600</v>
          </cell>
          <cell r="J137">
            <v>43374</v>
          </cell>
          <cell r="K137">
            <v>43647</v>
          </cell>
          <cell r="N137" t="str">
            <v>Ouvert</v>
          </cell>
          <cell r="O137" t="str">
            <v>Ouvert</v>
          </cell>
          <cell r="Q137">
            <v>0</v>
          </cell>
          <cell r="T137" t="str">
            <v>00017</v>
          </cell>
        </row>
        <row r="138">
          <cell r="A138" t="str">
            <v>00017007</v>
          </cell>
          <cell r="C138" t="str">
            <v>FONCIA TERRES DE PROVENCE</v>
          </cell>
          <cell r="D138" t="b">
            <v>0</v>
          </cell>
          <cell r="E138" t="str">
            <v>14 Rue Lacepède</v>
          </cell>
          <cell r="F138" t="str">
            <v>13100</v>
          </cell>
          <cell r="G138" t="str">
            <v>AIX-EN-PROVENCE</v>
          </cell>
          <cell r="H138" t="str">
            <v>Gestion Locative - Location - Copropriété - Comptabilité</v>
          </cell>
          <cell r="J138">
            <v>43405</v>
          </cell>
          <cell r="M138">
            <v>44013</v>
          </cell>
          <cell r="N138" t="str">
            <v>Ouvert</v>
          </cell>
          <cell r="O138" t="str">
            <v>Fermé</v>
          </cell>
          <cell r="Q138">
            <v>0</v>
          </cell>
          <cell r="T138" t="str">
            <v>00017</v>
          </cell>
        </row>
        <row r="139">
          <cell r="A139" t="str">
            <v>00017008</v>
          </cell>
          <cell r="B139" t="str">
            <v>32791823100199</v>
          </cell>
          <cell r="C139" t="str">
            <v>FONCIA TERRES DE PROVENCE</v>
          </cell>
          <cell r="D139" t="b">
            <v>0</v>
          </cell>
          <cell r="E139" t="str">
            <v>7 Boulevard Elemir Bourges</v>
          </cell>
          <cell r="F139" t="str">
            <v>04100</v>
          </cell>
          <cell r="G139" t="str">
            <v>MANOSQUE</v>
          </cell>
          <cell r="H139" t="str">
            <v>Gestion Locative - Location - Copropriété - Comptabilité</v>
          </cell>
          <cell r="I139" t="str">
            <v>17700</v>
          </cell>
          <cell r="J139">
            <v>43586</v>
          </cell>
          <cell r="K139">
            <v>43586</v>
          </cell>
          <cell r="N139" t="str">
            <v>Ouvert</v>
          </cell>
          <cell r="O139" t="str">
            <v>Ouvert</v>
          </cell>
          <cell r="P139" t="str">
            <v>10.233.31.0</v>
          </cell>
          <cell r="Q139">
            <v>0</v>
          </cell>
          <cell r="T139" t="str">
            <v>00017</v>
          </cell>
        </row>
        <row r="140">
          <cell r="A140" t="str">
            <v>00017009</v>
          </cell>
          <cell r="B140" t="str">
            <v>32791823100181</v>
          </cell>
          <cell r="C140" t="str">
            <v>FONCIA TERRES DE PROVENCE</v>
          </cell>
          <cell r="D140" t="b">
            <v>0</v>
          </cell>
          <cell r="E140" t="str">
            <v>5 Route Bleue</v>
          </cell>
          <cell r="F140" t="str">
            <v>13620</v>
          </cell>
          <cell r="G140" t="str">
            <v>CARRY-LE-ROUET</v>
          </cell>
          <cell r="H140" t="str">
            <v>Gestion Locative - Location - Copropriété</v>
          </cell>
          <cell r="I140" t="str">
            <v>17800</v>
          </cell>
          <cell r="J140">
            <v>43622</v>
          </cell>
          <cell r="K140">
            <v>43647</v>
          </cell>
          <cell r="N140" t="str">
            <v>Ouvert</v>
          </cell>
          <cell r="O140" t="str">
            <v>Ouvert</v>
          </cell>
          <cell r="P140" t="str">
            <v>10.138.23.0</v>
          </cell>
          <cell r="Q140">
            <v>0</v>
          </cell>
          <cell r="T140" t="str">
            <v>00017</v>
          </cell>
        </row>
        <row r="141">
          <cell r="A141" t="str">
            <v>00017011</v>
          </cell>
          <cell r="B141" t="str">
            <v>32791823100165</v>
          </cell>
          <cell r="C141" t="str">
            <v>FONCIA TERRES DE PROVENCE</v>
          </cell>
          <cell r="D141" t="b">
            <v>0</v>
          </cell>
          <cell r="E141" t="str">
            <v>42 Rue de Verdun</v>
          </cell>
          <cell r="F141" t="str">
            <v>13500</v>
          </cell>
          <cell r="G141" t="str">
            <v>MARTIGUES</v>
          </cell>
          <cell r="H141" t="str">
            <v>Gestion Locative - Location - Copropriété</v>
          </cell>
          <cell r="I141" t="str">
            <v>17901</v>
          </cell>
          <cell r="J141">
            <v>43622</v>
          </cell>
          <cell r="K141">
            <v>43647</v>
          </cell>
          <cell r="N141" t="str">
            <v>Ouvert</v>
          </cell>
          <cell r="O141" t="str">
            <v>Ouvert</v>
          </cell>
          <cell r="P141" t="str">
            <v>10.138.13.0</v>
          </cell>
          <cell r="Q141">
            <v>0</v>
          </cell>
          <cell r="T141" t="str">
            <v>00017</v>
          </cell>
        </row>
        <row r="142">
          <cell r="A142" t="str">
            <v>00017012</v>
          </cell>
          <cell r="B142" t="str">
            <v>32791823100157</v>
          </cell>
          <cell r="C142" t="str">
            <v>FONCIA TERRES DE PROVENCE</v>
          </cell>
          <cell r="D142" t="b">
            <v>0</v>
          </cell>
          <cell r="E142" t="str">
            <v>24 Cours de la République</v>
          </cell>
          <cell r="F142" t="str">
            <v>13120</v>
          </cell>
          <cell r="G142" t="str">
            <v>GARDANNE</v>
          </cell>
          <cell r="H142" t="str">
            <v>Gestion Locative - Location - Copropriété</v>
          </cell>
          <cell r="I142" t="str">
            <v>17902</v>
          </cell>
          <cell r="J142">
            <v>43622</v>
          </cell>
          <cell r="K142">
            <v>43647</v>
          </cell>
          <cell r="N142" t="str">
            <v>Ouvert</v>
          </cell>
          <cell r="O142" t="str">
            <v>Ouvert</v>
          </cell>
          <cell r="P142" t="str">
            <v>10.138.33.0</v>
          </cell>
          <cell r="Q142">
            <v>0</v>
          </cell>
          <cell r="T142" t="str">
            <v>00017</v>
          </cell>
        </row>
        <row r="143">
          <cell r="A143" t="str">
            <v>00017013</v>
          </cell>
          <cell r="B143" t="str">
            <v>32791823100140</v>
          </cell>
          <cell r="C143" t="str">
            <v>FONCIA TERRES DE PROVENCE</v>
          </cell>
          <cell r="D143" t="b">
            <v>0</v>
          </cell>
          <cell r="E143" t="str">
            <v>7 Place Antonelle</v>
          </cell>
          <cell r="F143" t="str">
            <v>13200</v>
          </cell>
          <cell r="G143" t="str">
            <v>ARLES</v>
          </cell>
          <cell r="H143" t="str">
            <v>Gestion Locative - Location - Copropriété</v>
          </cell>
          <cell r="I143" t="str">
            <v>17903</v>
          </cell>
          <cell r="J143">
            <v>43622</v>
          </cell>
          <cell r="K143">
            <v>43647</v>
          </cell>
          <cell r="N143" t="str">
            <v>Ouvert</v>
          </cell>
          <cell r="O143" t="str">
            <v>Ouvert</v>
          </cell>
          <cell r="P143" t="str">
            <v>10.13.23.0</v>
          </cell>
          <cell r="Q143">
            <v>0</v>
          </cell>
          <cell r="T143" t="str">
            <v>00017</v>
          </cell>
        </row>
        <row r="144">
          <cell r="A144" t="str">
            <v>00017010</v>
          </cell>
          <cell r="B144" t="str">
            <v>32791823100173</v>
          </cell>
          <cell r="C144" t="str">
            <v>FONCIA TERRES DE PROVENCE</v>
          </cell>
          <cell r="D144" t="b">
            <v>0</v>
          </cell>
          <cell r="E144" t="str">
            <v>10 Avenue Jean Jaurès</v>
          </cell>
          <cell r="F144" t="str">
            <v>13700</v>
          </cell>
          <cell r="G144" t="str">
            <v>MARIGNANE</v>
          </cell>
          <cell r="H144" t="str">
            <v>Gestion Locative - Location - Copropriété</v>
          </cell>
          <cell r="I144" t="str">
            <v>17900</v>
          </cell>
          <cell r="J144">
            <v>43627</v>
          </cell>
          <cell r="K144">
            <v>43647</v>
          </cell>
          <cell r="N144" t="str">
            <v>Ouvert</v>
          </cell>
          <cell r="O144" t="str">
            <v>Ouvert</v>
          </cell>
          <cell r="P144" t="str">
            <v>10.138.43.0</v>
          </cell>
          <cell r="Q144">
            <v>0</v>
          </cell>
          <cell r="T144" t="str">
            <v>00017</v>
          </cell>
        </row>
        <row r="145">
          <cell r="A145" t="str">
            <v>00017014</v>
          </cell>
          <cell r="C145" t="str">
            <v>FONCIA TERRES DE PROVENCE</v>
          </cell>
          <cell r="D145" t="b">
            <v>0</v>
          </cell>
          <cell r="E145" t="str">
            <v>33 Rue Vendôme</v>
          </cell>
          <cell r="F145" t="str">
            <v>13500</v>
          </cell>
          <cell r="G145" t="str">
            <v>MARTIGUES</v>
          </cell>
          <cell r="H145" t="str">
            <v>Gestion Locative - Location - Copropriété - Comptabilité</v>
          </cell>
          <cell r="J145">
            <v>43647</v>
          </cell>
          <cell r="M145">
            <v>43647</v>
          </cell>
          <cell r="N145" t="str">
            <v>Ouvert</v>
          </cell>
          <cell r="O145" t="str">
            <v>Fermé</v>
          </cell>
          <cell r="Q145">
            <v>0</v>
          </cell>
          <cell r="T145" t="str">
            <v>00017</v>
          </cell>
        </row>
        <row r="146">
          <cell r="A146" t="str">
            <v>00017015</v>
          </cell>
          <cell r="C146" t="str">
            <v>FONCIA TERRES DE PROVENCE</v>
          </cell>
          <cell r="D146" t="b">
            <v>0</v>
          </cell>
          <cell r="E146" t="str">
            <v>15 Place du Docteur Joseph Bagnaninchi</v>
          </cell>
          <cell r="F146" t="str">
            <v>13310</v>
          </cell>
          <cell r="G146" t="str">
            <v>SAINT-MARTIN-DE-CRAU</v>
          </cell>
          <cell r="H146" t="str">
            <v>Gestion Locative - Location - Copropriété - Comptabilité</v>
          </cell>
          <cell r="J146">
            <v>43647</v>
          </cell>
          <cell r="M146">
            <v>43647</v>
          </cell>
          <cell r="N146" t="str">
            <v>Ouvert</v>
          </cell>
          <cell r="O146" t="str">
            <v>Fermé</v>
          </cell>
          <cell r="Q146">
            <v>0</v>
          </cell>
          <cell r="T146" t="str">
            <v>00017</v>
          </cell>
        </row>
        <row r="147">
          <cell r="A147" t="str">
            <v>00017016</v>
          </cell>
          <cell r="C147" t="str">
            <v>FONCIA TERRES DE PROVENCE</v>
          </cell>
          <cell r="D147" t="b">
            <v>0</v>
          </cell>
          <cell r="E147" t="str">
            <v>24 Cours de la République</v>
          </cell>
          <cell r="F147" t="str">
            <v>13120</v>
          </cell>
          <cell r="G147" t="str">
            <v>GARDANNE</v>
          </cell>
          <cell r="H147" t="str">
            <v>Gestion Locative - Location - Copropriété - Comptabilité</v>
          </cell>
          <cell r="J147">
            <v>43647</v>
          </cell>
          <cell r="M147">
            <v>44050</v>
          </cell>
          <cell r="N147" t="str">
            <v>Ouvert</v>
          </cell>
          <cell r="O147" t="str">
            <v>Fermé</v>
          </cell>
          <cell r="Q147">
            <v>0</v>
          </cell>
          <cell r="T147" t="str">
            <v>00017</v>
          </cell>
        </row>
        <row r="148">
          <cell r="A148" t="str">
            <v>00019001</v>
          </cell>
          <cell r="B148" t="str">
            <v>34534156400051</v>
          </cell>
          <cell r="C148" t="str">
            <v>FONCIA LANGUEDOC</v>
          </cell>
          <cell r="D148" t="b">
            <v>1</v>
          </cell>
          <cell r="E148" t="str">
            <v>11 Avenue Feuchères</v>
          </cell>
          <cell r="F148" t="str">
            <v>30000</v>
          </cell>
          <cell r="G148" t="str">
            <v>NIMES</v>
          </cell>
          <cell r="H148" t="str">
            <v>Gestion Locative - Location - Location Saisonnière - Copropriété - Comptabilité</v>
          </cell>
          <cell r="I148" t="str">
            <v>19100</v>
          </cell>
          <cell r="J148">
            <v>36923</v>
          </cell>
          <cell r="K148">
            <v>43468</v>
          </cell>
          <cell r="M148">
            <v>43101</v>
          </cell>
          <cell r="N148" t="str">
            <v>Ouvert</v>
          </cell>
          <cell r="O148" t="str">
            <v>Fermé</v>
          </cell>
          <cell r="P148" t="str">
            <v>10.184.1.0</v>
          </cell>
          <cell r="Q148">
            <v>0</v>
          </cell>
          <cell r="T148" t="str">
            <v>00019</v>
          </cell>
        </row>
        <row r="149">
          <cell r="A149" t="str">
            <v>00019002</v>
          </cell>
          <cell r="B149" t="str">
            <v>34534156400069</v>
          </cell>
          <cell r="C149" t="str">
            <v>FONCIA MR</v>
          </cell>
          <cell r="D149" t="b">
            <v>0</v>
          </cell>
          <cell r="E149" t="str">
            <v>1 Impasse de la Curieuse</v>
          </cell>
          <cell r="F149" t="str">
            <v>30240</v>
          </cell>
          <cell r="G149" t="str">
            <v>LE GRAU-DU-ROI</v>
          </cell>
          <cell r="H149" t="str">
            <v>Gestion Locative - Location - Location Saisonnière - Copropriété - Comptabilité</v>
          </cell>
          <cell r="I149" t="str">
            <v>19200</v>
          </cell>
          <cell r="J149">
            <v>39722</v>
          </cell>
          <cell r="M149">
            <v>43101</v>
          </cell>
          <cell r="N149" t="str">
            <v>Ouvert</v>
          </cell>
          <cell r="O149" t="str">
            <v>Fermé</v>
          </cell>
          <cell r="P149" t="str">
            <v>10.184.11.0</v>
          </cell>
          <cell r="Q149">
            <v>0</v>
          </cell>
          <cell r="T149" t="str">
            <v>00019</v>
          </cell>
        </row>
        <row r="150">
          <cell r="A150" t="str">
            <v>00019003</v>
          </cell>
          <cell r="B150" t="str">
            <v>34534156400085</v>
          </cell>
          <cell r="C150" t="str">
            <v>FONCIA ALBERT 1ER</v>
          </cell>
          <cell r="D150" t="b">
            <v>0</v>
          </cell>
          <cell r="E150" t="str">
            <v>Place Albert 1er</v>
          </cell>
          <cell r="F150" t="str">
            <v>30700</v>
          </cell>
          <cell r="G150" t="str">
            <v>UZES</v>
          </cell>
          <cell r="H150" t="str">
            <v>Gestion Locative - Location - Copropriété - Comptabilité - Transaction</v>
          </cell>
          <cell r="I150" t="str">
            <v>19300</v>
          </cell>
          <cell r="J150">
            <v>40179</v>
          </cell>
          <cell r="M150">
            <v>43101</v>
          </cell>
          <cell r="N150" t="str">
            <v>Ouvert</v>
          </cell>
          <cell r="O150" t="str">
            <v>Fermé</v>
          </cell>
          <cell r="P150" t="str">
            <v>10.184.31.0</v>
          </cell>
          <cell r="Q150">
            <v>0</v>
          </cell>
          <cell r="T150" t="str">
            <v>00019</v>
          </cell>
        </row>
        <row r="151">
          <cell r="A151" t="str">
            <v>00019004</v>
          </cell>
          <cell r="B151" t="str">
            <v>34534156400101</v>
          </cell>
          <cell r="C151" t="str">
            <v>FONCIA LANGUEDOC</v>
          </cell>
          <cell r="D151" t="b">
            <v>0</v>
          </cell>
          <cell r="E151" t="str">
            <v>26 Rue Curaterie</v>
          </cell>
          <cell r="F151" t="str">
            <v>30000</v>
          </cell>
          <cell r="G151" t="str">
            <v>NIMES</v>
          </cell>
          <cell r="H151" t="str">
            <v>Gestion Locative - Location - Copropriété - Comptabilité</v>
          </cell>
          <cell r="I151" t="str">
            <v>19400</v>
          </cell>
          <cell r="J151">
            <v>40969</v>
          </cell>
          <cell r="L151">
            <v>43100</v>
          </cell>
          <cell r="M151">
            <v>43100</v>
          </cell>
          <cell r="N151" t="str">
            <v>Fermé</v>
          </cell>
          <cell r="O151" t="str">
            <v>Fermé</v>
          </cell>
          <cell r="P151" t="str">
            <v>10.184.21.0</v>
          </cell>
          <cell r="Q151">
            <v>0</v>
          </cell>
          <cell r="T151" t="str">
            <v>00019</v>
          </cell>
        </row>
        <row r="152">
          <cell r="A152" t="str">
            <v>00019005</v>
          </cell>
          <cell r="B152" t="str">
            <v>34534156400127</v>
          </cell>
          <cell r="C152" t="str">
            <v>FONCIA LANGUEDOC PROVENCE</v>
          </cell>
          <cell r="D152" t="b">
            <v>0</v>
          </cell>
          <cell r="E152" t="str">
            <v>22 Rue Taisson</v>
          </cell>
          <cell r="F152" t="str">
            <v>30100</v>
          </cell>
          <cell r="G152" t="str">
            <v>ALES</v>
          </cell>
          <cell r="H152" t="str">
            <v>Gestion Locative - Location - Copropriété - Comptabilité - Transaction</v>
          </cell>
          <cell r="I152" t="str">
            <v>19500</v>
          </cell>
          <cell r="J152">
            <v>41640</v>
          </cell>
          <cell r="M152">
            <v>43101</v>
          </cell>
          <cell r="N152" t="str">
            <v>Ouvert</v>
          </cell>
          <cell r="O152" t="str">
            <v>Fermé</v>
          </cell>
          <cell r="P152" t="str">
            <v>10.13.33.0</v>
          </cell>
          <cell r="Q152">
            <v>0</v>
          </cell>
          <cell r="T152" t="str">
            <v>00019</v>
          </cell>
        </row>
        <row r="153">
          <cell r="A153" t="str">
            <v>00019006</v>
          </cell>
          <cell r="B153" t="str">
            <v>34534156400119</v>
          </cell>
          <cell r="C153" t="str">
            <v>FONCIA LANGUEDOC PROVENCE</v>
          </cell>
          <cell r="D153" t="b">
            <v>0</v>
          </cell>
          <cell r="E153" t="str">
            <v>7 Boulevard Alphonse Daudet</v>
          </cell>
          <cell r="F153" t="str">
            <v>30000</v>
          </cell>
          <cell r="G153" t="str">
            <v>NIMES</v>
          </cell>
          <cell r="H153" t="str">
            <v>Gestion Locative - Location - Copropriété - Comptabilité</v>
          </cell>
          <cell r="I153" t="str">
            <v>19600</v>
          </cell>
          <cell r="J153">
            <v>41640</v>
          </cell>
          <cell r="K153">
            <v>43468</v>
          </cell>
          <cell r="M153">
            <v>43101</v>
          </cell>
          <cell r="N153" t="str">
            <v>Ouvert</v>
          </cell>
          <cell r="O153" t="str">
            <v>Fermé</v>
          </cell>
          <cell r="P153" t="str">
            <v>10.13.3.0</v>
          </cell>
          <cell r="Q153">
            <v>0</v>
          </cell>
          <cell r="T153" t="str">
            <v>00019</v>
          </cell>
        </row>
        <row r="154">
          <cell r="A154" t="str">
            <v>00019007</v>
          </cell>
          <cell r="B154" t="str">
            <v>34534156400135</v>
          </cell>
          <cell r="C154" t="str">
            <v>FONCIA LANGUEDOC</v>
          </cell>
          <cell r="D154" t="b">
            <v>0</v>
          </cell>
          <cell r="E154" t="str">
            <v>185 Rue Léon Blum</v>
          </cell>
          <cell r="F154" t="str">
            <v>34000</v>
          </cell>
          <cell r="G154" t="str">
            <v>MONTPELLIER</v>
          </cell>
          <cell r="H154" t="str">
            <v>Gestion Locative - Location - Copropriété - Comptabilité</v>
          </cell>
          <cell r="I154" t="str">
            <v>19700</v>
          </cell>
          <cell r="J154">
            <v>43191</v>
          </cell>
          <cell r="M154">
            <v>43191</v>
          </cell>
          <cell r="N154" t="str">
            <v>Ouvert</v>
          </cell>
          <cell r="O154" t="str">
            <v>Fermé</v>
          </cell>
          <cell r="P154" t="str">
            <v>10.250.11.0</v>
          </cell>
          <cell r="Q154">
            <v>0</v>
          </cell>
          <cell r="T154" t="str">
            <v>00019</v>
          </cell>
        </row>
        <row r="155">
          <cell r="A155" t="str">
            <v>00020001</v>
          </cell>
          <cell r="B155" t="str">
            <v>33234890300045</v>
          </cell>
          <cell r="C155" t="str">
            <v>FONCIA BAIES DU SOLEIL</v>
          </cell>
          <cell r="D155" t="b">
            <v>0</v>
          </cell>
          <cell r="E155" t="str">
            <v>Place du Hameau La Madrague</v>
          </cell>
          <cell r="F155" t="str">
            <v>83270</v>
          </cell>
          <cell r="G155" t="str">
            <v>SAINT-CYR-SUR-MER</v>
          </cell>
          <cell r="H155" t="str">
            <v>Gestion Locative - Location - Copropriété - Comptabilité</v>
          </cell>
          <cell r="I155" t="str">
            <v>20100</v>
          </cell>
          <cell r="J155">
            <v>37165</v>
          </cell>
          <cell r="M155">
            <v>43191</v>
          </cell>
          <cell r="N155" t="str">
            <v>Ouvert</v>
          </cell>
          <cell r="O155" t="str">
            <v>Fermé</v>
          </cell>
          <cell r="P155" t="str">
            <v>10.248.2.0</v>
          </cell>
          <cell r="Q155">
            <v>0</v>
          </cell>
          <cell r="T155" t="str">
            <v>00020</v>
          </cell>
        </row>
        <row r="156">
          <cell r="A156" t="str">
            <v>00020002</v>
          </cell>
          <cell r="B156" t="str">
            <v>33234890300052</v>
          </cell>
          <cell r="C156" t="str">
            <v>FONCIA CORDIER</v>
          </cell>
          <cell r="D156" t="b">
            <v>0</v>
          </cell>
          <cell r="E156" t="str">
            <v>19 Boulevard Louis Lumière</v>
          </cell>
          <cell r="F156" t="str">
            <v>83150</v>
          </cell>
          <cell r="G156" t="str">
            <v>BANDOL</v>
          </cell>
          <cell r="H156" t="str">
            <v>Gestion Locative - Location - Copropriété - Comptabilité</v>
          </cell>
          <cell r="I156" t="str">
            <v>20200</v>
          </cell>
          <cell r="J156">
            <v>37257</v>
          </cell>
          <cell r="M156">
            <v>43191</v>
          </cell>
          <cell r="N156" t="str">
            <v>Ouvert</v>
          </cell>
          <cell r="O156" t="str">
            <v>Fermé</v>
          </cell>
          <cell r="P156" t="str">
            <v>10.248.12.0</v>
          </cell>
          <cell r="Q156">
            <v>0</v>
          </cell>
          <cell r="T156" t="str">
            <v>00020</v>
          </cell>
        </row>
        <row r="157">
          <cell r="A157" t="str">
            <v>00020002</v>
          </cell>
          <cell r="B157" t="str">
            <v>33234890300052</v>
          </cell>
          <cell r="C157" t="str">
            <v>FONCIA CORDIER</v>
          </cell>
          <cell r="D157" t="b">
            <v>0</v>
          </cell>
          <cell r="E157" t="str">
            <v>19 Boulevard Louis Lumière</v>
          </cell>
          <cell r="F157" t="str">
            <v>83150</v>
          </cell>
          <cell r="G157" t="str">
            <v>BANDOL</v>
          </cell>
          <cell r="H157" t="str">
            <v>Gestion Locative - Location - Copropriété - Comptabilité</v>
          </cell>
          <cell r="I157" t="str">
            <v>20200</v>
          </cell>
          <cell r="J157">
            <v>37257</v>
          </cell>
          <cell r="M157">
            <v>43191</v>
          </cell>
          <cell r="N157" t="str">
            <v>Ouvert</v>
          </cell>
          <cell r="O157" t="str">
            <v>Fermé</v>
          </cell>
          <cell r="P157" t="str">
            <v>10.248.12.0</v>
          </cell>
          <cell r="Q157">
            <v>0</v>
          </cell>
          <cell r="T157" t="str">
            <v>00020</v>
          </cell>
        </row>
        <row r="158">
          <cell r="A158" t="str">
            <v>00020003</v>
          </cell>
          <cell r="B158" t="str">
            <v>33234890300060</v>
          </cell>
          <cell r="C158" t="str">
            <v>FONCIA BAIES DU SOLEIL</v>
          </cell>
          <cell r="D158" t="b">
            <v>0</v>
          </cell>
          <cell r="E158" t="str">
            <v>972 Promenade Général Charles de Gaulle</v>
          </cell>
          <cell r="F158" t="str">
            <v>83140</v>
          </cell>
          <cell r="G158" t="str">
            <v>SIX-FOURS-LES-PLAGES</v>
          </cell>
          <cell r="H158" t="str">
            <v>Gestion Locative - Location - Copropriété - Comptabilité</v>
          </cell>
          <cell r="I158" t="str">
            <v>20300</v>
          </cell>
          <cell r="J158">
            <v>41275</v>
          </cell>
          <cell r="L158">
            <v>43172</v>
          </cell>
          <cell r="M158">
            <v>43172</v>
          </cell>
          <cell r="N158" t="str">
            <v>Fermé</v>
          </cell>
          <cell r="O158" t="str">
            <v>Fermé</v>
          </cell>
          <cell r="P158" t="str">
            <v>10.146.4.0</v>
          </cell>
          <cell r="Q158">
            <v>0</v>
          </cell>
          <cell r="T158" t="str">
            <v>00020</v>
          </cell>
        </row>
        <row r="159">
          <cell r="A159" t="str">
            <v>00020004</v>
          </cell>
          <cell r="B159" t="str">
            <v>33234890300078</v>
          </cell>
          <cell r="C159" t="str">
            <v>FONCIA BAIES DU SOLEIL</v>
          </cell>
          <cell r="D159" t="b">
            <v>0</v>
          </cell>
          <cell r="E159" t="str">
            <v>Avenue de la Coudoulière</v>
          </cell>
          <cell r="F159" t="str">
            <v>83140</v>
          </cell>
          <cell r="G159" t="str">
            <v>SIX-FOURS-LES-PLAGES</v>
          </cell>
          <cell r="H159" t="str">
            <v>Gestion Locative - Location - Copropriété - Comptabilité - Transaction</v>
          </cell>
          <cell r="I159" t="str">
            <v>20400</v>
          </cell>
          <cell r="J159">
            <v>41275</v>
          </cell>
          <cell r="K159">
            <v>42019</v>
          </cell>
          <cell r="M159">
            <v>43191</v>
          </cell>
          <cell r="N159" t="str">
            <v>Ouvert</v>
          </cell>
          <cell r="O159" t="str">
            <v>Fermé</v>
          </cell>
          <cell r="P159" t="str">
            <v>10.146.24.0</v>
          </cell>
          <cell r="Q159">
            <v>0</v>
          </cell>
          <cell r="T159" t="str">
            <v>00020</v>
          </cell>
        </row>
        <row r="160">
          <cell r="A160" t="str">
            <v>00020005</v>
          </cell>
          <cell r="B160" t="str">
            <v>33234890300086</v>
          </cell>
          <cell r="C160" t="str">
            <v>FONCIA BAIES DU SOLEIL</v>
          </cell>
          <cell r="D160" t="b">
            <v>0</v>
          </cell>
          <cell r="E160" t="str">
            <v>7 Avenue du Général de Gaulle</v>
          </cell>
          <cell r="F160" t="str">
            <v>83270</v>
          </cell>
          <cell r="G160" t="str">
            <v>SAINT-CYR-SUR-MER</v>
          </cell>
          <cell r="H160" t="str">
            <v>Gestion Locative - Location - Copropriété - Comptabilité</v>
          </cell>
          <cell r="I160" t="str">
            <v>20500</v>
          </cell>
          <cell r="J160">
            <v>41487</v>
          </cell>
          <cell r="L160">
            <v>44196</v>
          </cell>
          <cell r="M160">
            <v>43191</v>
          </cell>
          <cell r="N160" t="str">
            <v>Fermé</v>
          </cell>
          <cell r="O160" t="str">
            <v>Fermé</v>
          </cell>
          <cell r="P160" t="str">
            <v>10.248.22.0</v>
          </cell>
          <cell r="Q160">
            <v>0</v>
          </cell>
          <cell r="T160" t="str">
            <v>00020</v>
          </cell>
        </row>
        <row r="161">
          <cell r="A161" t="str">
            <v>00020006</v>
          </cell>
          <cell r="B161" t="str">
            <v>33234890300094</v>
          </cell>
          <cell r="C161" t="str">
            <v>FONCIA BAIES DU SOLEIL</v>
          </cell>
          <cell r="D161" t="b">
            <v>0</v>
          </cell>
          <cell r="E161" t="str">
            <v>16 Avenue Vauban</v>
          </cell>
          <cell r="F161" t="str">
            <v>83000</v>
          </cell>
          <cell r="G161" t="str">
            <v>TOULON</v>
          </cell>
          <cell r="H161" t="str">
            <v>Gestion Locative - Location - Copropriété - Comptabilité</v>
          </cell>
          <cell r="I161" t="str">
            <v>20600</v>
          </cell>
          <cell r="J161">
            <v>43160</v>
          </cell>
          <cell r="M161">
            <v>43191</v>
          </cell>
          <cell r="N161" t="str">
            <v>Ouvert</v>
          </cell>
          <cell r="O161" t="str">
            <v>Fermé</v>
          </cell>
          <cell r="Q161">
            <v>0</v>
          </cell>
          <cell r="T161" t="str">
            <v>00020</v>
          </cell>
        </row>
        <row r="162">
          <cell r="A162" t="str">
            <v>00020007</v>
          </cell>
          <cell r="B162" t="str">
            <v>33234890300102</v>
          </cell>
          <cell r="C162" t="str">
            <v>FONCIA BAIES DU SOLEIL</v>
          </cell>
          <cell r="D162" t="b">
            <v>1</v>
          </cell>
          <cell r="E162" t="str">
            <v>560 Avenue du Maréchal Foch</v>
          </cell>
          <cell r="F162" t="str">
            <v>83200</v>
          </cell>
          <cell r="G162" t="str">
            <v>TOULON</v>
          </cell>
          <cell r="H162" t="str">
            <v>Gestion Locative - Location - Copropriété - Comptabilité</v>
          </cell>
          <cell r="J162">
            <v>43172</v>
          </cell>
          <cell r="M162">
            <v>43191</v>
          </cell>
          <cell r="N162" t="str">
            <v>Ouvert</v>
          </cell>
          <cell r="O162" t="str">
            <v>Fermé</v>
          </cell>
          <cell r="Q162">
            <v>0</v>
          </cell>
          <cell r="T162" t="str">
            <v>00020</v>
          </cell>
        </row>
        <row r="163">
          <cell r="A163" t="str">
            <v>00022001</v>
          </cell>
          <cell r="B163" t="str">
            <v>39428840100018</v>
          </cell>
          <cell r="C163" t="str">
            <v>FONCIA NORMANDIE</v>
          </cell>
          <cell r="D163" t="b">
            <v>0</v>
          </cell>
          <cell r="E163" t="str">
            <v>2 Place de la République</v>
          </cell>
          <cell r="F163" t="str">
            <v>14000</v>
          </cell>
          <cell r="G163" t="str">
            <v>CAEN</v>
          </cell>
          <cell r="H163" t="str">
            <v>Gestion Locative - Location - Copropriété - Comptabilité</v>
          </cell>
          <cell r="I163" t="str">
            <v>22100</v>
          </cell>
          <cell r="J163">
            <v>36707</v>
          </cell>
          <cell r="K163">
            <v>42917</v>
          </cell>
          <cell r="L163">
            <v>42278</v>
          </cell>
          <cell r="M163">
            <v>42278</v>
          </cell>
          <cell r="N163" t="str">
            <v>Fermé</v>
          </cell>
          <cell r="O163" t="str">
            <v>Fermé</v>
          </cell>
          <cell r="P163" t="str">
            <v>10.149.1.0</v>
          </cell>
          <cell r="Q163">
            <v>0</v>
          </cell>
          <cell r="T163" t="str">
            <v>00022</v>
          </cell>
        </row>
        <row r="164">
          <cell r="A164" t="str">
            <v>00022001</v>
          </cell>
          <cell r="B164" t="str">
            <v>39428840100018</v>
          </cell>
          <cell r="C164" t="str">
            <v>FONCIA NORMANDIE</v>
          </cell>
          <cell r="D164" t="b">
            <v>0</v>
          </cell>
          <cell r="E164" t="str">
            <v>2 Place de la République</v>
          </cell>
          <cell r="F164" t="str">
            <v>14000</v>
          </cell>
          <cell r="G164" t="str">
            <v>CAEN</v>
          </cell>
          <cell r="H164" t="str">
            <v>Gestion Locative - Location - Copropriété - Comptabilité</v>
          </cell>
          <cell r="I164" t="str">
            <v>22100</v>
          </cell>
          <cell r="J164">
            <v>36707</v>
          </cell>
          <cell r="K164">
            <v>42917</v>
          </cell>
          <cell r="L164">
            <v>42278</v>
          </cell>
          <cell r="M164">
            <v>42278</v>
          </cell>
          <cell r="N164" t="str">
            <v>Fermé</v>
          </cell>
          <cell r="O164" t="str">
            <v>Fermé</v>
          </cell>
          <cell r="P164" t="str">
            <v>10.149.1.0</v>
          </cell>
          <cell r="Q164">
            <v>0</v>
          </cell>
          <cell r="T164" t="str">
            <v>00022</v>
          </cell>
        </row>
        <row r="165">
          <cell r="A165" t="str">
            <v>00022002</v>
          </cell>
          <cell r="B165" t="str">
            <v>39428840100034</v>
          </cell>
          <cell r="C165" t="str">
            <v>FONCIA SYNDECO</v>
          </cell>
          <cell r="D165" t="b">
            <v>0</v>
          </cell>
          <cell r="E165" t="str">
            <v>4 Place Fontette</v>
          </cell>
          <cell r="F165" t="str">
            <v>14000</v>
          </cell>
          <cell r="G165" t="str">
            <v>CAEN</v>
          </cell>
          <cell r="H165" t="str">
            <v>Gestion Locative - Location - Copropriété - Comptabilité</v>
          </cell>
          <cell r="J165">
            <v>37803</v>
          </cell>
          <cell r="L165">
            <v>37980</v>
          </cell>
          <cell r="M165">
            <v>37980</v>
          </cell>
          <cell r="N165" t="str">
            <v>Fermé</v>
          </cell>
          <cell r="O165" t="str">
            <v>Fermé</v>
          </cell>
          <cell r="Q165">
            <v>0</v>
          </cell>
          <cell r="T165" t="str">
            <v>00022</v>
          </cell>
        </row>
        <row r="166">
          <cell r="A166" t="str">
            <v>00022004</v>
          </cell>
          <cell r="B166" t="str">
            <v>39428840100059</v>
          </cell>
          <cell r="C166" t="str">
            <v>FONCIA SYNDECO</v>
          </cell>
          <cell r="D166" t="b">
            <v>0</v>
          </cell>
          <cell r="E166" t="str">
            <v>97 Rue des Bains</v>
          </cell>
          <cell r="F166" t="str">
            <v>14510</v>
          </cell>
          <cell r="G166" t="str">
            <v>HOULGATE</v>
          </cell>
          <cell r="H166" t="str">
            <v>Gestion Locative - Location - Copropriété - Comptabilité</v>
          </cell>
          <cell r="I166" t="str">
            <v>22400</v>
          </cell>
          <cell r="J166">
            <v>37803</v>
          </cell>
          <cell r="L166">
            <v>40908</v>
          </cell>
          <cell r="M166">
            <v>40908</v>
          </cell>
          <cell r="N166" t="str">
            <v>Fermé</v>
          </cell>
          <cell r="O166" t="str">
            <v>Fermé</v>
          </cell>
          <cell r="Q166">
            <v>0</v>
          </cell>
          <cell r="T166" t="str">
            <v>00022</v>
          </cell>
        </row>
        <row r="167">
          <cell r="A167" t="str">
            <v>00022003</v>
          </cell>
          <cell r="B167" t="str">
            <v>39428840100067</v>
          </cell>
          <cell r="C167" t="str">
            <v>FONCIA NORMANDIE</v>
          </cell>
          <cell r="D167" t="b">
            <v>0</v>
          </cell>
          <cell r="E167" t="str">
            <v>17 Place de Morny</v>
          </cell>
          <cell r="F167" t="str">
            <v>14800</v>
          </cell>
          <cell r="G167" t="str">
            <v>DEAUVILLE</v>
          </cell>
          <cell r="H167" t="str">
            <v>Gestion Locative - Location - Copropriété - Comptabilité</v>
          </cell>
          <cell r="I167" t="str">
            <v>22300</v>
          </cell>
          <cell r="J167">
            <v>37895</v>
          </cell>
          <cell r="K167">
            <v>43059</v>
          </cell>
          <cell r="N167" t="str">
            <v>Ouvert</v>
          </cell>
          <cell r="O167" t="str">
            <v>Ouvert</v>
          </cell>
          <cell r="P167" t="str">
            <v>10.169.34.0</v>
          </cell>
          <cell r="Q167">
            <v>0</v>
          </cell>
          <cell r="T167" t="str">
            <v>00022</v>
          </cell>
        </row>
        <row r="168">
          <cell r="A168" t="str">
            <v>00022005</v>
          </cell>
          <cell r="B168" t="str">
            <v>39428840100075</v>
          </cell>
          <cell r="C168" t="str">
            <v>FONCIA SAINT SAUVEUR</v>
          </cell>
          <cell r="D168" t="b">
            <v>0</v>
          </cell>
          <cell r="E168" t="str">
            <v>29 Place Saint-Sauveur</v>
          </cell>
          <cell r="F168" t="str">
            <v>14000</v>
          </cell>
          <cell r="G168" t="str">
            <v>CAEN</v>
          </cell>
          <cell r="H168" t="str">
            <v>Gestion Locative - Location - Copropriété - Comptabilité</v>
          </cell>
          <cell r="I168" t="str">
            <v>22500</v>
          </cell>
          <cell r="J168">
            <v>37895</v>
          </cell>
          <cell r="L168">
            <v>38168</v>
          </cell>
          <cell r="M168">
            <v>38168</v>
          </cell>
          <cell r="N168" t="str">
            <v>Fermé</v>
          </cell>
          <cell r="O168" t="str">
            <v>Fermé</v>
          </cell>
          <cell r="Q168">
            <v>0</v>
          </cell>
          <cell r="T168" t="str">
            <v>00022</v>
          </cell>
        </row>
        <row r="169">
          <cell r="A169" t="str">
            <v>00022006</v>
          </cell>
          <cell r="B169" t="str">
            <v>39428840100026</v>
          </cell>
          <cell r="C169" t="str">
            <v>FONCIA NORMANDIE</v>
          </cell>
          <cell r="D169" t="b">
            <v>0</v>
          </cell>
          <cell r="E169" t="str">
            <v>1 Avenue de la Mer</v>
          </cell>
          <cell r="F169" t="str">
            <v>14390</v>
          </cell>
          <cell r="G169" t="str">
            <v>CABOURG</v>
          </cell>
          <cell r="H169" t="str">
            <v>Gestion Locative - Location - Copropriété - Comptabilité</v>
          </cell>
          <cell r="I169" t="str">
            <v>22600</v>
          </cell>
          <cell r="J169">
            <v>37895</v>
          </cell>
          <cell r="K169">
            <v>43059</v>
          </cell>
          <cell r="N169" t="str">
            <v>Ouvert</v>
          </cell>
          <cell r="O169" t="str">
            <v>Ouvert</v>
          </cell>
          <cell r="P169" t="str">
            <v>10.169.54.0</v>
          </cell>
          <cell r="Q169">
            <v>0</v>
          </cell>
          <cell r="T169" t="str">
            <v>00022</v>
          </cell>
        </row>
        <row r="170">
          <cell r="A170" t="str">
            <v>00022006</v>
          </cell>
          <cell r="B170" t="str">
            <v>39428840100026</v>
          </cell>
          <cell r="C170" t="str">
            <v>FONCIA NORMANDIE</v>
          </cell>
          <cell r="D170" t="b">
            <v>0</v>
          </cell>
          <cell r="E170" t="str">
            <v>1 Avenue de la Mer</v>
          </cell>
          <cell r="F170" t="str">
            <v>14390</v>
          </cell>
          <cell r="G170" t="str">
            <v>CABOURG</v>
          </cell>
          <cell r="H170" t="str">
            <v>Gestion Locative - Location - Copropriété - Comptabilité</v>
          </cell>
          <cell r="I170" t="str">
            <v>22600</v>
          </cell>
          <cell r="J170">
            <v>37895</v>
          </cell>
          <cell r="K170">
            <v>43059</v>
          </cell>
          <cell r="N170" t="str">
            <v>Ouvert</v>
          </cell>
          <cell r="O170" t="str">
            <v>Ouvert</v>
          </cell>
          <cell r="P170" t="str">
            <v>10.169.54.0</v>
          </cell>
          <cell r="Q170">
            <v>0</v>
          </cell>
          <cell r="T170" t="str">
            <v>00022</v>
          </cell>
        </row>
        <row r="171">
          <cell r="A171" t="str">
            <v>00022007</v>
          </cell>
          <cell r="B171" t="str">
            <v>39428840100083</v>
          </cell>
          <cell r="C171" t="str">
            <v>FONCIA NORMANDIE</v>
          </cell>
          <cell r="D171" t="b">
            <v>0</v>
          </cell>
          <cell r="E171" t="str">
            <v>49 Cours de la République</v>
          </cell>
          <cell r="F171" t="str">
            <v>76600</v>
          </cell>
          <cell r="G171" t="str">
            <v>LE HAVRE</v>
          </cell>
          <cell r="H171" t="str">
            <v>Gestion Locative - Location - Copropriété - Comptabilité</v>
          </cell>
          <cell r="I171" t="str">
            <v>22700</v>
          </cell>
          <cell r="J171">
            <v>38169</v>
          </cell>
          <cell r="K171">
            <v>39616</v>
          </cell>
          <cell r="L171">
            <v>40908</v>
          </cell>
          <cell r="M171">
            <v>38354</v>
          </cell>
          <cell r="N171" t="str">
            <v>Fermé</v>
          </cell>
          <cell r="O171" t="str">
            <v>Fermé</v>
          </cell>
          <cell r="Q171">
            <v>0</v>
          </cell>
          <cell r="T171" t="str">
            <v>00022</v>
          </cell>
        </row>
        <row r="172">
          <cell r="A172" t="str">
            <v>00022009</v>
          </cell>
          <cell r="B172" t="str">
            <v>39428840100109</v>
          </cell>
          <cell r="C172" t="str">
            <v>FONCIA NORMANDIE</v>
          </cell>
          <cell r="D172" t="b">
            <v>0</v>
          </cell>
          <cell r="E172" t="str">
            <v>3 Rue du Pont Saint-Jacques</v>
          </cell>
          <cell r="F172" t="str">
            <v>14000</v>
          </cell>
          <cell r="G172" t="str">
            <v>CAEN</v>
          </cell>
          <cell r="H172" t="str">
            <v>Gestion Locative - Location - Copropriété - Comptabilité</v>
          </cell>
          <cell r="I172" t="str">
            <v>22900</v>
          </cell>
          <cell r="J172">
            <v>39356</v>
          </cell>
          <cell r="K172">
            <v>43059</v>
          </cell>
          <cell r="M172">
            <v>42681</v>
          </cell>
          <cell r="N172" t="str">
            <v>Ouvert</v>
          </cell>
          <cell r="O172" t="str">
            <v>Fermé</v>
          </cell>
          <cell r="P172" t="str">
            <v>10.149.61.0</v>
          </cell>
          <cell r="Q172">
            <v>0</v>
          </cell>
          <cell r="T172" t="str">
            <v>00022</v>
          </cell>
        </row>
        <row r="173">
          <cell r="A173" t="str">
            <v>00022008</v>
          </cell>
          <cell r="B173" t="str">
            <v>39428840100117</v>
          </cell>
          <cell r="C173" t="str">
            <v>FONCIA LAVIGNE</v>
          </cell>
          <cell r="D173" t="b">
            <v>0</v>
          </cell>
          <cell r="E173" t="str">
            <v>2 Bis Quai des Passagers</v>
          </cell>
          <cell r="F173" t="str">
            <v>14600</v>
          </cell>
          <cell r="G173" t="str">
            <v>HONFLEUR</v>
          </cell>
          <cell r="H173" t="str">
            <v>Gestion Locative - Location - Copropriété - Comptabilité</v>
          </cell>
          <cell r="I173" t="str">
            <v>22800</v>
          </cell>
          <cell r="J173">
            <v>39569</v>
          </cell>
          <cell r="L173">
            <v>44196</v>
          </cell>
          <cell r="M173">
            <v>43602</v>
          </cell>
          <cell r="N173" t="str">
            <v>Fermé</v>
          </cell>
          <cell r="O173" t="str">
            <v>Fermé</v>
          </cell>
          <cell r="P173" t="str">
            <v>10.169.24.0</v>
          </cell>
          <cell r="Q173">
            <v>0</v>
          </cell>
          <cell r="T173" t="str">
            <v>00022</v>
          </cell>
        </row>
        <row r="174">
          <cell r="A174" t="str">
            <v>00022010</v>
          </cell>
          <cell r="B174" t="str">
            <v>39428840100125</v>
          </cell>
          <cell r="C174" t="str">
            <v>FONCIA COTE DE NACRE</v>
          </cell>
          <cell r="D174" t="b">
            <v>0</v>
          </cell>
          <cell r="E174" t="str">
            <v>52 Rue de la Mer</v>
          </cell>
          <cell r="F174" t="str">
            <v>14470</v>
          </cell>
          <cell r="G174" t="str">
            <v>COURSEULLES-SUR-MER</v>
          </cell>
          <cell r="H174" t="str">
            <v>Gestion Locative - Location - Copropriété - Comptabilité</v>
          </cell>
          <cell r="I174" t="str">
            <v>22901</v>
          </cell>
          <cell r="J174">
            <v>39722</v>
          </cell>
          <cell r="K174">
            <v>41960</v>
          </cell>
          <cell r="N174" t="str">
            <v>Ouvert</v>
          </cell>
          <cell r="O174" t="str">
            <v>Ouvert</v>
          </cell>
          <cell r="P174" t="str">
            <v>10.149.71.0</v>
          </cell>
          <cell r="Q174">
            <v>0</v>
          </cell>
          <cell r="T174" t="str">
            <v>00022</v>
          </cell>
        </row>
        <row r="175">
          <cell r="A175" t="str">
            <v>00022011</v>
          </cell>
          <cell r="B175" t="str">
            <v>39428840100133</v>
          </cell>
          <cell r="C175" t="str">
            <v>FONCIA NORMANDIE</v>
          </cell>
          <cell r="D175" t="b">
            <v>0</v>
          </cell>
          <cell r="E175" t="str">
            <v>99 Rue Bernardin de Saint-Pierre</v>
          </cell>
          <cell r="F175" t="str">
            <v>76600</v>
          </cell>
          <cell r="G175" t="str">
            <v>LE HAVRE</v>
          </cell>
          <cell r="H175" t="str">
            <v>Gestion Locative - Location - Copropriété - Comptabilité</v>
          </cell>
          <cell r="I175" t="str">
            <v>22902</v>
          </cell>
          <cell r="J175">
            <v>41913</v>
          </cell>
          <cell r="K175">
            <v>43059</v>
          </cell>
          <cell r="N175" t="str">
            <v>Ouvert</v>
          </cell>
          <cell r="O175" t="str">
            <v>Ouvert</v>
          </cell>
          <cell r="P175" t="str">
            <v>10.169.4.0</v>
          </cell>
          <cell r="Q175">
            <v>0</v>
          </cell>
          <cell r="T175" t="str">
            <v>00022</v>
          </cell>
        </row>
        <row r="176">
          <cell r="A176" t="str">
            <v>00022012</v>
          </cell>
          <cell r="B176" t="str">
            <v>39428840100141</v>
          </cell>
          <cell r="C176" t="str">
            <v>FONCIA NORMANDIE</v>
          </cell>
          <cell r="D176" t="b">
            <v>0</v>
          </cell>
          <cell r="E176" t="str">
            <v>41 Boulevard Maréchal Leclerc</v>
          </cell>
          <cell r="F176" t="str">
            <v>14000</v>
          </cell>
          <cell r="G176" t="str">
            <v>CAEN</v>
          </cell>
          <cell r="H176" t="str">
            <v>Gestion Locative - Location - Copropriété - Comptabilité</v>
          </cell>
          <cell r="I176" t="str">
            <v>22903</v>
          </cell>
          <cell r="J176">
            <v>41974</v>
          </cell>
          <cell r="K176">
            <v>41981</v>
          </cell>
          <cell r="M176">
            <v>44251</v>
          </cell>
          <cell r="N176" t="str">
            <v>Ouvert</v>
          </cell>
          <cell r="O176" t="str">
            <v>Fermé</v>
          </cell>
          <cell r="P176" t="str">
            <v>10.149.11.0</v>
          </cell>
          <cell r="Q176">
            <v>0</v>
          </cell>
          <cell r="T176" t="str">
            <v>00022</v>
          </cell>
        </row>
        <row r="177">
          <cell r="A177" t="str">
            <v>00022016</v>
          </cell>
          <cell r="B177" t="str">
            <v>39428840100158</v>
          </cell>
          <cell r="C177" t="str">
            <v>FONCIA NORMANDIE</v>
          </cell>
          <cell r="D177" t="b">
            <v>0</v>
          </cell>
          <cell r="E177" t="str">
            <v>20 Rue Auguste Decaens</v>
          </cell>
          <cell r="F177" t="str">
            <v>14800</v>
          </cell>
          <cell r="G177" t="str">
            <v>DEAUVILLE</v>
          </cell>
          <cell r="H177" t="str">
            <v>Gestion Locative - Location - Copropriété - Comptabilité</v>
          </cell>
          <cell r="I177" t="str">
            <v>22904</v>
          </cell>
          <cell r="J177">
            <v>42614</v>
          </cell>
          <cell r="K177">
            <v>42614</v>
          </cell>
          <cell r="N177" t="str">
            <v>Ouvert</v>
          </cell>
          <cell r="O177" t="str">
            <v>Ouvert</v>
          </cell>
          <cell r="P177" t="str">
            <v>10.169.14.0</v>
          </cell>
          <cell r="Q177">
            <v>0</v>
          </cell>
          <cell r="T177" t="str">
            <v>00022</v>
          </cell>
        </row>
        <row r="178">
          <cell r="A178" t="str">
            <v>00022017</v>
          </cell>
          <cell r="B178" t="str">
            <v>39428840100166</v>
          </cell>
          <cell r="C178" t="str">
            <v>FONCIA NORMANDIE</v>
          </cell>
          <cell r="D178" t="b">
            <v>0</v>
          </cell>
          <cell r="E178" t="str">
            <v>3 Quai Lepaulmier</v>
          </cell>
          <cell r="F178" t="str">
            <v>14600</v>
          </cell>
          <cell r="G178" t="str">
            <v>HONFLEUR</v>
          </cell>
          <cell r="H178" t="str">
            <v>Gestion Locative - Location - Copropriété - Comptabilité</v>
          </cell>
          <cell r="I178" t="str">
            <v>22908</v>
          </cell>
          <cell r="J178">
            <v>43024</v>
          </cell>
          <cell r="K178">
            <v>43059</v>
          </cell>
          <cell r="N178" t="str">
            <v>Ouvert</v>
          </cell>
          <cell r="O178" t="str">
            <v>Ouvert</v>
          </cell>
          <cell r="P178" t="str">
            <v>10.169.24.0</v>
          </cell>
          <cell r="Q178">
            <v>0</v>
          </cell>
          <cell r="T178" t="str">
            <v>00022</v>
          </cell>
        </row>
        <row r="179">
          <cell r="A179" t="str">
            <v>00022018</v>
          </cell>
          <cell r="B179" t="str">
            <v>39428840100182</v>
          </cell>
          <cell r="C179" t="str">
            <v>FONCIA NORMANDIE</v>
          </cell>
          <cell r="D179" t="b">
            <v>0</v>
          </cell>
          <cell r="E179" t="str">
            <v>22 Place Saint-Marc</v>
          </cell>
          <cell r="F179" t="str">
            <v>76000</v>
          </cell>
          <cell r="G179" t="str">
            <v>ROUEN</v>
          </cell>
          <cell r="H179" t="str">
            <v>Gestion Locative - Location - Copropriété - Comptabilité</v>
          </cell>
          <cell r="I179" t="str">
            <v>22905</v>
          </cell>
          <cell r="J179">
            <v>43024</v>
          </cell>
          <cell r="L179">
            <v>43373</v>
          </cell>
          <cell r="M179">
            <v>43373</v>
          </cell>
          <cell r="N179" t="str">
            <v>Fermé</v>
          </cell>
          <cell r="O179" t="str">
            <v>Fermé</v>
          </cell>
          <cell r="P179" t="str">
            <v>10.55.1.0</v>
          </cell>
          <cell r="Q179">
            <v>0</v>
          </cell>
          <cell r="T179" t="str">
            <v>00022</v>
          </cell>
        </row>
        <row r="180">
          <cell r="A180" t="str">
            <v>00022019</v>
          </cell>
          <cell r="B180" t="str">
            <v>39428840100190</v>
          </cell>
          <cell r="C180" t="str">
            <v>FONCIA NORMANDIE</v>
          </cell>
          <cell r="D180" t="b">
            <v>0</v>
          </cell>
          <cell r="E180" t="str">
            <v>10 Rue de l'Horloge</v>
          </cell>
          <cell r="F180" t="str">
            <v>27000</v>
          </cell>
          <cell r="G180" t="str">
            <v>EVREUX</v>
          </cell>
          <cell r="H180" t="str">
            <v>Gestion Locative - Location - Copropriété - Comptabilité</v>
          </cell>
          <cell r="I180" t="str">
            <v>22906</v>
          </cell>
          <cell r="J180">
            <v>43024</v>
          </cell>
          <cell r="K180">
            <v>43059</v>
          </cell>
          <cell r="N180" t="str">
            <v>Ouvert</v>
          </cell>
          <cell r="O180" t="str">
            <v>Ouvert</v>
          </cell>
          <cell r="P180" t="str">
            <v>10.83.4.0</v>
          </cell>
          <cell r="Q180">
            <v>0</v>
          </cell>
          <cell r="T180" t="str">
            <v>00022</v>
          </cell>
        </row>
        <row r="181">
          <cell r="A181" t="str">
            <v>00022020</v>
          </cell>
          <cell r="B181" t="str">
            <v>39428840100174</v>
          </cell>
          <cell r="C181" t="str">
            <v>FONCIA NORMANDIE</v>
          </cell>
          <cell r="D181" t="b">
            <v>0</v>
          </cell>
          <cell r="E181" t="str">
            <v>3 Place du 19 Avril 1944</v>
          </cell>
          <cell r="F181" t="str">
            <v>76000</v>
          </cell>
          <cell r="G181" t="str">
            <v>ROUEN</v>
          </cell>
          <cell r="H181" t="str">
            <v>Gestion Locative - Location - Copropriété - Comptabilité</v>
          </cell>
          <cell r="I181" t="str">
            <v>22907</v>
          </cell>
          <cell r="J181">
            <v>43024</v>
          </cell>
          <cell r="K181">
            <v>43059</v>
          </cell>
          <cell r="M181">
            <v>44460</v>
          </cell>
          <cell r="N181" t="str">
            <v>Ouvert</v>
          </cell>
          <cell r="O181" t="str">
            <v>Fermé</v>
          </cell>
          <cell r="P181" t="str">
            <v>10.55.11.0</v>
          </cell>
          <cell r="Q181">
            <v>0</v>
          </cell>
          <cell r="T181" t="str">
            <v>00022</v>
          </cell>
        </row>
        <row r="182">
          <cell r="A182" t="str">
            <v>00022021</v>
          </cell>
          <cell r="B182" t="str">
            <v>39428840100208</v>
          </cell>
          <cell r="C182" t="str">
            <v>FONCIA NORMANDIE</v>
          </cell>
          <cell r="D182" t="b">
            <v>0</v>
          </cell>
          <cell r="E182" t="str">
            <v>2 Boulevard du Maréchal Leclerc</v>
          </cell>
          <cell r="F182" t="str">
            <v>27200</v>
          </cell>
          <cell r="G182" t="str">
            <v>VERNON</v>
          </cell>
          <cell r="H182" t="str">
            <v>Gestion Locative - Location - Copropriété - Comptabilité</v>
          </cell>
          <cell r="I182" t="str">
            <v>22909</v>
          </cell>
          <cell r="J182">
            <v>43101</v>
          </cell>
          <cell r="K182">
            <v>43117</v>
          </cell>
          <cell r="M182">
            <v>43896</v>
          </cell>
          <cell r="N182" t="str">
            <v>Ouvert</v>
          </cell>
          <cell r="O182" t="str">
            <v>Fermé</v>
          </cell>
          <cell r="P182" t="str">
            <v>10.83.14.0</v>
          </cell>
          <cell r="Q182">
            <v>0</v>
          </cell>
          <cell r="T182" t="str">
            <v>00022</v>
          </cell>
        </row>
        <row r="183">
          <cell r="A183" t="str">
            <v>00022022</v>
          </cell>
          <cell r="B183" t="str">
            <v>39428840100216</v>
          </cell>
          <cell r="C183" t="str">
            <v>FONCIA NORMANDIE</v>
          </cell>
          <cell r="D183" t="b">
            <v>1</v>
          </cell>
          <cell r="E183" t="str">
            <v>5 Rue Montaigne</v>
          </cell>
          <cell r="F183" t="str">
            <v>76000</v>
          </cell>
          <cell r="G183" t="str">
            <v>ROUEN</v>
          </cell>
          <cell r="H183" t="str">
            <v>Gestion Locative - Location - Copropriété - Comptabilité</v>
          </cell>
          <cell r="I183" t="str">
            <v>22910</v>
          </cell>
          <cell r="J183">
            <v>43344</v>
          </cell>
          <cell r="K183">
            <v>43374</v>
          </cell>
          <cell r="N183" t="str">
            <v>Ouvert</v>
          </cell>
          <cell r="O183" t="str">
            <v>Ouvert</v>
          </cell>
          <cell r="P183" t="str">
            <v>10.55.0.0</v>
          </cell>
          <cell r="Q183">
            <v>0</v>
          </cell>
          <cell r="T183" t="str">
            <v>00022</v>
          </cell>
        </row>
        <row r="184">
          <cell r="A184" t="str">
            <v>00022024</v>
          </cell>
          <cell r="B184" t="str">
            <v>39428840100224</v>
          </cell>
          <cell r="C184" t="str">
            <v>FONCIA NORMANDIE</v>
          </cell>
          <cell r="D184" t="b">
            <v>0</v>
          </cell>
          <cell r="E184" t="str">
            <v>9 Avenue Victor Hugo</v>
          </cell>
          <cell r="F184" t="str">
            <v>14100</v>
          </cell>
          <cell r="G184" t="str">
            <v>LISIEUX</v>
          </cell>
          <cell r="H184" t="str">
            <v>Gestion Locative - Location - Copropriété - Comptabilité</v>
          </cell>
          <cell r="I184" t="str">
            <v>22912</v>
          </cell>
          <cell r="J184">
            <v>43572</v>
          </cell>
          <cell r="K184">
            <v>43572</v>
          </cell>
          <cell r="N184" t="str">
            <v>Ouvert</v>
          </cell>
          <cell r="O184" t="str">
            <v>Ouvert</v>
          </cell>
          <cell r="P184" t="str">
            <v>10.168.44.0</v>
          </cell>
          <cell r="Q184">
            <v>0</v>
          </cell>
          <cell r="T184" t="str">
            <v>00022</v>
          </cell>
        </row>
        <row r="185">
          <cell r="A185" t="str">
            <v>00022023</v>
          </cell>
          <cell r="B185" t="str">
            <v>39428840100232</v>
          </cell>
          <cell r="C185" t="str">
            <v>FONCIA NORMANDIE</v>
          </cell>
          <cell r="D185" t="b">
            <v>0</v>
          </cell>
          <cell r="E185" t="str">
            <v>53 Boulevard Maréchal Leclerc</v>
          </cell>
          <cell r="F185" t="str">
            <v>14000</v>
          </cell>
          <cell r="G185" t="str">
            <v>CAEN</v>
          </cell>
          <cell r="H185" t="str">
            <v>Gestion Locative - Location - Copropriété - Comptabilité</v>
          </cell>
          <cell r="I185" t="str">
            <v>22911</v>
          </cell>
          <cell r="J185">
            <v>43586</v>
          </cell>
          <cell r="K185">
            <v>43586</v>
          </cell>
          <cell r="N185" t="str">
            <v>Ouvert</v>
          </cell>
          <cell r="O185" t="str">
            <v>Ouvert</v>
          </cell>
          <cell r="P185" t="str">
            <v>10.149.11.0</v>
          </cell>
          <cell r="Q185">
            <v>0</v>
          </cell>
          <cell r="T185" t="str">
            <v>00022</v>
          </cell>
        </row>
        <row r="186">
          <cell r="A186" t="str">
            <v>00022025</v>
          </cell>
          <cell r="B186" t="str">
            <v>39428840100240</v>
          </cell>
          <cell r="C186" t="str">
            <v>FONCIA NORMANDIE</v>
          </cell>
          <cell r="D186" t="b">
            <v>0</v>
          </cell>
          <cell r="E186" t="str">
            <v>1 Rue Ambroise Bully</v>
          </cell>
          <cell r="F186" t="str">
            <v>27200</v>
          </cell>
          <cell r="G186" t="str">
            <v>VERNON</v>
          </cell>
          <cell r="H186" t="str">
            <v>Gestion Locative - Location - Copropriété - Comptabilité</v>
          </cell>
          <cell r="I186" t="str">
            <v>22913</v>
          </cell>
          <cell r="J186">
            <v>43739</v>
          </cell>
          <cell r="K186">
            <v>43814</v>
          </cell>
          <cell r="N186" t="str">
            <v>Ouvert</v>
          </cell>
          <cell r="O186" t="str">
            <v>Ouvert</v>
          </cell>
          <cell r="Q186">
            <v>0</v>
          </cell>
          <cell r="T186" t="str">
            <v>00022</v>
          </cell>
        </row>
        <row r="187">
          <cell r="A187" t="str">
            <v>00022026</v>
          </cell>
          <cell r="B187" t="str">
            <v>39428840100257</v>
          </cell>
          <cell r="C187" t="str">
            <v>FONCIA NORMANDIE</v>
          </cell>
          <cell r="D187" t="b">
            <v>0</v>
          </cell>
          <cell r="E187" t="str">
            <v>14 Rue de la Boule</v>
          </cell>
          <cell r="F187" t="str">
            <v>61100</v>
          </cell>
          <cell r="G187" t="str">
            <v>FLERS</v>
          </cell>
          <cell r="H187" t="str">
            <v>Gestion Locative - Location - Copropriété - Comptabilité</v>
          </cell>
          <cell r="I187" t="str">
            <v>22914</v>
          </cell>
          <cell r="J187">
            <v>43979</v>
          </cell>
          <cell r="K187">
            <v>44013</v>
          </cell>
          <cell r="N187" t="str">
            <v>Ouvert</v>
          </cell>
          <cell r="O187" t="str">
            <v>Ouvert</v>
          </cell>
          <cell r="Q187">
            <v>0</v>
          </cell>
          <cell r="T187" t="str">
            <v>00022</v>
          </cell>
        </row>
        <row r="188">
          <cell r="A188" t="str">
            <v>00023001</v>
          </cell>
          <cell r="B188" t="str">
            <v>64203716200038</v>
          </cell>
          <cell r="C188" t="str">
            <v>FONCIA PIERRE GESTION</v>
          </cell>
          <cell r="D188" t="b">
            <v>0</v>
          </cell>
          <cell r="E188" t="str">
            <v>11-15 Avenue le Brun</v>
          </cell>
          <cell r="F188" t="str">
            <v>92160</v>
          </cell>
          <cell r="G188" t="str">
            <v>ANTONY</v>
          </cell>
          <cell r="I188" t="str">
            <v>23100</v>
          </cell>
          <cell r="J188">
            <v>38718</v>
          </cell>
          <cell r="K188">
            <v>39616</v>
          </cell>
          <cell r="L188">
            <v>43647</v>
          </cell>
          <cell r="M188">
            <v>43282</v>
          </cell>
          <cell r="N188" t="str">
            <v>Fermé</v>
          </cell>
          <cell r="O188" t="str">
            <v>Fermé</v>
          </cell>
          <cell r="P188" t="str">
            <v>192.168.16.0</v>
          </cell>
          <cell r="Q188">
            <v>0</v>
          </cell>
          <cell r="T188" t="str">
            <v>00023</v>
          </cell>
        </row>
        <row r="189">
          <cell r="A189" t="str">
            <v>00023002</v>
          </cell>
          <cell r="B189" t="str">
            <v>64203716200046</v>
          </cell>
          <cell r="C189" t="str">
            <v>FONCIA PIERRE GESTION</v>
          </cell>
          <cell r="D189" t="b">
            <v>0</v>
          </cell>
          <cell r="E189" t="str">
            <v>100 Boulevard du Montparnasse</v>
          </cell>
          <cell r="F189" t="str">
            <v>75014</v>
          </cell>
          <cell r="G189" t="str">
            <v>PARIS 14</v>
          </cell>
          <cell r="I189" t="str">
            <v>23200</v>
          </cell>
          <cell r="J189">
            <v>42064</v>
          </cell>
          <cell r="K189">
            <v>43556</v>
          </cell>
          <cell r="L189">
            <v>43826</v>
          </cell>
          <cell r="M189">
            <v>42064</v>
          </cell>
          <cell r="N189" t="str">
            <v>Fermé</v>
          </cell>
          <cell r="O189" t="str">
            <v>Fermé</v>
          </cell>
          <cell r="P189" t="str">
            <v>10.67.1.0</v>
          </cell>
          <cell r="Q189">
            <v>0</v>
          </cell>
          <cell r="T189" t="str">
            <v>00023</v>
          </cell>
        </row>
        <row r="190">
          <cell r="A190" t="str">
            <v>00023003</v>
          </cell>
          <cell r="B190" t="str">
            <v>64203716200053</v>
          </cell>
          <cell r="C190" t="str">
            <v>FONCIA PIERRE GESTION</v>
          </cell>
          <cell r="D190" t="b">
            <v>1</v>
          </cell>
          <cell r="E190" t="str">
            <v>9 Rue de Téhéran</v>
          </cell>
          <cell r="F190" t="str">
            <v>75008</v>
          </cell>
          <cell r="G190" t="str">
            <v>PARIS 8</v>
          </cell>
          <cell r="I190" t="str">
            <v>23300</v>
          </cell>
          <cell r="J190">
            <v>43556</v>
          </cell>
          <cell r="K190">
            <v>43556</v>
          </cell>
          <cell r="L190">
            <v>43826</v>
          </cell>
          <cell r="M190">
            <v>43826</v>
          </cell>
          <cell r="N190" t="str">
            <v>Fermé</v>
          </cell>
          <cell r="O190" t="str">
            <v>Fermé</v>
          </cell>
          <cell r="P190" t="str">
            <v>10.166.1.0</v>
          </cell>
          <cell r="Q190">
            <v>0</v>
          </cell>
          <cell r="T190" t="str">
            <v>00023</v>
          </cell>
        </row>
        <row r="191">
          <cell r="A191" t="str">
            <v>00024001</v>
          </cell>
          <cell r="B191" t="str">
            <v>43369025200021</v>
          </cell>
          <cell r="C191" t="str">
            <v>FONCIA BORDEAUX</v>
          </cell>
          <cell r="D191" t="b">
            <v>0</v>
          </cell>
          <cell r="E191" t="str">
            <v>9 Allée des Conviviales</v>
          </cell>
          <cell r="F191" t="str">
            <v>33700</v>
          </cell>
          <cell r="G191" t="str">
            <v>MERIGNAC</v>
          </cell>
          <cell r="H191" t="str">
            <v>Gestion Locative - Location - Copropriété - Comptabilité</v>
          </cell>
          <cell r="I191" t="str">
            <v>24100</v>
          </cell>
          <cell r="J191">
            <v>36958</v>
          </cell>
          <cell r="L191">
            <v>43465</v>
          </cell>
          <cell r="M191">
            <v>41639</v>
          </cell>
          <cell r="N191" t="str">
            <v>Fermé</v>
          </cell>
          <cell r="O191" t="str">
            <v>Fermé</v>
          </cell>
          <cell r="Q191">
            <v>0</v>
          </cell>
          <cell r="T191" t="str">
            <v>00024</v>
          </cell>
        </row>
        <row r="192">
          <cell r="A192" t="str">
            <v>00024002</v>
          </cell>
          <cell r="B192" t="str">
            <v>43369025200054</v>
          </cell>
          <cell r="C192" t="str">
            <v>FONCIA BORDEAUX</v>
          </cell>
          <cell r="D192" t="b">
            <v>0</v>
          </cell>
          <cell r="E192" t="str">
            <v>9 Avenue du Général de Gaulle</v>
          </cell>
          <cell r="F192" t="str">
            <v>33120</v>
          </cell>
          <cell r="G192" t="str">
            <v>ARCACHON</v>
          </cell>
          <cell r="H192" t="str">
            <v>Gestion Locative - Location - Copropriété - Comptabilité</v>
          </cell>
          <cell r="I192" t="str">
            <v>24200</v>
          </cell>
          <cell r="J192">
            <v>39417</v>
          </cell>
          <cell r="L192">
            <v>43019</v>
          </cell>
          <cell r="M192">
            <v>41639</v>
          </cell>
          <cell r="N192" t="str">
            <v>Fermé</v>
          </cell>
          <cell r="O192" t="str">
            <v>Fermé</v>
          </cell>
          <cell r="Q192">
            <v>0</v>
          </cell>
          <cell r="T192" t="str">
            <v>00024</v>
          </cell>
        </row>
        <row r="193">
          <cell r="A193" t="str">
            <v>00024003</v>
          </cell>
          <cell r="B193" t="str">
            <v>43369025200062</v>
          </cell>
          <cell r="C193" t="str">
            <v>FONCIA ATLAS</v>
          </cell>
          <cell r="D193" t="b">
            <v>0</v>
          </cell>
          <cell r="E193" t="str">
            <v>12 Rue du Temple</v>
          </cell>
          <cell r="F193" t="str">
            <v>33000</v>
          </cell>
          <cell r="G193" t="str">
            <v>BORDEAUX</v>
          </cell>
          <cell r="H193" t="str">
            <v>Gestion Locative - Location - Copropriété - Comptabilité</v>
          </cell>
          <cell r="I193" t="str">
            <v>24300</v>
          </cell>
          <cell r="J193">
            <v>39448</v>
          </cell>
          <cell r="L193">
            <v>41455</v>
          </cell>
          <cell r="M193">
            <v>41455</v>
          </cell>
          <cell r="N193" t="str">
            <v>Fermé</v>
          </cell>
          <cell r="O193" t="str">
            <v>Fermé</v>
          </cell>
          <cell r="Q193">
            <v>0</v>
          </cell>
          <cell r="T193" t="str">
            <v>00024</v>
          </cell>
        </row>
        <row r="194">
          <cell r="A194" t="str">
            <v>00024007</v>
          </cell>
          <cell r="B194" t="str">
            <v>43369025200070</v>
          </cell>
          <cell r="C194" t="str">
            <v>FONCIA BORDEAUX</v>
          </cell>
          <cell r="D194" t="b">
            <v>0</v>
          </cell>
          <cell r="E194" t="str">
            <v>25 Place Charles de Gaulle</v>
          </cell>
          <cell r="F194" t="str">
            <v>33700</v>
          </cell>
          <cell r="G194" t="str">
            <v>MERIGNAC</v>
          </cell>
          <cell r="H194" t="str">
            <v>Gestion Locative - Location - Copropriété - Comptabilité</v>
          </cell>
          <cell r="J194">
            <v>40909</v>
          </cell>
          <cell r="L194">
            <v>43019</v>
          </cell>
          <cell r="M194">
            <v>43019</v>
          </cell>
          <cell r="N194" t="str">
            <v>Fermé</v>
          </cell>
          <cell r="O194" t="str">
            <v>Fermé</v>
          </cell>
          <cell r="Q194">
            <v>0</v>
          </cell>
          <cell r="T194" t="str">
            <v>00024</v>
          </cell>
        </row>
        <row r="195">
          <cell r="A195" t="str">
            <v>00024004</v>
          </cell>
          <cell r="B195" t="str">
            <v>43369025200088</v>
          </cell>
          <cell r="C195" t="str">
            <v>FONCIA BORDEAUX</v>
          </cell>
          <cell r="D195" t="b">
            <v>0</v>
          </cell>
          <cell r="E195" t="str">
            <v>19 Rue Vital Carles</v>
          </cell>
          <cell r="F195" t="str">
            <v>33000</v>
          </cell>
          <cell r="G195" t="str">
            <v>BORDEAUX</v>
          </cell>
          <cell r="H195" t="str">
            <v>Gestion Locative - Location - Copropriété - Comptabilité</v>
          </cell>
          <cell r="I195" t="str">
            <v>24400</v>
          </cell>
          <cell r="J195">
            <v>41306</v>
          </cell>
          <cell r="K195">
            <v>43062</v>
          </cell>
          <cell r="L195">
            <v>43768</v>
          </cell>
          <cell r="M195">
            <v>43768</v>
          </cell>
          <cell r="N195" t="str">
            <v>Fermé</v>
          </cell>
          <cell r="O195" t="str">
            <v>Fermé</v>
          </cell>
          <cell r="P195" t="str">
            <v>10.119.2.0</v>
          </cell>
          <cell r="Q195">
            <v>0</v>
          </cell>
          <cell r="T195" t="str">
            <v>00024</v>
          </cell>
        </row>
        <row r="196">
          <cell r="A196" t="str">
            <v>00024005</v>
          </cell>
          <cell r="B196" t="str">
            <v>43369025200096</v>
          </cell>
          <cell r="C196" t="str">
            <v>FONCIA ARCACHON IMMOBILIER</v>
          </cell>
          <cell r="D196" t="b">
            <v>0</v>
          </cell>
          <cell r="E196" t="str">
            <v>1 Place Roger Expert</v>
          </cell>
          <cell r="F196" t="str">
            <v>33120</v>
          </cell>
          <cell r="G196" t="str">
            <v>ARCACHON</v>
          </cell>
          <cell r="H196" t="str">
            <v>Gestion Locative - Location - Location Saisonnière - Copropriété - Comptabilité</v>
          </cell>
          <cell r="I196" t="str">
            <v>24500</v>
          </cell>
          <cell r="J196">
            <v>41364</v>
          </cell>
          <cell r="K196">
            <v>41364</v>
          </cell>
          <cell r="N196" t="str">
            <v>Ouvert</v>
          </cell>
          <cell r="O196" t="str">
            <v>Ouvert</v>
          </cell>
          <cell r="P196" t="str">
            <v>10.71.22.0</v>
          </cell>
          <cell r="Q196">
            <v>0</v>
          </cell>
          <cell r="T196" t="str">
            <v>00024</v>
          </cell>
        </row>
        <row r="197">
          <cell r="A197" t="str">
            <v>00024006</v>
          </cell>
          <cell r="B197" t="str">
            <v>43369025200104</v>
          </cell>
          <cell r="C197" t="str">
            <v>FONCIA BORDEAUX</v>
          </cell>
          <cell r="D197" t="b">
            <v>1</v>
          </cell>
          <cell r="E197" t="str">
            <v>61 Quai Lawton</v>
          </cell>
          <cell r="F197" t="str">
            <v>33300</v>
          </cell>
          <cell r="G197" t="str">
            <v>BORDEAUX</v>
          </cell>
          <cell r="H197" t="str">
            <v>Gestion Locative - Location - Copropriété - Comptabilité</v>
          </cell>
          <cell r="I197" t="str">
            <v>24600</v>
          </cell>
          <cell r="J197">
            <v>42856</v>
          </cell>
          <cell r="K197">
            <v>42856</v>
          </cell>
          <cell r="N197" t="str">
            <v>Ouvert</v>
          </cell>
          <cell r="O197" t="str">
            <v>Ouvert</v>
          </cell>
          <cell r="P197" t="str">
            <v>10.14.70.0</v>
          </cell>
          <cell r="Q197">
            <v>0</v>
          </cell>
          <cell r="T197" t="str">
            <v>00024</v>
          </cell>
        </row>
        <row r="198">
          <cell r="A198" t="str">
            <v>00024008</v>
          </cell>
          <cell r="B198" t="str">
            <v>43369025200138</v>
          </cell>
          <cell r="C198" t="str">
            <v>FONCIA BORDEAUX</v>
          </cell>
          <cell r="D198" t="b">
            <v>0</v>
          </cell>
          <cell r="E198" t="str">
            <v>124 Avenue du Général Leclerc</v>
          </cell>
          <cell r="F198" t="str">
            <v>33200</v>
          </cell>
          <cell r="G198" t="str">
            <v>BORDEAUX</v>
          </cell>
          <cell r="H198" t="str">
            <v>Gestion Locative - Location - Copropriété - Comptabilité</v>
          </cell>
          <cell r="I198" t="str">
            <v>24906</v>
          </cell>
          <cell r="J198">
            <v>43024</v>
          </cell>
          <cell r="K198">
            <v>43062</v>
          </cell>
          <cell r="N198" t="str">
            <v>Ouvert</v>
          </cell>
          <cell r="O198" t="str">
            <v>Ouvert</v>
          </cell>
          <cell r="P198" t="str">
            <v>10.205.4.0</v>
          </cell>
          <cell r="Q198">
            <v>0</v>
          </cell>
          <cell r="T198" t="str">
            <v>00024</v>
          </cell>
        </row>
        <row r="199">
          <cell r="A199" t="str">
            <v>00024009</v>
          </cell>
          <cell r="B199" t="str">
            <v>43369025200161</v>
          </cell>
          <cell r="C199" t="str">
            <v>FONCIA BORDEAUX</v>
          </cell>
          <cell r="D199" t="b">
            <v>0</v>
          </cell>
          <cell r="E199" t="str">
            <v>29 Place de la Victoire</v>
          </cell>
          <cell r="F199" t="str">
            <v>33000</v>
          </cell>
          <cell r="G199" t="str">
            <v>BORDEAUX</v>
          </cell>
          <cell r="H199" t="str">
            <v>Location - Comptabilité</v>
          </cell>
          <cell r="I199" t="str">
            <v>24700</v>
          </cell>
          <cell r="J199">
            <v>43024</v>
          </cell>
          <cell r="K199">
            <v>43598</v>
          </cell>
          <cell r="N199" t="str">
            <v>Ouvert</v>
          </cell>
          <cell r="O199" t="str">
            <v>Ouvert</v>
          </cell>
          <cell r="P199" t="str">
            <v>10.238.11.0</v>
          </cell>
          <cell r="Q199">
            <v>0</v>
          </cell>
          <cell r="T199" t="str">
            <v>00024</v>
          </cell>
        </row>
        <row r="200">
          <cell r="A200" t="str">
            <v>00024009</v>
          </cell>
          <cell r="B200" t="str">
            <v>43369025200161</v>
          </cell>
          <cell r="C200" t="str">
            <v>FONCIA BORDEAUX</v>
          </cell>
          <cell r="D200" t="b">
            <v>0</v>
          </cell>
          <cell r="E200" t="str">
            <v>29 Place de la Victoire</v>
          </cell>
          <cell r="F200" t="str">
            <v>33000</v>
          </cell>
          <cell r="G200" t="str">
            <v>BORDEAUX</v>
          </cell>
          <cell r="H200" t="str">
            <v>Location - Comptabilité</v>
          </cell>
          <cell r="I200" t="str">
            <v>24700</v>
          </cell>
          <cell r="J200">
            <v>43024</v>
          </cell>
          <cell r="K200">
            <v>43598</v>
          </cell>
          <cell r="N200" t="str">
            <v>Ouvert</v>
          </cell>
          <cell r="O200" t="str">
            <v>Ouvert</v>
          </cell>
          <cell r="P200" t="str">
            <v>10.238.11.0</v>
          </cell>
          <cell r="Q200">
            <v>0</v>
          </cell>
          <cell r="T200" t="str">
            <v>00024</v>
          </cell>
        </row>
        <row r="201">
          <cell r="A201" t="str">
            <v>00024010</v>
          </cell>
          <cell r="B201" t="str">
            <v>43369025200187</v>
          </cell>
          <cell r="C201" t="str">
            <v>FONCIA BORDEAUX</v>
          </cell>
          <cell r="D201" t="b">
            <v>0</v>
          </cell>
          <cell r="E201" t="str">
            <v>41 Avenue Thiers</v>
          </cell>
          <cell r="F201" t="str">
            <v>33100</v>
          </cell>
          <cell r="G201" t="str">
            <v>BORDEAUX</v>
          </cell>
          <cell r="H201" t="str">
            <v>Gestion Locative - Location - Copropriété - Comptabilité</v>
          </cell>
          <cell r="I201" t="str">
            <v>24800</v>
          </cell>
          <cell r="J201">
            <v>43024</v>
          </cell>
          <cell r="K201">
            <v>43062</v>
          </cell>
          <cell r="L201">
            <v>43617</v>
          </cell>
          <cell r="M201">
            <v>43617</v>
          </cell>
          <cell r="N201" t="str">
            <v>Fermé</v>
          </cell>
          <cell r="O201" t="str">
            <v>Fermé</v>
          </cell>
          <cell r="P201" t="str">
            <v>10.21.63.0</v>
          </cell>
          <cell r="Q201">
            <v>0</v>
          </cell>
          <cell r="T201" t="str">
            <v>00024</v>
          </cell>
        </row>
        <row r="202">
          <cell r="A202" t="str">
            <v>00024011</v>
          </cell>
          <cell r="B202" t="str">
            <v>43369025200153</v>
          </cell>
          <cell r="C202" t="str">
            <v>FONCIA BORDEAUX</v>
          </cell>
          <cell r="D202" t="b">
            <v>0</v>
          </cell>
          <cell r="E202" t="str">
            <v>70 Cours Portal</v>
          </cell>
          <cell r="F202" t="str">
            <v>33000</v>
          </cell>
          <cell r="G202" t="str">
            <v>BORDEAUX</v>
          </cell>
          <cell r="H202" t="str">
            <v>Gestion Locative - Location - Copropriété - Comptabilité</v>
          </cell>
          <cell r="I202" t="str">
            <v>24900</v>
          </cell>
          <cell r="J202">
            <v>43024</v>
          </cell>
          <cell r="K202">
            <v>43062</v>
          </cell>
          <cell r="L202">
            <v>43617</v>
          </cell>
          <cell r="M202">
            <v>43617</v>
          </cell>
          <cell r="N202" t="str">
            <v>Fermé</v>
          </cell>
          <cell r="O202" t="str">
            <v>Fermé</v>
          </cell>
          <cell r="P202" t="str">
            <v>10.21.43.0</v>
          </cell>
          <cell r="Q202">
            <v>0</v>
          </cell>
          <cell r="T202" t="str">
            <v>00024</v>
          </cell>
        </row>
        <row r="203">
          <cell r="A203" t="str">
            <v>00024012</v>
          </cell>
          <cell r="B203" t="str">
            <v>43369025200146</v>
          </cell>
          <cell r="C203" t="str">
            <v>FONCIA BORDEAUX</v>
          </cell>
          <cell r="D203" t="b">
            <v>0</v>
          </cell>
          <cell r="E203" t="str">
            <v>61 Avenue de la Libération Charles de Gaulle</v>
          </cell>
          <cell r="F203" t="str">
            <v>33110</v>
          </cell>
          <cell r="G203" t="str">
            <v>LE BOUSCAT</v>
          </cell>
          <cell r="H203" t="str">
            <v>Gestion Locative - Location - Copropriété - Comptabilité</v>
          </cell>
          <cell r="I203" t="str">
            <v>24901</v>
          </cell>
          <cell r="J203">
            <v>43024</v>
          </cell>
          <cell r="K203">
            <v>43062</v>
          </cell>
          <cell r="L203">
            <v>43769</v>
          </cell>
          <cell r="M203">
            <v>43769</v>
          </cell>
          <cell r="N203" t="str">
            <v>Fermé</v>
          </cell>
          <cell r="O203" t="str">
            <v>Fermé</v>
          </cell>
          <cell r="P203" t="str">
            <v>10.21.53.0</v>
          </cell>
          <cell r="Q203">
            <v>0</v>
          </cell>
          <cell r="T203" t="str">
            <v>00024</v>
          </cell>
        </row>
        <row r="204">
          <cell r="A204" t="str">
            <v>00024013</v>
          </cell>
          <cell r="B204" t="str">
            <v>43369025200112</v>
          </cell>
          <cell r="C204" t="str">
            <v>FONCIA BORDEAUX</v>
          </cell>
          <cell r="D204" t="b">
            <v>0</v>
          </cell>
          <cell r="E204" t="str">
            <v>4 Avenue de la Libération</v>
          </cell>
          <cell r="F204" t="str">
            <v>33380</v>
          </cell>
          <cell r="G204" t="str">
            <v>BIGANOS</v>
          </cell>
          <cell r="H204" t="str">
            <v>Gestion Locative - Location - Copropriété - Comptabilité</v>
          </cell>
          <cell r="I204" t="str">
            <v>24902</v>
          </cell>
          <cell r="J204">
            <v>43024</v>
          </cell>
          <cell r="K204">
            <v>43062</v>
          </cell>
          <cell r="L204">
            <v>43830</v>
          </cell>
          <cell r="M204">
            <v>43830</v>
          </cell>
          <cell r="N204" t="str">
            <v>Fermé</v>
          </cell>
          <cell r="O204" t="str">
            <v>Fermé</v>
          </cell>
          <cell r="P204" t="str">
            <v>10.21.23.0</v>
          </cell>
          <cell r="Q204">
            <v>0</v>
          </cell>
          <cell r="T204" t="str">
            <v>00024</v>
          </cell>
        </row>
        <row r="205">
          <cell r="A205" t="str">
            <v>00024014</v>
          </cell>
          <cell r="B205" t="str">
            <v>43369025200195</v>
          </cell>
          <cell r="C205" t="str">
            <v>FONCIA BORDEAUX</v>
          </cell>
          <cell r="D205" t="b">
            <v>0</v>
          </cell>
          <cell r="E205" t="str">
            <v>482 Avenue de Verdun</v>
          </cell>
          <cell r="F205" t="str">
            <v>33700</v>
          </cell>
          <cell r="G205" t="str">
            <v>MERIGNAC</v>
          </cell>
          <cell r="H205" t="str">
            <v>Gestion Locative - Location - Copropriété - Comptabilité</v>
          </cell>
          <cell r="I205" t="str">
            <v>24903</v>
          </cell>
          <cell r="J205">
            <v>43024</v>
          </cell>
          <cell r="K205">
            <v>43062</v>
          </cell>
          <cell r="N205" t="str">
            <v>Ouvert</v>
          </cell>
          <cell r="O205" t="str">
            <v>Ouvert</v>
          </cell>
          <cell r="P205" t="str">
            <v>10.21.13.0</v>
          </cell>
          <cell r="Q205">
            <v>0</v>
          </cell>
          <cell r="T205" t="str">
            <v>00024</v>
          </cell>
        </row>
        <row r="206">
          <cell r="A206" t="str">
            <v>00024016</v>
          </cell>
          <cell r="B206" t="str">
            <v>43369025200120</v>
          </cell>
          <cell r="C206" t="str">
            <v>FONCIA BORDEAUX</v>
          </cell>
          <cell r="D206" t="b">
            <v>0</v>
          </cell>
          <cell r="E206" t="str">
            <v>251 Cours Gambetta</v>
          </cell>
          <cell r="F206" t="str">
            <v>33400</v>
          </cell>
          <cell r="G206" t="str">
            <v>TALENCE</v>
          </cell>
          <cell r="H206" t="str">
            <v>Gestion Locative - Location - Copropriété - Comptabilité</v>
          </cell>
          <cell r="I206" t="str">
            <v>24904</v>
          </cell>
          <cell r="J206">
            <v>43024</v>
          </cell>
          <cell r="K206">
            <v>43062</v>
          </cell>
          <cell r="N206" t="str">
            <v>Ouvert</v>
          </cell>
          <cell r="O206" t="str">
            <v>Ouvert</v>
          </cell>
          <cell r="P206" t="str">
            <v>10.205.44.0</v>
          </cell>
          <cell r="Q206">
            <v>0</v>
          </cell>
          <cell r="T206" t="str">
            <v>00024</v>
          </cell>
        </row>
        <row r="207">
          <cell r="A207" t="str">
            <v>00024017</v>
          </cell>
          <cell r="B207" t="str">
            <v>43369025200179</v>
          </cell>
          <cell r="C207" t="str">
            <v>FONCIA BORDEAUX</v>
          </cell>
          <cell r="D207" t="b">
            <v>0</v>
          </cell>
          <cell r="E207" t="str">
            <v>127 Avenue René Cassagne</v>
          </cell>
          <cell r="F207" t="str">
            <v>33150</v>
          </cell>
          <cell r="G207" t="str">
            <v>CENON</v>
          </cell>
          <cell r="H207" t="str">
            <v>Gestion Locative - Location - Copropriété - Comptabilité</v>
          </cell>
          <cell r="I207" t="str">
            <v>24905</v>
          </cell>
          <cell r="J207">
            <v>43024</v>
          </cell>
          <cell r="K207">
            <v>43062</v>
          </cell>
          <cell r="N207" t="str">
            <v>Ouvert</v>
          </cell>
          <cell r="O207" t="str">
            <v>Ouvert</v>
          </cell>
          <cell r="P207" t="str">
            <v>10.205.14.0</v>
          </cell>
          <cell r="Q207">
            <v>0</v>
          </cell>
          <cell r="T207" t="str">
            <v>00024</v>
          </cell>
        </row>
        <row r="208">
          <cell r="A208" t="str">
            <v>00024018</v>
          </cell>
          <cell r="B208" t="str">
            <v>43369025200203</v>
          </cell>
          <cell r="C208" t="str">
            <v>FONCIA BORDEAUX</v>
          </cell>
          <cell r="D208" t="b">
            <v>0</v>
          </cell>
          <cell r="E208" t="str">
            <v>8 Rue Fondaudège</v>
          </cell>
          <cell r="F208" t="str">
            <v>33000</v>
          </cell>
          <cell r="G208" t="str">
            <v>BORDEAUX</v>
          </cell>
          <cell r="H208" t="str">
            <v>Gestion Locative - Location - Copropriété - Comptabilité</v>
          </cell>
          <cell r="I208" t="str">
            <v>24907</v>
          </cell>
          <cell r="J208">
            <v>43067</v>
          </cell>
          <cell r="K208">
            <v>43067</v>
          </cell>
          <cell r="L208">
            <v>43589</v>
          </cell>
          <cell r="M208">
            <v>43589</v>
          </cell>
          <cell r="N208" t="str">
            <v>Fermé</v>
          </cell>
          <cell r="O208" t="str">
            <v>Fermé</v>
          </cell>
          <cell r="P208" t="str">
            <v>10.21.73.0</v>
          </cell>
          <cell r="Q208">
            <v>0</v>
          </cell>
          <cell r="T208" t="str">
            <v>00024</v>
          </cell>
        </row>
        <row r="209">
          <cell r="A209" t="str">
            <v>00024019</v>
          </cell>
          <cell r="C209" t="str">
            <v>FONCIA BORDEAUX</v>
          </cell>
          <cell r="D209" t="b">
            <v>0</v>
          </cell>
          <cell r="E209" t="str">
            <v>10 Avenue Jean Jaurès</v>
          </cell>
          <cell r="F209" t="str">
            <v>33600</v>
          </cell>
          <cell r="G209" t="str">
            <v>PESSAC</v>
          </cell>
          <cell r="H209" t="str">
            <v>Gestion Locative - Location - Copropriété - Comptabilité</v>
          </cell>
          <cell r="J209">
            <v>43739</v>
          </cell>
          <cell r="M209">
            <v>44013</v>
          </cell>
          <cell r="N209" t="str">
            <v>Ouvert</v>
          </cell>
          <cell r="O209" t="str">
            <v>Fermé</v>
          </cell>
          <cell r="Q209">
            <v>0</v>
          </cell>
          <cell r="T209" t="str">
            <v>00024</v>
          </cell>
        </row>
        <row r="210">
          <cell r="A210" t="str">
            <v>00024020</v>
          </cell>
          <cell r="C210" t="str">
            <v>FONCIA BORDEAUX</v>
          </cell>
          <cell r="D210" t="b">
            <v>0</v>
          </cell>
          <cell r="E210" t="str">
            <v>422 Route de Toulouse</v>
          </cell>
          <cell r="F210" t="str">
            <v>33130</v>
          </cell>
          <cell r="G210" t="str">
            <v>BEGLES</v>
          </cell>
          <cell r="H210" t="str">
            <v>Gestion Locative - Location - Copropriété - Comptabilité</v>
          </cell>
          <cell r="J210">
            <v>43739</v>
          </cell>
          <cell r="M210">
            <v>43739</v>
          </cell>
          <cell r="N210" t="str">
            <v>Ouvert</v>
          </cell>
          <cell r="O210" t="str">
            <v>Fermé</v>
          </cell>
          <cell r="Q210">
            <v>0</v>
          </cell>
          <cell r="T210" t="str">
            <v>00024</v>
          </cell>
        </row>
        <row r="211">
          <cell r="A211" t="str">
            <v>00024021</v>
          </cell>
          <cell r="C211" t="str">
            <v>FONCIA BORDEAUX</v>
          </cell>
          <cell r="D211" t="b">
            <v>0</v>
          </cell>
          <cell r="E211" t="str">
            <v>177 Cours du Général de Gaulle</v>
          </cell>
          <cell r="F211" t="str">
            <v>33170</v>
          </cell>
          <cell r="G211" t="str">
            <v>GRADIGNAN</v>
          </cell>
          <cell r="H211" t="str">
            <v>Gestion Locative - Location - Copropriété - Comptabilité</v>
          </cell>
          <cell r="J211">
            <v>43739</v>
          </cell>
          <cell r="M211">
            <v>44013</v>
          </cell>
          <cell r="N211" t="str">
            <v>Ouvert</v>
          </cell>
          <cell r="O211" t="str">
            <v>Fermé</v>
          </cell>
          <cell r="Q211">
            <v>0</v>
          </cell>
          <cell r="T211" t="str">
            <v>00024</v>
          </cell>
        </row>
        <row r="212">
          <cell r="A212" t="str">
            <v>00024022</v>
          </cell>
          <cell r="C212" t="str">
            <v>FONCIA BORDEAUX</v>
          </cell>
          <cell r="D212" t="b">
            <v>0</v>
          </cell>
          <cell r="E212" t="str">
            <v>2 Rue du Professeur Bernard</v>
          </cell>
          <cell r="F212" t="str">
            <v>33170</v>
          </cell>
          <cell r="G212" t="str">
            <v>GRADIGNAN</v>
          </cell>
          <cell r="H212" t="str">
            <v>Gestion Locative - Location - Copropriété - Comptabilité</v>
          </cell>
          <cell r="J212">
            <v>43739</v>
          </cell>
          <cell r="M212">
            <v>43739</v>
          </cell>
          <cell r="N212" t="str">
            <v>Ouvert</v>
          </cell>
          <cell r="O212" t="str">
            <v>Fermé</v>
          </cell>
          <cell r="Q212">
            <v>0</v>
          </cell>
          <cell r="T212" t="str">
            <v>00024</v>
          </cell>
        </row>
        <row r="213">
          <cell r="A213" t="str">
            <v>00025002</v>
          </cell>
          <cell r="C213" t="str">
            <v>FONCIA PARIS RIVE DROITE</v>
          </cell>
          <cell r="D213" t="b">
            <v>0</v>
          </cell>
          <cell r="E213" t="str">
            <v>27 Rue Robert de Flers</v>
          </cell>
          <cell r="F213" t="str">
            <v>75015</v>
          </cell>
          <cell r="G213" t="str">
            <v>PARIS 15</v>
          </cell>
          <cell r="H213" t="str">
            <v>Copropriété</v>
          </cell>
          <cell r="J213">
            <v>31778</v>
          </cell>
          <cell r="K213">
            <v>44420</v>
          </cell>
          <cell r="N213" t="str">
            <v>Ouvert</v>
          </cell>
          <cell r="O213" t="str">
            <v>Ouvert</v>
          </cell>
          <cell r="Q213">
            <v>0</v>
          </cell>
          <cell r="T213" t="str">
            <v>00025</v>
          </cell>
        </row>
        <row r="214">
          <cell r="A214" t="str">
            <v>00025003</v>
          </cell>
          <cell r="B214" t="str">
            <v>58209802600161</v>
          </cell>
          <cell r="C214" t="str">
            <v>FONCIA PARIS RIVE DROITE</v>
          </cell>
          <cell r="D214" t="b">
            <v>0</v>
          </cell>
          <cell r="E214" t="str">
            <v>8 Promenade Mona Lisa</v>
          </cell>
          <cell r="F214" t="str">
            <v>78000</v>
          </cell>
          <cell r="G214" t="str">
            <v>VERSAILLES</v>
          </cell>
          <cell r="H214" t="str">
            <v>Gestion Locative - Location - Copropriété - Comptabilité</v>
          </cell>
          <cell r="I214" t="str">
            <v>25140</v>
          </cell>
          <cell r="J214">
            <v>38608</v>
          </cell>
          <cell r="K214">
            <v>39661</v>
          </cell>
          <cell r="N214" t="str">
            <v>Ouvert</v>
          </cell>
          <cell r="O214" t="str">
            <v>Ouvert</v>
          </cell>
          <cell r="P214" t="str">
            <v>10.222.11.0</v>
          </cell>
          <cell r="Q214">
            <v>0</v>
          </cell>
          <cell r="T214" t="str">
            <v>00025</v>
          </cell>
        </row>
        <row r="215">
          <cell r="A215" t="str">
            <v>00025001</v>
          </cell>
          <cell r="B215" t="str">
            <v>58209802600179</v>
          </cell>
          <cell r="C215" t="str">
            <v>FONCIA PARIS RIVE DROITE</v>
          </cell>
          <cell r="D215" t="b">
            <v>0</v>
          </cell>
          <cell r="E215" t="str">
            <v>70 Rue Saint-Lazare</v>
          </cell>
          <cell r="F215" t="str">
            <v>75009</v>
          </cell>
          <cell r="G215" t="str">
            <v>PARIS 9</v>
          </cell>
          <cell r="H215" t="str">
            <v>Gestion Locative - Location - Copropriété - Comptabilité</v>
          </cell>
          <cell r="I215" t="str">
            <v>25120</v>
          </cell>
          <cell r="J215">
            <v>38698</v>
          </cell>
          <cell r="L215">
            <v>41944</v>
          </cell>
          <cell r="M215">
            <v>39813</v>
          </cell>
          <cell r="N215" t="str">
            <v>Fermé</v>
          </cell>
          <cell r="O215" t="str">
            <v>Fermé</v>
          </cell>
          <cell r="Q215">
            <v>0</v>
          </cell>
          <cell r="T215" t="str">
            <v>00025</v>
          </cell>
        </row>
        <row r="216">
          <cell r="A216" t="str">
            <v>00025004</v>
          </cell>
          <cell r="B216" t="str">
            <v>58209802600187</v>
          </cell>
          <cell r="C216" t="str">
            <v>FONCIA PARIS RIVE DROITE</v>
          </cell>
          <cell r="D216" t="b">
            <v>0</v>
          </cell>
          <cell r="E216" t="str">
            <v>3 Rue Chauchat</v>
          </cell>
          <cell r="F216" t="str">
            <v>75009</v>
          </cell>
          <cell r="G216" t="str">
            <v>PARIS 9</v>
          </cell>
          <cell r="H216" t="str">
            <v>Gestion Locative - Location - Copropriété - Comptabilité</v>
          </cell>
          <cell r="I216" t="str">
            <v>25150</v>
          </cell>
          <cell r="J216">
            <v>41944</v>
          </cell>
          <cell r="K216">
            <v>41944</v>
          </cell>
          <cell r="L216">
            <v>44075</v>
          </cell>
          <cell r="M216">
            <v>44075</v>
          </cell>
          <cell r="N216" t="str">
            <v>Fermé</v>
          </cell>
          <cell r="O216" t="str">
            <v>Fermé</v>
          </cell>
          <cell r="P216" t="str">
            <v>10.14.51.0</v>
          </cell>
          <cell r="Q216">
            <v>0</v>
          </cell>
          <cell r="T216" t="str">
            <v>00025</v>
          </cell>
        </row>
        <row r="217">
          <cell r="A217" t="str">
            <v>00025007</v>
          </cell>
          <cell r="B217" t="str">
            <v>58209802600203</v>
          </cell>
          <cell r="C217" t="str">
            <v>FONCIA PARIS RIVE DROITE</v>
          </cell>
          <cell r="D217" t="b">
            <v>0</v>
          </cell>
          <cell r="E217" t="str">
            <v>28 Rue Rambuteau</v>
          </cell>
          <cell r="F217" t="str">
            <v>75003</v>
          </cell>
          <cell r="G217" t="str">
            <v>PARIS 3</v>
          </cell>
          <cell r="H217" t="str">
            <v>Gestion Locative - Location - Copropriété - Comptabilité</v>
          </cell>
          <cell r="J217">
            <v>42461</v>
          </cell>
          <cell r="K217">
            <v>42461</v>
          </cell>
          <cell r="M217">
            <v>42461</v>
          </cell>
          <cell r="N217" t="str">
            <v>Ouvert</v>
          </cell>
          <cell r="O217" t="str">
            <v>Fermé</v>
          </cell>
          <cell r="P217" t="str">
            <v>10.29.53.0</v>
          </cell>
          <cell r="Q217">
            <v>0</v>
          </cell>
          <cell r="T217" t="str">
            <v>00025</v>
          </cell>
        </row>
        <row r="218">
          <cell r="A218" t="str">
            <v>00025008</v>
          </cell>
          <cell r="B218" t="str">
            <v>58209802600195</v>
          </cell>
          <cell r="C218" t="str">
            <v>FONCIA PARIS RIVE DROITE</v>
          </cell>
          <cell r="D218" t="b">
            <v>0</v>
          </cell>
          <cell r="E218" t="str">
            <v>178 Avenue Daumesnil</v>
          </cell>
          <cell r="F218" t="str">
            <v>75012</v>
          </cell>
          <cell r="G218" t="str">
            <v>PARIS 12</v>
          </cell>
          <cell r="H218" t="str">
            <v>Gestion Locative - Location - Copropriété - Comptabilité</v>
          </cell>
          <cell r="J218">
            <v>42461</v>
          </cell>
          <cell r="K218">
            <v>42461</v>
          </cell>
          <cell r="M218">
            <v>43282</v>
          </cell>
          <cell r="N218" t="str">
            <v>Ouvert</v>
          </cell>
          <cell r="O218" t="str">
            <v>Fermé</v>
          </cell>
          <cell r="P218" t="str">
            <v>10.29.43.0</v>
          </cell>
          <cell r="Q218">
            <v>0</v>
          </cell>
          <cell r="T218" t="str">
            <v>00025</v>
          </cell>
        </row>
        <row r="219">
          <cell r="A219" t="str">
            <v>00025005</v>
          </cell>
          <cell r="B219" t="str">
            <v>58209802600229</v>
          </cell>
          <cell r="C219" t="str">
            <v>FONCIA PARIS RIVE DROITE</v>
          </cell>
          <cell r="D219" t="b">
            <v>0</v>
          </cell>
          <cell r="E219" t="str">
            <v>3 Rue Médéric</v>
          </cell>
          <cell r="F219" t="str">
            <v>75017</v>
          </cell>
          <cell r="G219" t="str">
            <v>PARIS 17</v>
          </cell>
          <cell r="H219" t="str">
            <v>Gestion Locative - Location - Copropriété - Comptabilité</v>
          </cell>
          <cell r="I219" t="str">
            <v>25160</v>
          </cell>
          <cell r="J219">
            <v>42736</v>
          </cell>
          <cell r="L219">
            <v>43434</v>
          </cell>
          <cell r="M219">
            <v>43434</v>
          </cell>
          <cell r="N219" t="str">
            <v>Fermé</v>
          </cell>
          <cell r="O219" t="str">
            <v>Fermé</v>
          </cell>
          <cell r="P219" t="str">
            <v>10.99.21.0</v>
          </cell>
          <cell r="Q219">
            <v>0</v>
          </cell>
          <cell r="T219" t="str">
            <v>00025</v>
          </cell>
        </row>
        <row r="220">
          <cell r="A220" t="str">
            <v>00025006</v>
          </cell>
          <cell r="B220" t="str">
            <v>58209802600211</v>
          </cell>
          <cell r="C220" t="str">
            <v>FONCIA PARIS RIVE DROITE</v>
          </cell>
          <cell r="D220" t="b">
            <v>0</v>
          </cell>
          <cell r="E220" t="str">
            <v>78 Rue Jouffroy d'Abbans</v>
          </cell>
          <cell r="F220" t="str">
            <v>75017</v>
          </cell>
          <cell r="G220" t="str">
            <v>PARIS 17</v>
          </cell>
          <cell r="H220" t="str">
            <v>Gestion Locative - Location - Copropriété - Comptabilité</v>
          </cell>
          <cell r="I220" t="str">
            <v>25170</v>
          </cell>
          <cell r="J220">
            <v>42736</v>
          </cell>
          <cell r="K220">
            <v>42736</v>
          </cell>
          <cell r="L220">
            <v>43830</v>
          </cell>
          <cell r="M220">
            <v>43553</v>
          </cell>
          <cell r="N220" t="str">
            <v>Fermé</v>
          </cell>
          <cell r="O220" t="str">
            <v>Fermé</v>
          </cell>
          <cell r="P220" t="str">
            <v>10.222.41.0</v>
          </cell>
          <cell r="Q220">
            <v>0</v>
          </cell>
          <cell r="T220" t="str">
            <v>00025</v>
          </cell>
        </row>
        <row r="221">
          <cell r="A221" t="str">
            <v>00025009</v>
          </cell>
          <cell r="B221" t="str">
            <v>58209802600237</v>
          </cell>
          <cell r="C221" t="str">
            <v>FONCIA PARIS RIVE DROITE</v>
          </cell>
          <cell r="D221" t="b">
            <v>0</v>
          </cell>
          <cell r="E221" t="str">
            <v>85 Avenue de Wagram</v>
          </cell>
          <cell r="F221" t="str">
            <v>75017</v>
          </cell>
          <cell r="G221" t="str">
            <v>PARIS 17</v>
          </cell>
          <cell r="H221" t="str">
            <v>Gestion Locative - Location - Copropriété - Comptabilité</v>
          </cell>
          <cell r="I221" t="str">
            <v>25180</v>
          </cell>
          <cell r="J221">
            <v>43252</v>
          </cell>
          <cell r="K221">
            <v>43300</v>
          </cell>
          <cell r="M221">
            <v>43466</v>
          </cell>
          <cell r="N221" t="str">
            <v>Ouvert</v>
          </cell>
          <cell r="O221" t="str">
            <v>Fermé</v>
          </cell>
          <cell r="P221" t="str">
            <v>10.29.123.0</v>
          </cell>
          <cell r="Q221">
            <v>0</v>
          </cell>
          <cell r="T221" t="str">
            <v>00025</v>
          </cell>
        </row>
        <row r="222">
          <cell r="A222" t="str">
            <v>00025010</v>
          </cell>
          <cell r="B222" t="str">
            <v>58209802600260</v>
          </cell>
          <cell r="C222" t="str">
            <v>FONCIA PARIS RIVE DROITE</v>
          </cell>
          <cell r="D222" t="b">
            <v>0</v>
          </cell>
          <cell r="E222" t="str">
            <v>12 Rue le Peletier</v>
          </cell>
          <cell r="F222" t="str">
            <v>75009</v>
          </cell>
          <cell r="G222" t="str">
            <v>PARIS 9</v>
          </cell>
          <cell r="H222" t="str">
            <v>Gestion Locative - Location - Copropriété - Comptabilité - Transaction</v>
          </cell>
          <cell r="J222">
            <v>43252</v>
          </cell>
          <cell r="K222">
            <v>43300</v>
          </cell>
          <cell r="N222" t="str">
            <v>Ouvert</v>
          </cell>
          <cell r="O222" t="str">
            <v>Ouvert</v>
          </cell>
          <cell r="P222" t="str">
            <v>10.140.11.0</v>
          </cell>
          <cell r="Q222">
            <v>0</v>
          </cell>
          <cell r="T222" t="str">
            <v>00025</v>
          </cell>
        </row>
        <row r="223">
          <cell r="A223" t="str">
            <v>00025011</v>
          </cell>
          <cell r="B223" t="str">
            <v>58209802600278</v>
          </cell>
          <cell r="C223" t="str">
            <v>FONCIA PARIS RIVE DROITE</v>
          </cell>
          <cell r="D223" t="b">
            <v>0</v>
          </cell>
          <cell r="E223" t="str">
            <v>104 Avenue de Flandre</v>
          </cell>
          <cell r="F223" t="str">
            <v>75019</v>
          </cell>
          <cell r="G223" t="str">
            <v>PARIS 19</v>
          </cell>
          <cell r="H223" t="str">
            <v>Gestion Locative - Location - Copropriété - Comptabilité</v>
          </cell>
          <cell r="I223" t="str">
            <v>25190</v>
          </cell>
          <cell r="J223">
            <v>43252</v>
          </cell>
          <cell r="M223">
            <v>43466</v>
          </cell>
          <cell r="N223" t="str">
            <v>Ouvert</v>
          </cell>
          <cell r="O223" t="str">
            <v>Fermé</v>
          </cell>
          <cell r="P223" t="str">
            <v>10.119.13.0</v>
          </cell>
          <cell r="Q223">
            <v>0</v>
          </cell>
          <cell r="T223" t="str">
            <v>00025</v>
          </cell>
        </row>
        <row r="224">
          <cell r="A224" t="str">
            <v>00025012</v>
          </cell>
          <cell r="B224" t="str">
            <v>58209802600252</v>
          </cell>
          <cell r="C224" t="str">
            <v>FONCIA PARIS RIVE DROITE</v>
          </cell>
          <cell r="D224" t="b">
            <v>0</v>
          </cell>
          <cell r="E224" t="str">
            <v>27 Rue Robert de Flers</v>
          </cell>
          <cell r="F224" t="str">
            <v>75015</v>
          </cell>
          <cell r="G224" t="str">
            <v>PARIS 15</v>
          </cell>
          <cell r="H224" t="str">
            <v>Gestion Locative - Location - Copropriété - Comptabilité</v>
          </cell>
          <cell r="I224" t="str">
            <v>25901</v>
          </cell>
          <cell r="J224">
            <v>43252</v>
          </cell>
          <cell r="K224">
            <v>43518</v>
          </cell>
          <cell r="M224">
            <v>43647</v>
          </cell>
          <cell r="N224" t="str">
            <v>Ouvert</v>
          </cell>
          <cell r="O224" t="str">
            <v>Fermé</v>
          </cell>
          <cell r="P224" t="str">
            <v>10.222.21.0</v>
          </cell>
          <cell r="Q224">
            <v>0</v>
          </cell>
          <cell r="T224" t="str">
            <v>00025</v>
          </cell>
        </row>
        <row r="225">
          <cell r="A225" t="str">
            <v>00025013</v>
          </cell>
          <cell r="B225" t="str">
            <v>58209802600245</v>
          </cell>
          <cell r="C225" t="str">
            <v>FONCIA PARIS RIVE DROITE</v>
          </cell>
          <cell r="D225" t="b">
            <v>0</v>
          </cell>
          <cell r="E225" t="str">
            <v>27 Boulevard du Montparnasse</v>
          </cell>
          <cell r="F225" t="str">
            <v>75006</v>
          </cell>
          <cell r="G225" t="str">
            <v>PARIS 6</v>
          </cell>
          <cell r="H225" t="str">
            <v>Gestion Locative - Location - Copropriété - Comptabilité</v>
          </cell>
          <cell r="J225">
            <v>43252</v>
          </cell>
          <cell r="M225">
            <v>43252</v>
          </cell>
          <cell r="N225" t="str">
            <v>Ouvert</v>
          </cell>
          <cell r="O225" t="str">
            <v>Fermé</v>
          </cell>
          <cell r="Q225">
            <v>0</v>
          </cell>
          <cell r="T225" t="str">
            <v>00025</v>
          </cell>
        </row>
        <row r="226">
          <cell r="A226" t="str">
            <v>00025014</v>
          </cell>
          <cell r="B226" t="str">
            <v>58209802600286</v>
          </cell>
          <cell r="C226" t="str">
            <v>FONCIA PARIS RIVE DROITE</v>
          </cell>
          <cell r="D226" t="b">
            <v>0</v>
          </cell>
          <cell r="E226" t="str">
            <v>4 Rue du Commandant Rivière</v>
          </cell>
          <cell r="F226" t="str">
            <v>75008</v>
          </cell>
          <cell r="G226" t="str">
            <v>PARIS 8</v>
          </cell>
          <cell r="H226" t="str">
            <v>Gestion Locative - Location - Copropriété - Comptabilité</v>
          </cell>
          <cell r="I226" t="str">
            <v>25100</v>
          </cell>
          <cell r="J226">
            <v>43466</v>
          </cell>
          <cell r="K226">
            <v>43617</v>
          </cell>
          <cell r="M226">
            <v>44202</v>
          </cell>
          <cell r="N226" t="str">
            <v>Ouvert</v>
          </cell>
          <cell r="O226" t="str">
            <v>Fermé</v>
          </cell>
          <cell r="P226" t="str">
            <v>10.222.1.0</v>
          </cell>
          <cell r="Q226">
            <v>0</v>
          </cell>
          <cell r="T226" t="str">
            <v>00025</v>
          </cell>
        </row>
        <row r="227">
          <cell r="A227" t="str">
            <v>00025015</v>
          </cell>
          <cell r="B227" t="str">
            <v>58209802600294</v>
          </cell>
          <cell r="C227" t="str">
            <v>FONCIA PARIS RIVE DROITE</v>
          </cell>
          <cell r="D227" t="b">
            <v>0</v>
          </cell>
          <cell r="E227" t="str">
            <v>173 Rue de Courcelles</v>
          </cell>
          <cell r="F227" t="str">
            <v>75017</v>
          </cell>
          <cell r="G227" t="str">
            <v>PARIS 17</v>
          </cell>
          <cell r="H227" t="str">
            <v>Gestion Locative - Location - Copropriété - Comptabilité</v>
          </cell>
          <cell r="I227" t="str">
            <v>25200</v>
          </cell>
          <cell r="J227">
            <v>43466</v>
          </cell>
          <cell r="K227">
            <v>43617</v>
          </cell>
          <cell r="M227">
            <v>44202</v>
          </cell>
          <cell r="N227" t="str">
            <v>Ouvert</v>
          </cell>
          <cell r="O227" t="str">
            <v>Fermé</v>
          </cell>
          <cell r="P227" t="str">
            <v>10.222.41.0</v>
          </cell>
          <cell r="Q227">
            <v>0</v>
          </cell>
          <cell r="T227" t="str">
            <v>00025</v>
          </cell>
        </row>
        <row r="228">
          <cell r="A228" t="str">
            <v>00025016</v>
          </cell>
          <cell r="B228" t="str">
            <v>58209802600310</v>
          </cell>
          <cell r="C228" t="str">
            <v>FONCIA PARIS RIVE DROITE</v>
          </cell>
          <cell r="D228" t="b">
            <v>0</v>
          </cell>
          <cell r="E228" t="str">
            <v>4 Rue Gustave Flaubert</v>
          </cell>
          <cell r="F228" t="str">
            <v>75017</v>
          </cell>
          <cell r="G228" t="str">
            <v>PARIS 17</v>
          </cell>
          <cell r="H228" t="str">
            <v>Gestion Locative - Location - Copropriété - Comptabilité</v>
          </cell>
          <cell r="I228" t="str">
            <v>25500</v>
          </cell>
          <cell r="J228">
            <v>43497</v>
          </cell>
          <cell r="K228">
            <v>43497</v>
          </cell>
          <cell r="N228" t="str">
            <v>Ouvert</v>
          </cell>
          <cell r="O228" t="str">
            <v>Ouvert</v>
          </cell>
          <cell r="P228" t="str">
            <v>10.222.31.0</v>
          </cell>
          <cell r="Q228">
            <v>0</v>
          </cell>
          <cell r="T228" t="str">
            <v>00025</v>
          </cell>
        </row>
        <row r="229">
          <cell r="A229" t="str">
            <v>00025017</v>
          </cell>
          <cell r="B229" t="str">
            <v>58209802600328</v>
          </cell>
          <cell r="C229" t="str">
            <v>FONCIA PARIS RIVE DROITE</v>
          </cell>
          <cell r="D229" t="b">
            <v>0</v>
          </cell>
          <cell r="E229" t="str">
            <v>1 Rue Lavoisier</v>
          </cell>
          <cell r="F229" t="str">
            <v>75008</v>
          </cell>
          <cell r="G229" t="str">
            <v>PARIS 8</v>
          </cell>
          <cell r="H229" t="str">
            <v>Gestion Locative - Location - Copropriété - Comptabilité</v>
          </cell>
          <cell r="I229" t="str">
            <v>25300</v>
          </cell>
          <cell r="J229">
            <v>43497</v>
          </cell>
          <cell r="K229">
            <v>43617</v>
          </cell>
          <cell r="L229">
            <v>44196</v>
          </cell>
          <cell r="M229">
            <v>43726</v>
          </cell>
          <cell r="N229" t="str">
            <v>Fermé</v>
          </cell>
          <cell r="O229" t="str">
            <v>Fermé</v>
          </cell>
          <cell r="Q229">
            <v>0</v>
          </cell>
          <cell r="T229" t="str">
            <v>00025</v>
          </cell>
        </row>
        <row r="230">
          <cell r="A230" t="str">
            <v>00025018</v>
          </cell>
          <cell r="B230" t="str">
            <v>58209802600302</v>
          </cell>
          <cell r="C230" t="str">
            <v>FONCIA PARIS RIVE DROITE</v>
          </cell>
          <cell r="D230" t="b">
            <v>0</v>
          </cell>
          <cell r="E230" t="str">
            <v>85 Boulevard Haussmann</v>
          </cell>
          <cell r="F230" t="str">
            <v>75008</v>
          </cell>
          <cell r="G230" t="str">
            <v>PARIS 8</v>
          </cell>
          <cell r="H230" t="str">
            <v>Gestion Locative - Location - Copropriété - Comptabilité</v>
          </cell>
          <cell r="I230" t="str">
            <v>25400</v>
          </cell>
          <cell r="J230">
            <v>43497</v>
          </cell>
          <cell r="K230">
            <v>43617</v>
          </cell>
          <cell r="L230">
            <v>44196</v>
          </cell>
          <cell r="M230">
            <v>43726</v>
          </cell>
          <cell r="N230" t="str">
            <v>Fermé</v>
          </cell>
          <cell r="O230" t="str">
            <v>Fermé</v>
          </cell>
          <cell r="Q230">
            <v>0</v>
          </cell>
          <cell r="T230" t="str">
            <v>00025</v>
          </cell>
        </row>
        <row r="231">
          <cell r="A231" t="str">
            <v>00025021</v>
          </cell>
          <cell r="B231" t="str">
            <v>58209802600351</v>
          </cell>
          <cell r="C231" t="str">
            <v>FONCIA PARIS RIVE DROITE</v>
          </cell>
          <cell r="D231" t="b">
            <v>0</v>
          </cell>
          <cell r="E231" t="str">
            <v>85 Avenue Paul Doumer</v>
          </cell>
          <cell r="F231" t="str">
            <v>75116</v>
          </cell>
          <cell r="G231" t="str">
            <v>PARIS 16</v>
          </cell>
          <cell r="H231" t="str">
            <v>Gestion Locative - Location - Location Saisonnière - Copropriété - Comptabilité</v>
          </cell>
          <cell r="I231" t="str">
            <v>25800</v>
          </cell>
          <cell r="J231">
            <v>43880</v>
          </cell>
          <cell r="M231">
            <v>43986</v>
          </cell>
          <cell r="N231" t="str">
            <v>Ouvert</v>
          </cell>
          <cell r="O231" t="str">
            <v>Fermé</v>
          </cell>
          <cell r="Q231">
            <v>0</v>
          </cell>
          <cell r="T231" t="str">
            <v>00025</v>
          </cell>
        </row>
        <row r="232">
          <cell r="A232" t="str">
            <v>00025022</v>
          </cell>
          <cell r="B232" t="str">
            <v>58209802600336</v>
          </cell>
          <cell r="C232" t="str">
            <v>FONCIA PARIS RIVE DROITE</v>
          </cell>
          <cell r="D232" t="b">
            <v>0</v>
          </cell>
          <cell r="E232" t="str">
            <v>43 Quai de Bourbon</v>
          </cell>
          <cell r="F232" t="str">
            <v>75004</v>
          </cell>
          <cell r="G232" t="str">
            <v>PARIS 4</v>
          </cell>
          <cell r="H232" t="str">
            <v>Gestion Locative - Location - Location Saisonnière - Copropriété - Comptabilité</v>
          </cell>
          <cell r="I232" t="str">
            <v>25600</v>
          </cell>
          <cell r="J232">
            <v>43880</v>
          </cell>
          <cell r="K232">
            <v>44013</v>
          </cell>
          <cell r="N232" t="str">
            <v>Ouvert</v>
          </cell>
          <cell r="O232" t="str">
            <v>Ouvert</v>
          </cell>
          <cell r="Q232">
            <v>0</v>
          </cell>
          <cell r="T232" t="str">
            <v>00025</v>
          </cell>
        </row>
        <row r="233">
          <cell r="A233" t="str">
            <v>00025023</v>
          </cell>
          <cell r="B233" t="str">
            <v>58209802600344</v>
          </cell>
          <cell r="C233" t="str">
            <v>FONCIA PARIS RIVE DROITE</v>
          </cell>
          <cell r="D233" t="b">
            <v>0</v>
          </cell>
          <cell r="E233" t="str">
            <v>19 Rue de la Tour</v>
          </cell>
          <cell r="F233" t="str">
            <v>75116</v>
          </cell>
          <cell r="G233" t="str">
            <v>PARIS 16</v>
          </cell>
          <cell r="H233" t="str">
            <v>Gestion Locative - Location - Location Saisonnière - Copropriété - Comptabilité</v>
          </cell>
          <cell r="I233" t="str">
            <v>25700</v>
          </cell>
          <cell r="J233">
            <v>43880</v>
          </cell>
          <cell r="K233">
            <v>43952</v>
          </cell>
          <cell r="N233" t="str">
            <v>Ouvert</v>
          </cell>
          <cell r="O233" t="str">
            <v>Ouvert</v>
          </cell>
          <cell r="Q233">
            <v>0</v>
          </cell>
          <cell r="T233" t="str">
            <v>00025</v>
          </cell>
        </row>
        <row r="234">
          <cell r="A234" t="str">
            <v>00025019</v>
          </cell>
          <cell r="B234" t="str">
            <v>58209802600369</v>
          </cell>
          <cell r="C234" t="str">
            <v>VERSAILLES</v>
          </cell>
          <cell r="D234" t="b">
            <v>1</v>
          </cell>
          <cell r="E234" t="str">
            <v>27-29 Rue de Provence</v>
          </cell>
          <cell r="F234" t="str">
            <v>75009</v>
          </cell>
          <cell r="G234" t="str">
            <v>PARIS 9</v>
          </cell>
          <cell r="H234" t="str">
            <v>Gestion Locative - Location - Location Saisonnière - Copropriété - Comptabilité</v>
          </cell>
          <cell r="I234" t="str">
            <v>25900</v>
          </cell>
          <cell r="J234">
            <v>43929</v>
          </cell>
          <cell r="K234">
            <v>44089</v>
          </cell>
          <cell r="N234" t="str">
            <v>Ouvert</v>
          </cell>
          <cell r="O234" t="str">
            <v>Ouvert</v>
          </cell>
          <cell r="Q234">
            <v>0</v>
          </cell>
          <cell r="T234" t="str">
            <v>00025</v>
          </cell>
        </row>
        <row r="235">
          <cell r="A235" t="str">
            <v>00025020</v>
          </cell>
          <cell r="C235" t="str">
            <v>FONCIA PARIS RIVE DROITE</v>
          </cell>
          <cell r="D235" t="b">
            <v>0</v>
          </cell>
          <cell r="E235" t="str">
            <v>178 Rue de Courcelles</v>
          </cell>
          <cell r="F235" t="str">
            <v>75017</v>
          </cell>
          <cell r="G235" t="str">
            <v>PARIS 17</v>
          </cell>
          <cell r="H235" t="str">
            <v>Gestion Locative - Location - Copropriété - Comptabilité</v>
          </cell>
          <cell r="I235" t="str">
            <v>25904</v>
          </cell>
          <cell r="J235">
            <v>43984</v>
          </cell>
          <cell r="K235">
            <v>44013</v>
          </cell>
          <cell r="N235" t="str">
            <v>Ouvert</v>
          </cell>
          <cell r="O235" t="str">
            <v>Ouvert</v>
          </cell>
          <cell r="Q235">
            <v>0</v>
          </cell>
          <cell r="T235" t="str">
            <v>00025</v>
          </cell>
        </row>
        <row r="236">
          <cell r="A236" t="str">
            <v>00026001</v>
          </cell>
          <cell r="B236" t="str">
            <v>43370536500032</v>
          </cell>
          <cell r="C236" t="str">
            <v>FONCIA TRANSACTION MARSEILLE</v>
          </cell>
          <cell r="D236" t="b">
            <v>1</v>
          </cell>
          <cell r="E236" t="str">
            <v>1 Rue Beauvau</v>
          </cell>
          <cell r="F236" t="str">
            <v>13001</v>
          </cell>
          <cell r="G236" t="str">
            <v>MARSEILLE 1</v>
          </cell>
          <cell r="H236" t="str">
            <v>Transaction</v>
          </cell>
          <cell r="I236" t="str">
            <v>26100</v>
          </cell>
          <cell r="J236">
            <v>37578</v>
          </cell>
          <cell r="L236">
            <v>43281</v>
          </cell>
          <cell r="M236">
            <v>42741</v>
          </cell>
          <cell r="N236" t="str">
            <v>Fermé</v>
          </cell>
          <cell r="O236" t="str">
            <v>Fermé</v>
          </cell>
          <cell r="P236" t="str">
            <v>10.147.2.0</v>
          </cell>
          <cell r="Q236">
            <v>0</v>
          </cell>
          <cell r="T236" t="str">
            <v>00026</v>
          </cell>
        </row>
        <row r="237">
          <cell r="A237" t="str">
            <v>00026002</v>
          </cell>
          <cell r="B237" t="str">
            <v>43370536500040</v>
          </cell>
          <cell r="C237" t="str">
            <v>FONCIA TRANSACTION MARSEILLE</v>
          </cell>
          <cell r="D237" t="b">
            <v>0</v>
          </cell>
          <cell r="E237" t="str">
            <v>80 Avenue du Prado</v>
          </cell>
          <cell r="F237" t="str">
            <v>13006</v>
          </cell>
          <cell r="G237" t="str">
            <v>MARSEILLE 6</v>
          </cell>
          <cell r="H237" t="str">
            <v>Transaction</v>
          </cell>
          <cell r="I237" t="str">
            <v>26200</v>
          </cell>
          <cell r="J237">
            <v>37987</v>
          </cell>
          <cell r="L237">
            <v>43281</v>
          </cell>
          <cell r="M237">
            <v>43281</v>
          </cell>
          <cell r="N237" t="str">
            <v>Fermé</v>
          </cell>
          <cell r="O237" t="str">
            <v>Fermé</v>
          </cell>
          <cell r="Q237">
            <v>0</v>
          </cell>
          <cell r="T237" t="str">
            <v>00026</v>
          </cell>
        </row>
        <row r="238">
          <cell r="A238" t="str">
            <v>00026003</v>
          </cell>
          <cell r="B238" t="str">
            <v>43370536500057</v>
          </cell>
          <cell r="C238" t="str">
            <v>FONCIA TRANSACTION MARSEILLE</v>
          </cell>
          <cell r="D238" t="b">
            <v>0</v>
          </cell>
          <cell r="E238" t="str">
            <v>541 Avenue du Prado</v>
          </cell>
          <cell r="F238" t="str">
            <v>13008</v>
          </cell>
          <cell r="G238" t="str">
            <v>MARSEILLE 8</v>
          </cell>
          <cell r="H238" t="str">
            <v>Transaction</v>
          </cell>
          <cell r="I238" t="str">
            <v>26300</v>
          </cell>
          <cell r="J238">
            <v>37987</v>
          </cell>
          <cell r="L238">
            <v>41820</v>
          </cell>
          <cell r="M238">
            <v>41820</v>
          </cell>
          <cell r="N238" t="str">
            <v>Fermé</v>
          </cell>
          <cell r="O238" t="str">
            <v>Fermé</v>
          </cell>
          <cell r="Q238">
            <v>0</v>
          </cell>
          <cell r="T238" t="str">
            <v>00026</v>
          </cell>
        </row>
        <row r="239">
          <cell r="A239" t="str">
            <v>00026004</v>
          </cell>
          <cell r="B239" t="str">
            <v>43370536500065</v>
          </cell>
          <cell r="C239" t="str">
            <v>FONCIA TRANSACTION MARSEILLE</v>
          </cell>
          <cell r="D239" t="b">
            <v>0</v>
          </cell>
          <cell r="E239" t="str">
            <v>58 Boulevard de Sainte-Marguerite</v>
          </cell>
          <cell r="F239" t="str">
            <v>13009</v>
          </cell>
          <cell r="G239" t="str">
            <v>MARSEILLE 9</v>
          </cell>
          <cell r="H239" t="str">
            <v>Transaction</v>
          </cell>
          <cell r="I239" t="str">
            <v>26400</v>
          </cell>
          <cell r="J239">
            <v>38078</v>
          </cell>
          <cell r="L239">
            <v>43281</v>
          </cell>
          <cell r="M239">
            <v>41425</v>
          </cell>
          <cell r="N239" t="str">
            <v>Fermé</v>
          </cell>
          <cell r="O239" t="str">
            <v>Fermé</v>
          </cell>
          <cell r="P239" t="str">
            <v>10.50.3.0</v>
          </cell>
          <cell r="Q239">
            <v>0</v>
          </cell>
          <cell r="T239" t="str">
            <v>00026</v>
          </cell>
        </row>
        <row r="240">
          <cell r="A240" t="str">
            <v>00026005</v>
          </cell>
          <cell r="B240" t="str">
            <v>43370536500073</v>
          </cell>
          <cell r="C240" t="str">
            <v>FONCIA TRANSACTION MARSEILLE</v>
          </cell>
          <cell r="D240" t="b">
            <v>0</v>
          </cell>
          <cell r="E240" t="str">
            <v>1 Rue Pierre Guys</v>
          </cell>
          <cell r="F240" t="str">
            <v>13012</v>
          </cell>
          <cell r="G240" t="str">
            <v>MARSEILLE 12</v>
          </cell>
          <cell r="H240" t="str">
            <v>Transaction</v>
          </cell>
          <cell r="I240" t="str">
            <v>26500</v>
          </cell>
          <cell r="J240">
            <v>38200</v>
          </cell>
          <cell r="L240">
            <v>43281</v>
          </cell>
          <cell r="M240">
            <v>43281</v>
          </cell>
          <cell r="N240" t="str">
            <v>Fermé</v>
          </cell>
          <cell r="O240" t="str">
            <v>Fermé</v>
          </cell>
          <cell r="P240" t="str">
            <v>10.50.13.0</v>
          </cell>
          <cell r="Q240">
            <v>0</v>
          </cell>
          <cell r="T240" t="str">
            <v>00026</v>
          </cell>
        </row>
        <row r="241">
          <cell r="A241" t="str">
            <v>00026015</v>
          </cell>
          <cell r="B241" t="str">
            <v>43370536500081</v>
          </cell>
          <cell r="C241" t="str">
            <v>FONCIA TRANSACTION MARSEILLE</v>
          </cell>
          <cell r="D241" t="b">
            <v>0</v>
          </cell>
          <cell r="E241" t="str">
            <v>5 Route Bleue</v>
          </cell>
          <cell r="F241" t="str">
            <v>13620</v>
          </cell>
          <cell r="G241" t="str">
            <v>CARRY-LE-ROUET</v>
          </cell>
          <cell r="H241" t="str">
            <v>Transaction</v>
          </cell>
          <cell r="I241" t="str">
            <v>26600</v>
          </cell>
          <cell r="J241">
            <v>38353</v>
          </cell>
          <cell r="L241">
            <v>43248</v>
          </cell>
          <cell r="M241">
            <v>43248</v>
          </cell>
          <cell r="N241" t="str">
            <v>Fermé</v>
          </cell>
          <cell r="O241" t="str">
            <v>Fermé</v>
          </cell>
          <cell r="Q241">
            <v>0</v>
          </cell>
          <cell r="T241" t="str">
            <v>00026</v>
          </cell>
        </row>
        <row r="242">
          <cell r="A242" t="str">
            <v>00026007</v>
          </cell>
          <cell r="B242" t="str">
            <v>43370536500099</v>
          </cell>
          <cell r="C242" t="str">
            <v>FONCIA TRANSACTION MARSEILLE</v>
          </cell>
          <cell r="D242" t="b">
            <v>0</v>
          </cell>
          <cell r="E242" t="str">
            <v>112 Avenue de Saint-Louis</v>
          </cell>
          <cell r="F242" t="str">
            <v>13015</v>
          </cell>
          <cell r="G242" t="str">
            <v>MARSEILLE 15</v>
          </cell>
          <cell r="H242" t="str">
            <v>Transaction</v>
          </cell>
          <cell r="I242" t="str">
            <v>26700</v>
          </cell>
          <cell r="J242">
            <v>39539</v>
          </cell>
          <cell r="L242">
            <v>40908</v>
          </cell>
          <cell r="M242">
            <v>40908</v>
          </cell>
          <cell r="N242" t="str">
            <v>Fermé</v>
          </cell>
          <cell r="O242" t="str">
            <v>Fermé</v>
          </cell>
          <cell r="Q242">
            <v>0</v>
          </cell>
          <cell r="T242" t="str">
            <v>00026</v>
          </cell>
        </row>
        <row r="243">
          <cell r="A243" t="str">
            <v>00026008</v>
          </cell>
          <cell r="B243" t="str">
            <v>43370536500107</v>
          </cell>
          <cell r="C243" t="str">
            <v>FONCIA TRANSACTION MARSEILLE</v>
          </cell>
          <cell r="D243" t="b">
            <v>0</v>
          </cell>
          <cell r="E243" t="str">
            <v>8 Boulevard de Pont de Vivaux</v>
          </cell>
          <cell r="F243" t="str">
            <v>13010</v>
          </cell>
          <cell r="G243" t="str">
            <v>MARSEILLE 10</v>
          </cell>
          <cell r="H243" t="str">
            <v>Transaction</v>
          </cell>
          <cell r="I243" t="str">
            <v>26800</v>
          </cell>
          <cell r="J243">
            <v>40817</v>
          </cell>
          <cell r="L243">
            <v>43281</v>
          </cell>
          <cell r="M243">
            <v>43281</v>
          </cell>
          <cell r="N243" t="str">
            <v>Fermé</v>
          </cell>
          <cell r="O243" t="str">
            <v>Fermé</v>
          </cell>
          <cell r="P243" t="str">
            <v>10.50.23.0</v>
          </cell>
          <cell r="Q243">
            <v>0</v>
          </cell>
          <cell r="T243" t="str">
            <v>00026</v>
          </cell>
        </row>
        <row r="244">
          <cell r="A244" t="str">
            <v>00026009</v>
          </cell>
          <cell r="B244" t="str">
            <v>43370536500115</v>
          </cell>
          <cell r="C244" t="str">
            <v>FONCIA TRANSACTION MARSEILLE</v>
          </cell>
          <cell r="D244" t="b">
            <v>0</v>
          </cell>
          <cell r="E244" t="str">
            <v>5 Avenue de Hambourg</v>
          </cell>
          <cell r="F244" t="str">
            <v>13008</v>
          </cell>
          <cell r="G244" t="str">
            <v>MARSEILLE 8</v>
          </cell>
          <cell r="H244" t="str">
            <v>Transaction</v>
          </cell>
          <cell r="I244" t="str">
            <v>26900</v>
          </cell>
          <cell r="J244">
            <v>41730</v>
          </cell>
          <cell r="L244">
            <v>43281</v>
          </cell>
          <cell r="M244">
            <v>43281</v>
          </cell>
          <cell r="N244" t="str">
            <v>Fermé</v>
          </cell>
          <cell r="O244" t="str">
            <v>Fermé</v>
          </cell>
          <cell r="P244" t="str">
            <v>10.250.2.0</v>
          </cell>
          <cell r="Q244">
            <v>0</v>
          </cell>
          <cell r="T244" t="str">
            <v>00026</v>
          </cell>
        </row>
        <row r="245">
          <cell r="A245" t="str">
            <v>00026010</v>
          </cell>
          <cell r="B245" t="str">
            <v>43370536500123</v>
          </cell>
          <cell r="C245" t="str">
            <v>FONCIA TRANSACTION MARSEILLE</v>
          </cell>
          <cell r="D245" t="b">
            <v>0</v>
          </cell>
          <cell r="E245" t="str">
            <v>11 Boulevard Baille</v>
          </cell>
          <cell r="F245" t="str">
            <v>13006</v>
          </cell>
          <cell r="G245" t="str">
            <v>MARSEILLE 6</v>
          </cell>
          <cell r="H245" t="str">
            <v>Transaction</v>
          </cell>
          <cell r="I245" t="str">
            <v>26901</v>
          </cell>
          <cell r="J245">
            <v>42675</v>
          </cell>
          <cell r="L245">
            <v>43281</v>
          </cell>
          <cell r="M245">
            <v>42681</v>
          </cell>
          <cell r="N245" t="str">
            <v>Fermé</v>
          </cell>
          <cell r="O245" t="str">
            <v>Fermé</v>
          </cell>
          <cell r="P245" t="str">
            <v>10.167.2.0</v>
          </cell>
          <cell r="Q245">
            <v>0</v>
          </cell>
          <cell r="T245" t="str">
            <v>00026</v>
          </cell>
        </row>
        <row r="246">
          <cell r="A246" t="str">
            <v>00026011</v>
          </cell>
          <cell r="B246" t="str">
            <v>43370536500131</v>
          </cell>
          <cell r="C246" t="str">
            <v>FONCIA TRANSACTION MARSEILLE</v>
          </cell>
          <cell r="D246" t="b">
            <v>0</v>
          </cell>
          <cell r="E246" t="str">
            <v>Rue Edouard Alexander</v>
          </cell>
          <cell r="F246" t="str">
            <v>13010</v>
          </cell>
          <cell r="G246" t="str">
            <v>MARSEILLE 10</v>
          </cell>
          <cell r="H246" t="str">
            <v>Transaction</v>
          </cell>
          <cell r="I246" t="str">
            <v>26902</v>
          </cell>
          <cell r="J246">
            <v>42736</v>
          </cell>
          <cell r="L246">
            <v>43281</v>
          </cell>
          <cell r="M246">
            <v>43281</v>
          </cell>
          <cell r="N246" t="str">
            <v>Fermé</v>
          </cell>
          <cell r="O246" t="str">
            <v>Fermé</v>
          </cell>
          <cell r="P246" t="str">
            <v>10.250.2.0</v>
          </cell>
          <cell r="Q246">
            <v>0</v>
          </cell>
          <cell r="T246" t="str">
            <v>00026</v>
          </cell>
        </row>
        <row r="247">
          <cell r="A247" t="str">
            <v>00026014</v>
          </cell>
          <cell r="C247" t="str">
            <v>FONCIA TRANSACTION MARSEILLE</v>
          </cell>
          <cell r="D247" t="b">
            <v>0</v>
          </cell>
          <cell r="E247" t="str">
            <v>104 Avenue François Mitterand</v>
          </cell>
          <cell r="F247" t="str">
            <v>13170</v>
          </cell>
          <cell r="G247" t="str">
            <v>LES PENNES MIRABEAU</v>
          </cell>
          <cell r="H247" t="str">
            <v>Transaction</v>
          </cell>
          <cell r="J247">
            <v>42979</v>
          </cell>
          <cell r="L247">
            <v>43283</v>
          </cell>
          <cell r="M247">
            <v>43009</v>
          </cell>
          <cell r="N247" t="str">
            <v>Fermé</v>
          </cell>
          <cell r="O247" t="str">
            <v>Fermé</v>
          </cell>
          <cell r="Q247">
            <v>0</v>
          </cell>
          <cell r="T247" t="str">
            <v>00026</v>
          </cell>
        </row>
        <row r="248">
          <cell r="A248" t="str">
            <v>00027003</v>
          </cell>
          <cell r="B248" t="str">
            <v>34457477700050</v>
          </cell>
          <cell r="C248" t="str">
            <v>FONCIA ENTREPRISE</v>
          </cell>
          <cell r="D248" t="b">
            <v>0</v>
          </cell>
          <cell r="E248" t="str">
            <v>22 Avenue Notre Dame</v>
          </cell>
          <cell r="F248" t="str">
            <v>06000</v>
          </cell>
          <cell r="G248" t="str">
            <v>NICE</v>
          </cell>
          <cell r="I248" t="str">
            <v>27300</v>
          </cell>
          <cell r="J248">
            <v>36164</v>
          </cell>
          <cell r="L248">
            <v>40908</v>
          </cell>
          <cell r="M248">
            <v>40908</v>
          </cell>
          <cell r="N248" t="str">
            <v>Fermé</v>
          </cell>
          <cell r="O248" t="str">
            <v>Fermé</v>
          </cell>
          <cell r="Q248">
            <v>0</v>
          </cell>
          <cell r="T248" t="str">
            <v>00027</v>
          </cell>
        </row>
        <row r="249">
          <cell r="A249" t="str">
            <v>00027005</v>
          </cell>
          <cell r="B249" t="str">
            <v>34457477700076</v>
          </cell>
          <cell r="C249" t="str">
            <v>FONCIA ENTREPRISE</v>
          </cell>
          <cell r="D249" t="b">
            <v>0</v>
          </cell>
          <cell r="E249" t="str">
            <v>80 Avenue du Prado</v>
          </cell>
          <cell r="F249" t="str">
            <v>13006</v>
          </cell>
          <cell r="G249" t="str">
            <v>MARSEILLE 6</v>
          </cell>
          <cell r="I249" t="str">
            <v>27902</v>
          </cell>
          <cell r="J249">
            <v>36256</v>
          </cell>
          <cell r="L249">
            <v>41547</v>
          </cell>
          <cell r="M249">
            <v>41275</v>
          </cell>
          <cell r="N249" t="str">
            <v>Fermé</v>
          </cell>
          <cell r="O249" t="str">
            <v>Fermé</v>
          </cell>
          <cell r="Q249">
            <v>0</v>
          </cell>
          <cell r="T249" t="str">
            <v>00027</v>
          </cell>
        </row>
        <row r="250">
          <cell r="A250" t="str">
            <v>00027006</v>
          </cell>
          <cell r="B250" t="str">
            <v>34457477700068</v>
          </cell>
          <cell r="C250" t="str">
            <v>FONCIA ENTREPRISE</v>
          </cell>
          <cell r="D250" t="b">
            <v>0</v>
          </cell>
          <cell r="E250" t="str">
            <v>27 Rue de Metz</v>
          </cell>
          <cell r="F250" t="str">
            <v>31000</v>
          </cell>
          <cell r="G250" t="str">
            <v>TOULOUSE</v>
          </cell>
          <cell r="I250" t="str">
            <v>27310</v>
          </cell>
          <cell r="J250">
            <v>36258</v>
          </cell>
          <cell r="L250">
            <v>41547</v>
          </cell>
          <cell r="M250">
            <v>40831</v>
          </cell>
          <cell r="N250" t="str">
            <v>Fermé</v>
          </cell>
          <cell r="O250" t="str">
            <v>Fermé</v>
          </cell>
          <cell r="Q250">
            <v>0</v>
          </cell>
          <cell r="T250" t="str">
            <v>00027</v>
          </cell>
        </row>
        <row r="251">
          <cell r="A251" t="str">
            <v>00027008</v>
          </cell>
          <cell r="B251" t="str">
            <v>34457477700084</v>
          </cell>
          <cell r="C251" t="str">
            <v>FONCIA ENTREPRISE</v>
          </cell>
          <cell r="D251" t="b">
            <v>0</v>
          </cell>
          <cell r="E251" t="str">
            <v>14 Allées de Tourny</v>
          </cell>
          <cell r="F251" t="str">
            <v>33000</v>
          </cell>
          <cell r="G251" t="str">
            <v>BORDEAUX</v>
          </cell>
          <cell r="I251" t="str">
            <v>27270</v>
          </cell>
          <cell r="J251">
            <v>36528</v>
          </cell>
          <cell r="L251">
            <v>41060</v>
          </cell>
          <cell r="M251">
            <v>41060</v>
          </cell>
          <cell r="N251" t="str">
            <v>Fermé</v>
          </cell>
          <cell r="O251" t="str">
            <v>Fermé</v>
          </cell>
          <cell r="Q251">
            <v>0</v>
          </cell>
          <cell r="T251" t="str">
            <v>00027</v>
          </cell>
        </row>
        <row r="252">
          <cell r="A252" t="str">
            <v>00027002</v>
          </cell>
          <cell r="B252" t="str">
            <v>34457477700092</v>
          </cell>
          <cell r="C252" t="str">
            <v>FONCIA ENTREPRISE</v>
          </cell>
          <cell r="D252" t="b">
            <v>0</v>
          </cell>
          <cell r="E252" t="str">
            <v>84 Bis Rue du Président Édouard Herriot</v>
          </cell>
          <cell r="F252" t="str">
            <v>69002</v>
          </cell>
          <cell r="G252" t="str">
            <v>LYON 2EME</v>
          </cell>
          <cell r="I252" t="str">
            <v>27280</v>
          </cell>
          <cell r="J252">
            <v>36878</v>
          </cell>
          <cell r="L252">
            <v>41547</v>
          </cell>
          <cell r="M252">
            <v>41275</v>
          </cell>
          <cell r="N252" t="str">
            <v>Fermé</v>
          </cell>
          <cell r="O252" t="str">
            <v>Fermé</v>
          </cell>
          <cell r="Q252">
            <v>0</v>
          </cell>
          <cell r="T252" t="str">
            <v>00027</v>
          </cell>
        </row>
        <row r="253">
          <cell r="A253" t="str">
            <v>00027013</v>
          </cell>
          <cell r="B253" t="str">
            <v>34457477700100</v>
          </cell>
          <cell r="C253" t="str">
            <v>FONCIA ENTREPRISE</v>
          </cell>
          <cell r="D253" t="b">
            <v>0</v>
          </cell>
          <cell r="E253" t="str">
            <v>1 Rue Beauvau</v>
          </cell>
          <cell r="F253" t="str">
            <v>13001</v>
          </cell>
          <cell r="G253" t="str">
            <v>MARSEILLE 1</v>
          </cell>
          <cell r="I253" t="str">
            <v>27290</v>
          </cell>
          <cell r="J253">
            <v>37648</v>
          </cell>
          <cell r="L253">
            <v>40452</v>
          </cell>
          <cell r="M253">
            <v>40452</v>
          </cell>
          <cell r="N253" t="str">
            <v>Fermé</v>
          </cell>
          <cell r="O253" t="str">
            <v>Fermé</v>
          </cell>
          <cell r="Q253">
            <v>0</v>
          </cell>
          <cell r="T253" t="str">
            <v>00027</v>
          </cell>
        </row>
        <row r="254">
          <cell r="A254" t="str">
            <v>00027001</v>
          </cell>
          <cell r="B254" t="str">
            <v>34457477700118</v>
          </cell>
          <cell r="C254" t="str">
            <v>FONCIA ENTREPRISE</v>
          </cell>
          <cell r="D254" t="b">
            <v>1</v>
          </cell>
          <cell r="E254" t="str">
            <v>3 Rue de Londres</v>
          </cell>
          <cell r="F254" t="str">
            <v>75009</v>
          </cell>
          <cell r="G254" t="str">
            <v>PARIS 9</v>
          </cell>
          <cell r="I254" t="str">
            <v>27260</v>
          </cell>
          <cell r="J254">
            <v>38718</v>
          </cell>
          <cell r="L254">
            <v>41582</v>
          </cell>
          <cell r="M254">
            <v>41275</v>
          </cell>
          <cell r="N254" t="str">
            <v>Fermé</v>
          </cell>
          <cell r="O254" t="str">
            <v>Fermé</v>
          </cell>
          <cell r="Q254">
            <v>0</v>
          </cell>
          <cell r="T254" t="str">
            <v>00027</v>
          </cell>
        </row>
        <row r="255">
          <cell r="A255" t="str">
            <v>00027007</v>
          </cell>
          <cell r="B255" t="str">
            <v>34457477700126</v>
          </cell>
          <cell r="C255" t="str">
            <v>FONCIA ENTREPRISE</v>
          </cell>
          <cell r="D255" t="b">
            <v>0</v>
          </cell>
          <cell r="E255" t="str">
            <v>67 Avenue Marceau</v>
          </cell>
          <cell r="F255" t="str">
            <v>92400</v>
          </cell>
          <cell r="G255" t="str">
            <v>COURBEVOIE</v>
          </cell>
          <cell r="I255" t="str">
            <v>27400</v>
          </cell>
          <cell r="J255">
            <v>39083</v>
          </cell>
          <cell r="L255">
            <v>39934</v>
          </cell>
          <cell r="M255">
            <v>39934</v>
          </cell>
          <cell r="N255" t="str">
            <v>Fermé</v>
          </cell>
          <cell r="O255" t="str">
            <v>Fermé</v>
          </cell>
          <cell r="Q255">
            <v>0</v>
          </cell>
          <cell r="T255" t="str">
            <v>00027</v>
          </cell>
        </row>
        <row r="256">
          <cell r="A256" t="str">
            <v>00027009</v>
          </cell>
          <cell r="B256" t="str">
            <v>34457477700134</v>
          </cell>
          <cell r="C256" t="str">
            <v>FONCIA ENTREPRISE</v>
          </cell>
          <cell r="D256" t="b">
            <v>0</v>
          </cell>
          <cell r="E256" t="str">
            <v>11-15 Avenue le Brun</v>
          </cell>
          <cell r="F256" t="str">
            <v>92160</v>
          </cell>
          <cell r="G256" t="str">
            <v>ANTONY</v>
          </cell>
          <cell r="I256" t="str">
            <v>27500</v>
          </cell>
          <cell r="J256">
            <v>39083</v>
          </cell>
          <cell r="L256">
            <v>41547</v>
          </cell>
          <cell r="M256">
            <v>41275</v>
          </cell>
          <cell r="N256" t="str">
            <v>Fermé</v>
          </cell>
          <cell r="O256" t="str">
            <v>Fermé</v>
          </cell>
          <cell r="Q256">
            <v>0</v>
          </cell>
          <cell r="T256" t="str">
            <v>00027</v>
          </cell>
        </row>
        <row r="257">
          <cell r="A257" t="str">
            <v>00027004</v>
          </cell>
          <cell r="B257" t="str">
            <v>34457477700159</v>
          </cell>
          <cell r="C257" t="str">
            <v>FONCIA ENTREPRISE</v>
          </cell>
          <cell r="D257" t="b">
            <v>0</v>
          </cell>
          <cell r="E257" t="str">
            <v>560 Avenue du Maréchal Foch</v>
          </cell>
          <cell r="F257" t="str">
            <v>83000</v>
          </cell>
          <cell r="G257" t="str">
            <v>TOULON</v>
          </cell>
          <cell r="I257" t="str">
            <v>27700</v>
          </cell>
          <cell r="J257">
            <v>39783</v>
          </cell>
          <cell r="L257">
            <v>41547</v>
          </cell>
          <cell r="M257">
            <v>41275</v>
          </cell>
          <cell r="N257" t="str">
            <v>Fermé</v>
          </cell>
          <cell r="O257" t="str">
            <v>Fermé</v>
          </cell>
          <cell r="Q257">
            <v>0</v>
          </cell>
          <cell r="T257" t="str">
            <v>00027</v>
          </cell>
        </row>
        <row r="258">
          <cell r="A258" t="str">
            <v>00027010</v>
          </cell>
          <cell r="B258" t="str">
            <v>34457477700167</v>
          </cell>
          <cell r="C258" t="str">
            <v>FONCIA ENTREPRISE</v>
          </cell>
          <cell r="D258" t="b">
            <v>0</v>
          </cell>
          <cell r="E258" t="str">
            <v>109 Terrasse Boieldieu</v>
          </cell>
          <cell r="F258" t="str">
            <v>92800</v>
          </cell>
          <cell r="G258" t="str">
            <v>PUTEAUX</v>
          </cell>
          <cell r="I258" t="str">
            <v>27800</v>
          </cell>
          <cell r="J258">
            <v>39934</v>
          </cell>
          <cell r="L258">
            <v>41547</v>
          </cell>
          <cell r="M258">
            <v>41275</v>
          </cell>
          <cell r="N258" t="str">
            <v>Fermé</v>
          </cell>
          <cell r="O258" t="str">
            <v>Fermé</v>
          </cell>
          <cell r="Q258">
            <v>0</v>
          </cell>
          <cell r="T258" t="str">
            <v>00027</v>
          </cell>
        </row>
        <row r="259">
          <cell r="A259" t="str">
            <v>00027011</v>
          </cell>
          <cell r="B259" t="str">
            <v>34457477700175</v>
          </cell>
          <cell r="C259" t="str">
            <v>FONCIA ENTREPRISE</v>
          </cell>
          <cell r="D259" t="b">
            <v>0</v>
          </cell>
          <cell r="E259" t="str">
            <v>6 Passage Carter</v>
          </cell>
          <cell r="F259" t="str">
            <v>77600</v>
          </cell>
          <cell r="G259" t="str">
            <v>BUSSY-SAINT-GEORGES</v>
          </cell>
          <cell r="I259" t="str">
            <v>27900</v>
          </cell>
          <cell r="J259">
            <v>40077</v>
          </cell>
          <cell r="L259">
            <v>41547</v>
          </cell>
          <cell r="M259">
            <v>41275</v>
          </cell>
          <cell r="N259" t="str">
            <v>Fermé</v>
          </cell>
          <cell r="O259" t="str">
            <v>Fermé</v>
          </cell>
          <cell r="Q259">
            <v>0</v>
          </cell>
          <cell r="T259" t="str">
            <v>00027</v>
          </cell>
        </row>
        <row r="260">
          <cell r="A260" t="str">
            <v>00027012</v>
          </cell>
          <cell r="B260" t="str">
            <v>34457477700183</v>
          </cell>
          <cell r="C260" t="str">
            <v>FONCIA ENTREPRISE</v>
          </cell>
          <cell r="D260" t="b">
            <v>0</v>
          </cell>
          <cell r="E260" t="str">
            <v>45 Boulevard Paul Vaillant Couturier</v>
          </cell>
          <cell r="F260" t="str">
            <v>94200</v>
          </cell>
          <cell r="G260" t="str">
            <v>IVRY-SUR-SEINE</v>
          </cell>
          <cell r="I260" t="str">
            <v>27901</v>
          </cell>
          <cell r="J260">
            <v>40179</v>
          </cell>
          <cell r="L260">
            <v>41547</v>
          </cell>
          <cell r="M260">
            <v>41275</v>
          </cell>
          <cell r="N260" t="str">
            <v>Fermé</v>
          </cell>
          <cell r="O260" t="str">
            <v>Fermé</v>
          </cell>
          <cell r="Q260">
            <v>0</v>
          </cell>
          <cell r="T260" t="str">
            <v>00027</v>
          </cell>
        </row>
        <row r="261">
          <cell r="A261" t="str">
            <v>00028002</v>
          </cell>
          <cell r="B261" t="str">
            <v>08727122700032</v>
          </cell>
          <cell r="C261" t="str">
            <v>FONCIA</v>
          </cell>
          <cell r="D261" t="b">
            <v>0</v>
          </cell>
          <cell r="E261" t="str">
            <v>1 Place du Général de Gaulle</v>
          </cell>
          <cell r="F261" t="str">
            <v>45000</v>
          </cell>
          <cell r="G261" t="str">
            <v>ORLEANS</v>
          </cell>
          <cell r="H261" t="str">
            <v>Transaction</v>
          </cell>
          <cell r="I261" t="str">
            <v>28360</v>
          </cell>
          <cell r="J261">
            <v>32509</v>
          </cell>
          <cell r="L261">
            <v>43283</v>
          </cell>
          <cell r="M261">
            <v>43283</v>
          </cell>
          <cell r="N261" t="str">
            <v>Fermé</v>
          </cell>
          <cell r="O261" t="str">
            <v>Fermé</v>
          </cell>
          <cell r="P261" t="str">
            <v>10.221.22.1</v>
          </cell>
          <cell r="Q261">
            <v>0</v>
          </cell>
          <cell r="T261" t="str">
            <v>00028</v>
          </cell>
        </row>
        <row r="262">
          <cell r="A262" t="str">
            <v>00028001</v>
          </cell>
          <cell r="B262" t="str">
            <v>08727122700040</v>
          </cell>
          <cell r="C262" t="str">
            <v>FONCIA</v>
          </cell>
          <cell r="D262" t="b">
            <v>1</v>
          </cell>
          <cell r="E262" t="str">
            <v>17 Rue Bannier</v>
          </cell>
          <cell r="F262" t="str">
            <v>45000</v>
          </cell>
          <cell r="G262" t="str">
            <v>ORLEANS</v>
          </cell>
          <cell r="H262" t="str">
            <v>Transaction</v>
          </cell>
          <cell r="I262" t="str">
            <v>28350</v>
          </cell>
          <cell r="J262">
            <v>34151</v>
          </cell>
          <cell r="L262">
            <v>43283</v>
          </cell>
          <cell r="M262">
            <v>43282</v>
          </cell>
          <cell r="N262" t="str">
            <v>Fermé</v>
          </cell>
          <cell r="O262" t="str">
            <v>Fermé</v>
          </cell>
          <cell r="P262" t="str">
            <v>10.221.2.1</v>
          </cell>
          <cell r="Q262">
            <v>0</v>
          </cell>
          <cell r="T262" t="str">
            <v>00028</v>
          </cell>
        </row>
        <row r="263">
          <cell r="A263" t="str">
            <v>00028004</v>
          </cell>
          <cell r="B263" t="str">
            <v>08727122700065</v>
          </cell>
          <cell r="C263" t="str">
            <v>FONCIA TRANSACTION VAL DE LOIRE</v>
          </cell>
          <cell r="D263" t="b">
            <v>0</v>
          </cell>
          <cell r="E263" t="str">
            <v>129 Rue Saint Marceau</v>
          </cell>
          <cell r="F263" t="str">
            <v>45100</v>
          </cell>
          <cell r="G263" t="str">
            <v>ORLÉANS</v>
          </cell>
          <cell r="H263" t="str">
            <v>Transaction</v>
          </cell>
          <cell r="I263" t="str">
            <v>28400</v>
          </cell>
          <cell r="J263">
            <v>40817</v>
          </cell>
          <cell r="L263">
            <v>41274</v>
          </cell>
          <cell r="M263">
            <v>41274</v>
          </cell>
          <cell r="N263" t="str">
            <v>Fermé</v>
          </cell>
          <cell r="O263" t="str">
            <v>Fermé</v>
          </cell>
          <cell r="Q263">
            <v>0</v>
          </cell>
          <cell r="T263" t="str">
            <v>00028</v>
          </cell>
        </row>
        <row r="264">
          <cell r="A264" t="str">
            <v>00028005</v>
          </cell>
          <cell r="B264" t="str">
            <v>08727122700099</v>
          </cell>
          <cell r="C264" t="str">
            <v>FONCIA</v>
          </cell>
          <cell r="D264" t="b">
            <v>0</v>
          </cell>
          <cell r="E264" t="str">
            <v>5 Rue Victor Hugo</v>
          </cell>
          <cell r="F264" t="str">
            <v>45500</v>
          </cell>
          <cell r="G264" t="str">
            <v>GIEN</v>
          </cell>
          <cell r="H264" t="str">
            <v>Transaction</v>
          </cell>
          <cell r="I264" t="str">
            <v>28500</v>
          </cell>
          <cell r="J264">
            <v>40817</v>
          </cell>
          <cell r="L264">
            <v>43283</v>
          </cell>
          <cell r="M264">
            <v>43283</v>
          </cell>
          <cell r="N264" t="str">
            <v>Fermé</v>
          </cell>
          <cell r="O264" t="str">
            <v>Fermé</v>
          </cell>
          <cell r="P264" t="str">
            <v>10.221.12.0</v>
          </cell>
          <cell r="Q264">
            <v>0</v>
          </cell>
          <cell r="T264" t="str">
            <v>00028</v>
          </cell>
        </row>
        <row r="265">
          <cell r="A265" t="str">
            <v>00028006</v>
          </cell>
          <cell r="B265" t="str">
            <v>08727122700081</v>
          </cell>
          <cell r="C265" t="str">
            <v>FONCIA</v>
          </cell>
          <cell r="D265" t="b">
            <v>0</v>
          </cell>
          <cell r="E265" t="str">
            <v>298 Rue Marcel Belot</v>
          </cell>
          <cell r="F265" t="str">
            <v>45160</v>
          </cell>
          <cell r="G265" t="str">
            <v>OLIVET</v>
          </cell>
          <cell r="H265" t="str">
            <v>Transaction</v>
          </cell>
          <cell r="I265" t="str">
            <v>28600</v>
          </cell>
          <cell r="J265">
            <v>40817</v>
          </cell>
          <cell r="L265">
            <v>43283</v>
          </cell>
          <cell r="M265">
            <v>43282</v>
          </cell>
          <cell r="N265" t="str">
            <v>Fermé</v>
          </cell>
          <cell r="O265" t="str">
            <v>Fermé</v>
          </cell>
          <cell r="P265" t="str">
            <v>10.221.52.1</v>
          </cell>
          <cell r="Q265">
            <v>0</v>
          </cell>
          <cell r="T265" t="str">
            <v>00028</v>
          </cell>
        </row>
        <row r="266">
          <cell r="A266" t="str">
            <v>00028007</v>
          </cell>
          <cell r="B266" t="str">
            <v>08727122700073</v>
          </cell>
          <cell r="C266" t="str">
            <v>FONCIA TRANSACTION VAL DE LOIRE</v>
          </cell>
          <cell r="D266" t="b">
            <v>0</v>
          </cell>
          <cell r="E266" t="str">
            <v>138 Avenue Capitaine Jean</v>
          </cell>
          <cell r="F266" t="str">
            <v>45800</v>
          </cell>
          <cell r="G266" t="str">
            <v>SAINT-JEAN-DE-BRAYE</v>
          </cell>
          <cell r="H266" t="str">
            <v>Location - Transaction</v>
          </cell>
          <cell r="I266" t="str">
            <v>28700</v>
          </cell>
          <cell r="J266">
            <v>40817</v>
          </cell>
          <cell r="L266">
            <v>41274</v>
          </cell>
          <cell r="M266">
            <v>41274</v>
          </cell>
          <cell r="N266" t="str">
            <v>Fermé</v>
          </cell>
          <cell r="O266" t="str">
            <v>Fermé</v>
          </cell>
          <cell r="P266" t="str">
            <v>10.221.42.1</v>
          </cell>
          <cell r="Q266">
            <v>0</v>
          </cell>
          <cell r="T266" t="str">
            <v>00028</v>
          </cell>
        </row>
        <row r="267">
          <cell r="A267" t="str">
            <v>00028008</v>
          </cell>
          <cell r="B267" t="str">
            <v>08727122700107</v>
          </cell>
          <cell r="C267" t="str">
            <v>FONCIA</v>
          </cell>
          <cell r="D267" t="b">
            <v>0</v>
          </cell>
          <cell r="E267" t="str">
            <v>25 Avenue Dauphine</v>
          </cell>
          <cell r="F267" t="str">
            <v>45100</v>
          </cell>
          <cell r="G267" t="str">
            <v>ORLEANS</v>
          </cell>
          <cell r="H267" t="str">
            <v>Transaction</v>
          </cell>
          <cell r="I267" t="str">
            <v>28800</v>
          </cell>
          <cell r="J267">
            <v>41260</v>
          </cell>
          <cell r="L267">
            <v>43283</v>
          </cell>
          <cell r="M267">
            <v>43283</v>
          </cell>
          <cell r="N267" t="str">
            <v>Fermé</v>
          </cell>
          <cell r="O267" t="str">
            <v>Fermé</v>
          </cell>
          <cell r="P267" t="str">
            <v>10.221.32.1</v>
          </cell>
          <cell r="Q267">
            <v>0</v>
          </cell>
          <cell r="T267" t="str">
            <v>00028</v>
          </cell>
        </row>
        <row r="268">
          <cell r="A268" t="str">
            <v>00028009</v>
          </cell>
          <cell r="B268" t="str">
            <v>08727122700180</v>
          </cell>
          <cell r="C268" t="str">
            <v>FONCIA TRANSACTION VAL DE LOIRE</v>
          </cell>
          <cell r="D268" t="b">
            <v>0</v>
          </cell>
          <cell r="E268" t="str">
            <v>1 Rue Colbert</v>
          </cell>
          <cell r="F268" t="str">
            <v>37000</v>
          </cell>
          <cell r="G268" t="str">
            <v>TOURS</v>
          </cell>
          <cell r="H268" t="str">
            <v>Transaction</v>
          </cell>
          <cell r="I268" t="str">
            <v>28900</v>
          </cell>
          <cell r="J268">
            <v>42309</v>
          </cell>
          <cell r="L268">
            <v>43283</v>
          </cell>
          <cell r="M268">
            <v>43283</v>
          </cell>
          <cell r="N268" t="str">
            <v>Fermé</v>
          </cell>
          <cell r="O268" t="str">
            <v>Fermé</v>
          </cell>
          <cell r="P268" t="str">
            <v>10.168.14.0</v>
          </cell>
          <cell r="Q268">
            <v>0</v>
          </cell>
          <cell r="T268" t="str">
            <v>00028</v>
          </cell>
        </row>
        <row r="269">
          <cell r="A269" t="str">
            <v>00028009</v>
          </cell>
          <cell r="B269" t="str">
            <v>08727122700180</v>
          </cell>
          <cell r="C269" t="str">
            <v>FONCIA TRANSACTION VAL DE LOIRE</v>
          </cell>
          <cell r="D269" t="b">
            <v>0</v>
          </cell>
          <cell r="E269" t="str">
            <v>1 Rue Colbert</v>
          </cell>
          <cell r="F269" t="str">
            <v>37000</v>
          </cell>
          <cell r="G269" t="str">
            <v>TOURS</v>
          </cell>
          <cell r="H269" t="str">
            <v>Transaction</v>
          </cell>
          <cell r="I269" t="str">
            <v>28900</v>
          </cell>
          <cell r="J269">
            <v>42309</v>
          </cell>
          <cell r="L269">
            <v>43283</v>
          </cell>
          <cell r="M269">
            <v>43283</v>
          </cell>
          <cell r="N269" t="str">
            <v>Fermé</v>
          </cell>
          <cell r="O269" t="str">
            <v>Fermé</v>
          </cell>
          <cell r="P269" t="str">
            <v>10.168.14.0</v>
          </cell>
          <cell r="Q269">
            <v>0</v>
          </cell>
          <cell r="T269" t="str">
            <v>00028</v>
          </cell>
        </row>
        <row r="270">
          <cell r="A270" t="str">
            <v>00028010</v>
          </cell>
          <cell r="B270" t="str">
            <v>08727122700172</v>
          </cell>
          <cell r="C270" t="str">
            <v>FONCIA TRANSACTION VAL DE LOIRE</v>
          </cell>
          <cell r="D270" t="b">
            <v>0</v>
          </cell>
          <cell r="E270" t="str">
            <v>32 Avenue André Maginot</v>
          </cell>
          <cell r="F270" t="str">
            <v>37100</v>
          </cell>
          <cell r="G270" t="str">
            <v>TOURS</v>
          </cell>
          <cell r="H270" t="str">
            <v>Transaction</v>
          </cell>
          <cell r="I270" t="str">
            <v>28901</v>
          </cell>
          <cell r="J270">
            <v>42309</v>
          </cell>
          <cell r="L270">
            <v>43283</v>
          </cell>
          <cell r="M270">
            <v>43101</v>
          </cell>
          <cell r="N270" t="str">
            <v>Fermé</v>
          </cell>
          <cell r="O270" t="str">
            <v>Fermé</v>
          </cell>
          <cell r="P270" t="str">
            <v>10.168.34.0</v>
          </cell>
          <cell r="Q270">
            <v>0</v>
          </cell>
          <cell r="T270" t="str">
            <v>00028</v>
          </cell>
        </row>
        <row r="271">
          <cell r="A271" t="str">
            <v>00028011</v>
          </cell>
          <cell r="B271" t="str">
            <v>08727122700164</v>
          </cell>
          <cell r="C271" t="str">
            <v>FONCIA TRANSACTION VAL DE LOIRE</v>
          </cell>
          <cell r="D271" t="b">
            <v>0</v>
          </cell>
          <cell r="E271" t="str">
            <v>1 Rue Victor Hugo</v>
          </cell>
          <cell r="F271" t="str">
            <v>37000</v>
          </cell>
          <cell r="G271" t="str">
            <v>TOURS</v>
          </cell>
          <cell r="H271" t="str">
            <v>Transaction</v>
          </cell>
          <cell r="I271" t="str">
            <v>28902</v>
          </cell>
          <cell r="J271">
            <v>42309</v>
          </cell>
          <cell r="L271">
            <v>43283</v>
          </cell>
          <cell r="M271">
            <v>43283</v>
          </cell>
          <cell r="N271" t="str">
            <v>Fermé</v>
          </cell>
          <cell r="O271" t="str">
            <v>Fermé</v>
          </cell>
          <cell r="P271" t="str">
            <v>10.168.54.0</v>
          </cell>
          <cell r="Q271">
            <v>0</v>
          </cell>
          <cell r="T271" t="str">
            <v>00028</v>
          </cell>
        </row>
        <row r="272">
          <cell r="A272" t="str">
            <v>00028012</v>
          </cell>
          <cell r="B272" t="str">
            <v>08727122700131</v>
          </cell>
          <cell r="C272" t="str">
            <v>FONCIA TRANSACTION VAL DE LOIRE</v>
          </cell>
          <cell r="D272" t="b">
            <v>0</v>
          </cell>
          <cell r="E272" t="str">
            <v>14 Rue Porte Côté</v>
          </cell>
          <cell r="F272" t="str">
            <v>41000</v>
          </cell>
          <cell r="G272" t="str">
            <v>BLOIS</v>
          </cell>
          <cell r="H272" t="str">
            <v>Transaction</v>
          </cell>
          <cell r="I272" t="str">
            <v>28903</v>
          </cell>
          <cell r="J272">
            <v>42309</v>
          </cell>
          <cell r="L272">
            <v>43283</v>
          </cell>
          <cell r="M272">
            <v>43282</v>
          </cell>
          <cell r="N272" t="str">
            <v>Fermé</v>
          </cell>
          <cell r="O272" t="str">
            <v>Fermé</v>
          </cell>
          <cell r="P272" t="str">
            <v>10.168.24.0</v>
          </cell>
          <cell r="Q272">
            <v>0</v>
          </cell>
          <cell r="T272" t="str">
            <v>00028</v>
          </cell>
        </row>
        <row r="273">
          <cell r="A273" t="str">
            <v>00028014</v>
          </cell>
          <cell r="B273" t="str">
            <v>08727122700123</v>
          </cell>
          <cell r="C273" t="str">
            <v>FONCIA TRANSACTION VAL DE LOIRE</v>
          </cell>
          <cell r="D273" t="b">
            <v>0</v>
          </cell>
          <cell r="E273" t="str">
            <v>14 Place Saint-Martin</v>
          </cell>
          <cell r="F273" t="str">
            <v>41100</v>
          </cell>
          <cell r="G273" t="str">
            <v>VENDOME</v>
          </cell>
          <cell r="H273" t="str">
            <v>Transaction</v>
          </cell>
          <cell r="I273" t="str">
            <v>28905</v>
          </cell>
          <cell r="J273">
            <v>42309</v>
          </cell>
          <cell r="L273">
            <v>43283</v>
          </cell>
          <cell r="M273">
            <v>43282</v>
          </cell>
          <cell r="N273" t="str">
            <v>Fermé</v>
          </cell>
          <cell r="O273" t="str">
            <v>Fermé</v>
          </cell>
          <cell r="P273" t="str">
            <v>10.168.74.0</v>
          </cell>
          <cell r="Q273">
            <v>0</v>
          </cell>
          <cell r="T273" t="str">
            <v>00028</v>
          </cell>
        </row>
        <row r="274">
          <cell r="A274" t="str">
            <v>00028015</v>
          </cell>
          <cell r="B274" t="str">
            <v>08727122700156</v>
          </cell>
          <cell r="C274" t="str">
            <v>FONCIA TRANSACTION VAL DE LOIRE</v>
          </cell>
          <cell r="D274" t="b">
            <v>0</v>
          </cell>
          <cell r="E274" t="str">
            <v>128 Rue de la République</v>
          </cell>
          <cell r="F274" t="str">
            <v>37110</v>
          </cell>
          <cell r="G274" t="str">
            <v>CHATEAU-RENAULT</v>
          </cell>
          <cell r="H274" t="str">
            <v>Transaction</v>
          </cell>
          <cell r="I274" t="str">
            <v>28906</v>
          </cell>
          <cell r="J274">
            <v>42309</v>
          </cell>
          <cell r="L274">
            <v>43283</v>
          </cell>
          <cell r="M274">
            <v>43282</v>
          </cell>
          <cell r="N274" t="str">
            <v>Fermé</v>
          </cell>
          <cell r="O274" t="str">
            <v>Fermé</v>
          </cell>
          <cell r="P274" t="str">
            <v>10.168.84.0</v>
          </cell>
          <cell r="Q274">
            <v>0</v>
          </cell>
          <cell r="T274" t="str">
            <v>00028</v>
          </cell>
        </row>
        <row r="275">
          <cell r="A275" t="str">
            <v>00028016</v>
          </cell>
          <cell r="B275" t="str">
            <v>08727122700149</v>
          </cell>
          <cell r="C275" t="str">
            <v>FONCIA TRANSACTION VAL DE LOIRE</v>
          </cell>
          <cell r="D275" t="b">
            <v>0</v>
          </cell>
          <cell r="E275" t="str">
            <v>4 Rue Jean-Jacques Rousseau</v>
          </cell>
          <cell r="F275" t="str">
            <v>37400</v>
          </cell>
          <cell r="G275" t="str">
            <v>AMBOISE</v>
          </cell>
          <cell r="H275" t="str">
            <v>Transaction</v>
          </cell>
          <cell r="I275" t="str">
            <v>28907</v>
          </cell>
          <cell r="J275">
            <v>42309</v>
          </cell>
          <cell r="L275">
            <v>43283</v>
          </cell>
          <cell r="M275">
            <v>43282</v>
          </cell>
          <cell r="N275" t="str">
            <v>Fermé</v>
          </cell>
          <cell r="O275" t="str">
            <v>Fermé</v>
          </cell>
          <cell r="P275" t="str">
            <v>10.168.94.0</v>
          </cell>
          <cell r="Q275">
            <v>0</v>
          </cell>
          <cell r="T275" t="str">
            <v>00028</v>
          </cell>
        </row>
        <row r="276">
          <cell r="A276" t="str">
            <v>00028013</v>
          </cell>
          <cell r="B276" t="str">
            <v>08727122700198</v>
          </cell>
          <cell r="C276" t="str">
            <v>FONCIA TRANSACTION VAL DE LOIRE</v>
          </cell>
          <cell r="D276" t="b">
            <v>0</v>
          </cell>
          <cell r="E276" t="str">
            <v>41 Rue Constant Ragot</v>
          </cell>
          <cell r="F276" t="str">
            <v>41110</v>
          </cell>
          <cell r="G276" t="str">
            <v>SAINT-AIGNAN</v>
          </cell>
          <cell r="H276" t="str">
            <v>Transaction</v>
          </cell>
          <cell r="I276" t="str">
            <v>28908</v>
          </cell>
          <cell r="J276">
            <v>42370</v>
          </cell>
          <cell r="L276">
            <v>43283</v>
          </cell>
          <cell r="M276">
            <v>43283</v>
          </cell>
          <cell r="N276" t="str">
            <v>Fermé</v>
          </cell>
          <cell r="O276" t="str">
            <v>Fermé</v>
          </cell>
          <cell r="P276" t="str">
            <v>10.168.64.0</v>
          </cell>
          <cell r="Q276">
            <v>0</v>
          </cell>
          <cell r="T276" t="str">
            <v>00028</v>
          </cell>
        </row>
        <row r="277">
          <cell r="A277" t="str">
            <v>00029002</v>
          </cell>
          <cell r="B277" t="str">
            <v>31458229700060</v>
          </cell>
          <cell r="C277" t="str">
            <v>FT PARIS RIVE DROITE</v>
          </cell>
          <cell r="D277" t="b">
            <v>0</v>
          </cell>
          <cell r="E277" t="str">
            <v>55 Boulevard Malesherbes</v>
          </cell>
          <cell r="F277" t="str">
            <v>75008</v>
          </cell>
          <cell r="G277" t="str">
            <v>PARIS 8</v>
          </cell>
          <cell r="H277" t="str">
            <v>Transaction</v>
          </cell>
          <cell r="I277" t="str">
            <v>29200</v>
          </cell>
          <cell r="J277">
            <v>35432</v>
          </cell>
          <cell r="L277">
            <v>36891</v>
          </cell>
          <cell r="M277">
            <v>36891</v>
          </cell>
          <cell r="N277" t="str">
            <v>Fermé</v>
          </cell>
          <cell r="O277" t="str">
            <v>Fermé</v>
          </cell>
          <cell r="Q277">
            <v>0</v>
          </cell>
          <cell r="T277" t="str">
            <v>00029</v>
          </cell>
        </row>
        <row r="278">
          <cell r="A278" t="str">
            <v>00029005</v>
          </cell>
          <cell r="B278" t="str">
            <v>31458229700052</v>
          </cell>
          <cell r="C278" t="str">
            <v>FT PARIS RIVE DROITE</v>
          </cell>
          <cell r="D278" t="b">
            <v>0</v>
          </cell>
          <cell r="E278" t="str">
            <v>43 Boulevard Voltaire</v>
          </cell>
          <cell r="F278" t="str">
            <v>75011</v>
          </cell>
          <cell r="G278" t="str">
            <v>PARIS 11</v>
          </cell>
          <cell r="H278" t="str">
            <v>Transaction</v>
          </cell>
          <cell r="I278" t="str">
            <v>29500</v>
          </cell>
          <cell r="J278">
            <v>35432</v>
          </cell>
          <cell r="L278">
            <v>40908</v>
          </cell>
          <cell r="M278">
            <v>40908</v>
          </cell>
          <cell r="N278" t="str">
            <v>Fermé</v>
          </cell>
          <cell r="O278" t="str">
            <v>Fermé</v>
          </cell>
          <cell r="Q278">
            <v>0</v>
          </cell>
          <cell r="T278" t="str">
            <v>00029</v>
          </cell>
        </row>
        <row r="279">
          <cell r="A279" t="str">
            <v>00029036</v>
          </cell>
          <cell r="B279" t="str">
            <v>31458229700086</v>
          </cell>
          <cell r="C279" t="str">
            <v>FT PARIS RIVE DROITE</v>
          </cell>
          <cell r="D279" t="b">
            <v>1</v>
          </cell>
          <cell r="E279" t="str">
            <v>27 Boulevard du Montparnasse</v>
          </cell>
          <cell r="F279" t="str">
            <v>75006</v>
          </cell>
          <cell r="G279" t="str">
            <v>PARIS 6</v>
          </cell>
          <cell r="H279" t="str">
            <v>Transaction</v>
          </cell>
          <cell r="I279" t="str">
            <v>29936</v>
          </cell>
          <cell r="J279">
            <v>35432</v>
          </cell>
          <cell r="L279">
            <v>43283</v>
          </cell>
          <cell r="M279">
            <v>42185</v>
          </cell>
          <cell r="N279" t="str">
            <v>Fermé</v>
          </cell>
          <cell r="O279" t="str">
            <v>Fermé</v>
          </cell>
          <cell r="Q279">
            <v>0</v>
          </cell>
          <cell r="T279" t="str">
            <v>00029</v>
          </cell>
        </row>
        <row r="280">
          <cell r="A280" t="str">
            <v>00029006</v>
          </cell>
          <cell r="B280" t="str">
            <v>31458229700094</v>
          </cell>
          <cell r="C280" t="str">
            <v>FT PARIS RIVE DROITE</v>
          </cell>
          <cell r="D280" t="b">
            <v>0</v>
          </cell>
          <cell r="E280" t="str">
            <v>12 Boulevard Jean Jaurès</v>
          </cell>
          <cell r="F280" t="str">
            <v>92100</v>
          </cell>
          <cell r="G280" t="str">
            <v>BOULOGNE-BILLANCOURT</v>
          </cell>
          <cell r="H280" t="str">
            <v>Transaction</v>
          </cell>
          <cell r="I280" t="str">
            <v>29600</v>
          </cell>
          <cell r="J280">
            <v>35977</v>
          </cell>
          <cell r="L280">
            <v>41639</v>
          </cell>
          <cell r="M280">
            <v>41639</v>
          </cell>
          <cell r="N280" t="str">
            <v>Fermé</v>
          </cell>
          <cell r="O280" t="str">
            <v>Fermé</v>
          </cell>
          <cell r="Q280">
            <v>0</v>
          </cell>
          <cell r="T280" t="str">
            <v>00029</v>
          </cell>
        </row>
        <row r="281">
          <cell r="A281" t="str">
            <v>00029007</v>
          </cell>
          <cell r="B281" t="str">
            <v>31458229700102</v>
          </cell>
          <cell r="C281" t="str">
            <v>FT PARIS RIVE DROITE</v>
          </cell>
          <cell r="D281" t="b">
            <v>0</v>
          </cell>
          <cell r="E281" t="str">
            <v>100 Bis Rue Ordener</v>
          </cell>
          <cell r="F281" t="str">
            <v>75018</v>
          </cell>
          <cell r="G281" t="str">
            <v>PARIS 18</v>
          </cell>
          <cell r="H281" t="str">
            <v>Transaction</v>
          </cell>
          <cell r="I281" t="str">
            <v>29700</v>
          </cell>
          <cell r="J281">
            <v>35977</v>
          </cell>
          <cell r="L281">
            <v>40908</v>
          </cell>
          <cell r="M281">
            <v>40908</v>
          </cell>
          <cell r="N281" t="str">
            <v>Fermé</v>
          </cell>
          <cell r="O281" t="str">
            <v>Fermé</v>
          </cell>
          <cell r="Q281">
            <v>0</v>
          </cell>
          <cell r="T281" t="str">
            <v>00029</v>
          </cell>
        </row>
        <row r="282">
          <cell r="A282" t="str">
            <v>00029008</v>
          </cell>
          <cell r="B282" t="str">
            <v>31458229700110</v>
          </cell>
          <cell r="C282" t="str">
            <v>FONCIA</v>
          </cell>
          <cell r="D282" t="b">
            <v>0</v>
          </cell>
          <cell r="E282" t="str">
            <v>238 Rue des Pyrénées</v>
          </cell>
          <cell r="F282" t="str">
            <v>75020</v>
          </cell>
          <cell r="G282" t="str">
            <v>PARIS 20</v>
          </cell>
          <cell r="H282" t="str">
            <v>Transaction</v>
          </cell>
          <cell r="I282" t="str">
            <v>29800</v>
          </cell>
          <cell r="J282">
            <v>36270</v>
          </cell>
          <cell r="L282">
            <v>40908</v>
          </cell>
          <cell r="M282">
            <v>40908</v>
          </cell>
          <cell r="N282" t="str">
            <v>Fermé</v>
          </cell>
          <cell r="O282" t="str">
            <v>Fermé</v>
          </cell>
          <cell r="Q282">
            <v>0</v>
          </cell>
          <cell r="T282" t="str">
            <v>00029</v>
          </cell>
        </row>
        <row r="283">
          <cell r="A283" t="str">
            <v>00029009</v>
          </cell>
          <cell r="B283" t="str">
            <v>31458229700136</v>
          </cell>
          <cell r="C283" t="str">
            <v>FONCIA</v>
          </cell>
          <cell r="D283" t="b">
            <v>0</v>
          </cell>
          <cell r="E283" t="str">
            <v>53 Rue du Président Wilson</v>
          </cell>
          <cell r="F283" t="str">
            <v>92300</v>
          </cell>
          <cell r="G283" t="str">
            <v>LEVALLOIS-PERRET</v>
          </cell>
          <cell r="H283" t="str">
            <v>Transaction</v>
          </cell>
          <cell r="I283" t="str">
            <v>29900</v>
          </cell>
          <cell r="J283">
            <v>36281</v>
          </cell>
          <cell r="L283">
            <v>42185</v>
          </cell>
          <cell r="M283">
            <v>41820</v>
          </cell>
          <cell r="N283" t="str">
            <v>Fermé</v>
          </cell>
          <cell r="O283" t="str">
            <v>Fermé</v>
          </cell>
          <cell r="Q283">
            <v>0</v>
          </cell>
          <cell r="T283" t="str">
            <v>00029</v>
          </cell>
        </row>
        <row r="284">
          <cell r="A284" t="str">
            <v>00029011</v>
          </cell>
          <cell r="B284" t="str">
            <v>31458229700128</v>
          </cell>
          <cell r="C284" t="str">
            <v>FT PARIS RIVE DROITE</v>
          </cell>
          <cell r="D284" t="b">
            <v>0</v>
          </cell>
          <cell r="E284" t="str">
            <v>31 Avenue Félix Faure</v>
          </cell>
          <cell r="F284" t="str">
            <v>75015</v>
          </cell>
          <cell r="G284" t="str">
            <v>PARIS 15</v>
          </cell>
          <cell r="H284" t="str">
            <v>Transaction</v>
          </cell>
          <cell r="I284" t="str">
            <v>29911</v>
          </cell>
          <cell r="J284">
            <v>36312</v>
          </cell>
          <cell r="L284">
            <v>40360</v>
          </cell>
          <cell r="M284">
            <v>40360</v>
          </cell>
          <cell r="N284" t="str">
            <v>Fermé</v>
          </cell>
          <cell r="O284" t="str">
            <v>Fermé</v>
          </cell>
          <cell r="Q284">
            <v>0</v>
          </cell>
          <cell r="T284" t="str">
            <v>00029</v>
          </cell>
        </row>
        <row r="285">
          <cell r="A285" t="str">
            <v>00029012</v>
          </cell>
          <cell r="B285" t="str">
            <v>31458229700144</v>
          </cell>
          <cell r="C285" t="str">
            <v>FT PARIS RIVE DROITE</v>
          </cell>
          <cell r="D285" t="b">
            <v>0</v>
          </cell>
          <cell r="E285" t="str">
            <v>178 Avenue Daumesnil</v>
          </cell>
          <cell r="F285" t="str">
            <v>75012</v>
          </cell>
          <cell r="G285" t="str">
            <v>PARIS 12</v>
          </cell>
          <cell r="H285" t="str">
            <v>Transaction</v>
          </cell>
          <cell r="I285" t="str">
            <v>29912</v>
          </cell>
          <cell r="J285">
            <v>36353</v>
          </cell>
          <cell r="L285">
            <v>43283</v>
          </cell>
          <cell r="M285">
            <v>41274</v>
          </cell>
          <cell r="N285" t="str">
            <v>Fermé</v>
          </cell>
          <cell r="O285" t="str">
            <v>Fermé</v>
          </cell>
          <cell r="Q285">
            <v>0</v>
          </cell>
          <cell r="T285" t="str">
            <v>00029</v>
          </cell>
        </row>
        <row r="286">
          <cell r="A286" t="str">
            <v>00029004</v>
          </cell>
          <cell r="B286" t="str">
            <v>31458229700151</v>
          </cell>
          <cell r="C286" t="str">
            <v>FT PARIS RIVE DROITE</v>
          </cell>
          <cell r="D286" t="b">
            <v>0</v>
          </cell>
          <cell r="E286" t="str">
            <v>38 Avenue des Gobelins</v>
          </cell>
          <cell r="F286" t="str">
            <v>75013</v>
          </cell>
          <cell r="G286" t="str">
            <v>PARIS 13</v>
          </cell>
          <cell r="H286" t="str">
            <v>Transaction</v>
          </cell>
          <cell r="I286" t="str">
            <v>29400</v>
          </cell>
          <cell r="J286">
            <v>36465</v>
          </cell>
          <cell r="L286">
            <v>40360</v>
          </cell>
          <cell r="M286">
            <v>40360</v>
          </cell>
          <cell r="N286" t="str">
            <v>Fermé</v>
          </cell>
          <cell r="O286" t="str">
            <v>Fermé</v>
          </cell>
          <cell r="Q286">
            <v>0</v>
          </cell>
          <cell r="T286" t="str">
            <v>00029</v>
          </cell>
        </row>
        <row r="287">
          <cell r="A287" t="str">
            <v>00029015</v>
          </cell>
          <cell r="B287" t="str">
            <v>31458229700177</v>
          </cell>
          <cell r="C287" t="str">
            <v>FT PARIS RIVE DROITE</v>
          </cell>
          <cell r="D287" t="b">
            <v>0</v>
          </cell>
          <cell r="E287" t="str">
            <v>57 Avenue Mozart</v>
          </cell>
          <cell r="F287" t="str">
            <v>75016</v>
          </cell>
          <cell r="G287" t="str">
            <v>PARIS 16</v>
          </cell>
          <cell r="H287" t="str">
            <v>Location - Transaction</v>
          </cell>
          <cell r="I287" t="str">
            <v>29915</v>
          </cell>
          <cell r="J287">
            <v>36669</v>
          </cell>
          <cell r="L287">
            <v>43283</v>
          </cell>
          <cell r="M287">
            <v>43282</v>
          </cell>
          <cell r="N287" t="str">
            <v>Fermé</v>
          </cell>
          <cell r="O287" t="str">
            <v>Fermé</v>
          </cell>
          <cell r="P287" t="str">
            <v>10.29.133.0</v>
          </cell>
          <cell r="Q287">
            <v>0</v>
          </cell>
          <cell r="T287" t="str">
            <v>00029</v>
          </cell>
        </row>
        <row r="288">
          <cell r="A288" t="str">
            <v>00029010</v>
          </cell>
          <cell r="B288" t="str">
            <v>31458229700235</v>
          </cell>
          <cell r="C288" t="str">
            <v>FT PARIS RIVE DROITE</v>
          </cell>
          <cell r="D288" t="b">
            <v>0</v>
          </cell>
          <cell r="E288" t="str">
            <v>73 Avenue du Général de Gaulle</v>
          </cell>
          <cell r="F288" t="str">
            <v>94160</v>
          </cell>
          <cell r="G288" t="str">
            <v>SAINT-MANDE</v>
          </cell>
          <cell r="H288" t="str">
            <v>Transaction</v>
          </cell>
          <cell r="I288" t="str">
            <v>29910</v>
          </cell>
          <cell r="J288">
            <v>36708</v>
          </cell>
          <cell r="L288">
            <v>37437</v>
          </cell>
          <cell r="M288">
            <v>37437</v>
          </cell>
          <cell r="N288" t="str">
            <v>Fermé</v>
          </cell>
          <cell r="O288" t="str">
            <v>Fermé</v>
          </cell>
          <cell r="Q288">
            <v>0</v>
          </cell>
          <cell r="T288" t="str">
            <v>00029</v>
          </cell>
        </row>
        <row r="289">
          <cell r="A289" t="str">
            <v>00029013</v>
          </cell>
          <cell r="B289" t="str">
            <v>31458229700227</v>
          </cell>
          <cell r="C289" t="str">
            <v>FT PARIS RIVE DROITE</v>
          </cell>
          <cell r="D289" t="b">
            <v>0</v>
          </cell>
          <cell r="E289" t="str">
            <v>8 Rue Saint-Martin</v>
          </cell>
          <cell r="F289" t="str">
            <v>75004</v>
          </cell>
          <cell r="G289" t="str">
            <v>PARIS 4</v>
          </cell>
          <cell r="H289" t="str">
            <v>Transaction</v>
          </cell>
          <cell r="J289">
            <v>36708</v>
          </cell>
          <cell r="L289">
            <v>37681</v>
          </cell>
          <cell r="M289">
            <v>37681</v>
          </cell>
          <cell r="N289" t="str">
            <v>Fermé</v>
          </cell>
          <cell r="O289" t="str">
            <v>Fermé</v>
          </cell>
          <cell r="Q289">
            <v>0</v>
          </cell>
          <cell r="T289" t="str">
            <v>00029</v>
          </cell>
        </row>
        <row r="290">
          <cell r="A290" t="str">
            <v>00029016</v>
          </cell>
          <cell r="B290" t="str">
            <v>31458229700193</v>
          </cell>
          <cell r="C290" t="str">
            <v>FT PARIS RIVE DROITE</v>
          </cell>
          <cell r="D290" t="b">
            <v>0</v>
          </cell>
          <cell r="E290" t="str">
            <v>101 Boulevard Haussmann</v>
          </cell>
          <cell r="F290" t="str">
            <v>75008</v>
          </cell>
          <cell r="G290" t="str">
            <v>PARIS 8</v>
          </cell>
          <cell r="H290" t="str">
            <v>Location - Transaction</v>
          </cell>
          <cell r="J290">
            <v>36893</v>
          </cell>
          <cell r="L290">
            <v>38718</v>
          </cell>
          <cell r="M290">
            <v>38718</v>
          </cell>
          <cell r="N290" t="str">
            <v>Fermé</v>
          </cell>
          <cell r="O290" t="str">
            <v>Fermé</v>
          </cell>
          <cell r="Q290">
            <v>0</v>
          </cell>
          <cell r="T290" t="str">
            <v>00029</v>
          </cell>
        </row>
        <row r="291">
          <cell r="A291" t="str">
            <v>00029018</v>
          </cell>
          <cell r="B291" t="str">
            <v>31458229700201</v>
          </cell>
          <cell r="C291" t="str">
            <v>FT PARIS RIVE DROITE</v>
          </cell>
          <cell r="D291" t="b">
            <v>0</v>
          </cell>
          <cell r="E291" t="str">
            <v>52 Rue des Martyrs</v>
          </cell>
          <cell r="F291" t="str">
            <v>75009</v>
          </cell>
          <cell r="G291" t="str">
            <v>PARIS 9</v>
          </cell>
          <cell r="H291" t="str">
            <v>Transaction</v>
          </cell>
          <cell r="I291" t="str">
            <v>29918</v>
          </cell>
          <cell r="J291">
            <v>36893</v>
          </cell>
          <cell r="L291">
            <v>38047</v>
          </cell>
          <cell r="M291">
            <v>38047</v>
          </cell>
          <cell r="N291" t="str">
            <v>Fermé</v>
          </cell>
          <cell r="O291" t="str">
            <v>Fermé</v>
          </cell>
          <cell r="Q291">
            <v>0</v>
          </cell>
          <cell r="T291" t="str">
            <v>00029</v>
          </cell>
        </row>
        <row r="292">
          <cell r="A292" t="str">
            <v>00029019</v>
          </cell>
          <cell r="B292" t="str">
            <v>31458229700219</v>
          </cell>
          <cell r="C292" t="str">
            <v>FT PARIS RIVE DROITE</v>
          </cell>
          <cell r="D292" t="b">
            <v>0</v>
          </cell>
          <cell r="E292" t="str">
            <v>129 Avenue du Maine</v>
          </cell>
          <cell r="F292" t="str">
            <v>75014</v>
          </cell>
          <cell r="G292" t="str">
            <v>PARIS 14</v>
          </cell>
          <cell r="H292" t="str">
            <v>Transaction</v>
          </cell>
          <cell r="I292" t="str">
            <v>29919</v>
          </cell>
          <cell r="J292">
            <v>36893</v>
          </cell>
          <cell r="L292">
            <v>40360</v>
          </cell>
          <cell r="M292">
            <v>40360</v>
          </cell>
          <cell r="N292" t="str">
            <v>Fermé</v>
          </cell>
          <cell r="O292" t="str">
            <v>Fermé</v>
          </cell>
          <cell r="Q292">
            <v>0</v>
          </cell>
          <cell r="T292" t="str">
            <v>00029</v>
          </cell>
        </row>
        <row r="293">
          <cell r="A293" t="str">
            <v>00029020</v>
          </cell>
          <cell r="B293" t="str">
            <v>31458229700243</v>
          </cell>
          <cell r="C293" t="str">
            <v>FT PARIS RIVE DROITE</v>
          </cell>
          <cell r="D293" t="b">
            <v>0</v>
          </cell>
          <cell r="E293" t="str">
            <v>85 Avenue de Wagram</v>
          </cell>
          <cell r="F293" t="str">
            <v>75017</v>
          </cell>
          <cell r="G293" t="str">
            <v>PARIS 17</v>
          </cell>
          <cell r="H293" t="str">
            <v>Transaction</v>
          </cell>
          <cell r="I293" t="str">
            <v>29920</v>
          </cell>
          <cell r="J293">
            <v>36965</v>
          </cell>
          <cell r="L293">
            <v>43283</v>
          </cell>
          <cell r="M293">
            <v>41152</v>
          </cell>
          <cell r="N293" t="str">
            <v>Fermé</v>
          </cell>
          <cell r="O293" t="str">
            <v>Fermé</v>
          </cell>
          <cell r="P293" t="str">
            <v>10.29.123.0</v>
          </cell>
          <cell r="Q293">
            <v>0</v>
          </cell>
          <cell r="T293" t="str">
            <v>00029</v>
          </cell>
        </row>
        <row r="294">
          <cell r="A294" t="str">
            <v>00029014</v>
          </cell>
          <cell r="B294" t="str">
            <v>31458229700268</v>
          </cell>
          <cell r="C294" t="str">
            <v>FT PARIS RIVE DROITE</v>
          </cell>
          <cell r="D294" t="b">
            <v>0</v>
          </cell>
          <cell r="E294" t="str">
            <v>28 Rue Rambuteau</v>
          </cell>
          <cell r="F294" t="str">
            <v>75003</v>
          </cell>
          <cell r="G294" t="str">
            <v>PARIS 3</v>
          </cell>
          <cell r="H294" t="str">
            <v>Transaction</v>
          </cell>
          <cell r="I294" t="str">
            <v>29913</v>
          </cell>
          <cell r="J294">
            <v>37681</v>
          </cell>
          <cell r="L294">
            <v>43283</v>
          </cell>
          <cell r="M294">
            <v>41944</v>
          </cell>
          <cell r="N294" t="str">
            <v>Fermé</v>
          </cell>
          <cell r="O294" t="str">
            <v>Fermé</v>
          </cell>
          <cell r="Q294">
            <v>0</v>
          </cell>
          <cell r="T294" t="str">
            <v>00029</v>
          </cell>
        </row>
        <row r="295">
          <cell r="A295" t="str">
            <v>00029021</v>
          </cell>
          <cell r="B295" t="str">
            <v>31458229700250</v>
          </cell>
          <cell r="C295" t="str">
            <v>FT PARIS RIVE DROITE</v>
          </cell>
          <cell r="D295" t="b">
            <v>0</v>
          </cell>
          <cell r="E295" t="str">
            <v>64 Boulevard de Magenta</v>
          </cell>
          <cell r="F295" t="str">
            <v>75010</v>
          </cell>
          <cell r="G295" t="str">
            <v>PARIS 10</v>
          </cell>
          <cell r="H295" t="str">
            <v>Transaction</v>
          </cell>
          <cell r="I295" t="str">
            <v>29921</v>
          </cell>
          <cell r="J295">
            <v>37697</v>
          </cell>
          <cell r="L295">
            <v>43283</v>
          </cell>
          <cell r="M295">
            <v>40360</v>
          </cell>
          <cell r="N295" t="str">
            <v>Fermé</v>
          </cell>
          <cell r="O295" t="str">
            <v>Fermé</v>
          </cell>
          <cell r="Q295">
            <v>0</v>
          </cell>
          <cell r="T295" t="str">
            <v>00029</v>
          </cell>
        </row>
        <row r="296">
          <cell r="A296" t="str">
            <v>00029022</v>
          </cell>
          <cell r="B296" t="str">
            <v>31458229700284</v>
          </cell>
          <cell r="C296" t="str">
            <v>FT PARIS RIVE DROITE</v>
          </cell>
          <cell r="D296" t="b">
            <v>0</v>
          </cell>
          <cell r="E296" t="str">
            <v>85 Rue Saint-Maur</v>
          </cell>
          <cell r="F296" t="str">
            <v>75011</v>
          </cell>
          <cell r="G296" t="str">
            <v>PARIS 11</v>
          </cell>
          <cell r="H296" t="str">
            <v>Transaction</v>
          </cell>
          <cell r="I296" t="str">
            <v>29922</v>
          </cell>
          <cell r="J296">
            <v>37803</v>
          </cell>
          <cell r="L296">
            <v>38346</v>
          </cell>
          <cell r="M296">
            <v>38346</v>
          </cell>
          <cell r="N296" t="str">
            <v>Fermé</v>
          </cell>
          <cell r="O296" t="str">
            <v>Fermé</v>
          </cell>
          <cell r="Q296">
            <v>0</v>
          </cell>
          <cell r="T296" t="str">
            <v>00029</v>
          </cell>
        </row>
        <row r="297">
          <cell r="A297" t="str">
            <v>00029023</v>
          </cell>
          <cell r="B297" t="str">
            <v>31458229700292</v>
          </cell>
          <cell r="C297" t="str">
            <v>FT PARIS RIVE DROITE</v>
          </cell>
          <cell r="D297" t="b">
            <v>0</v>
          </cell>
          <cell r="E297" t="str">
            <v>104 Avenue de Flandre</v>
          </cell>
          <cell r="F297" t="str">
            <v>75019</v>
          </cell>
          <cell r="G297" t="str">
            <v>PARIS 19</v>
          </cell>
          <cell r="H297" t="str">
            <v>Transaction</v>
          </cell>
          <cell r="I297" t="str">
            <v>29923</v>
          </cell>
          <cell r="J297">
            <v>37803</v>
          </cell>
          <cell r="L297">
            <v>38346</v>
          </cell>
          <cell r="M297">
            <v>38346</v>
          </cell>
          <cell r="N297" t="str">
            <v>Fermé</v>
          </cell>
          <cell r="O297" t="str">
            <v>Fermé</v>
          </cell>
          <cell r="Q297">
            <v>0</v>
          </cell>
          <cell r="T297" t="str">
            <v>00029</v>
          </cell>
        </row>
        <row r="298">
          <cell r="A298" t="str">
            <v>00029001</v>
          </cell>
          <cell r="B298" t="str">
            <v>31458229700318</v>
          </cell>
          <cell r="C298" t="str">
            <v>FT PARIS RIVE DROITE</v>
          </cell>
          <cell r="D298" t="b">
            <v>0</v>
          </cell>
          <cell r="E298" t="str">
            <v>3 Rue de Londres</v>
          </cell>
          <cell r="F298" t="str">
            <v>75009</v>
          </cell>
          <cell r="G298" t="str">
            <v>PARIS 9</v>
          </cell>
          <cell r="H298" t="str">
            <v>Transaction</v>
          </cell>
          <cell r="I298" t="str">
            <v>29100</v>
          </cell>
          <cell r="J298">
            <v>38718</v>
          </cell>
          <cell r="L298">
            <v>41944</v>
          </cell>
          <cell r="M298">
            <v>41944</v>
          </cell>
          <cell r="N298" t="str">
            <v>Fermé</v>
          </cell>
          <cell r="O298" t="str">
            <v>Fermé</v>
          </cell>
          <cell r="Q298">
            <v>0</v>
          </cell>
          <cell r="T298" t="str">
            <v>00029</v>
          </cell>
        </row>
        <row r="299">
          <cell r="A299" t="str">
            <v>00029017</v>
          </cell>
          <cell r="B299" t="str">
            <v>31458229700326</v>
          </cell>
          <cell r="C299" t="str">
            <v>FT PARIS RIVE DROITE</v>
          </cell>
          <cell r="D299" t="b">
            <v>0</v>
          </cell>
          <cell r="E299" t="str">
            <v>70 Rue Saint-Lazare</v>
          </cell>
          <cell r="F299" t="str">
            <v>75009</v>
          </cell>
          <cell r="G299" t="str">
            <v>PARIS 9</v>
          </cell>
          <cell r="H299" t="str">
            <v>Transaction</v>
          </cell>
          <cell r="I299" t="str">
            <v>29917</v>
          </cell>
          <cell r="J299">
            <v>38718</v>
          </cell>
          <cell r="L299">
            <v>43283</v>
          </cell>
          <cell r="M299">
            <v>43283</v>
          </cell>
          <cell r="N299" t="str">
            <v>Fermé</v>
          </cell>
          <cell r="O299" t="str">
            <v>Fermé</v>
          </cell>
          <cell r="P299" t="str">
            <v>10.140.11.0</v>
          </cell>
          <cell r="Q299">
            <v>0</v>
          </cell>
          <cell r="T299" t="str">
            <v>00029</v>
          </cell>
        </row>
        <row r="300">
          <cell r="A300" t="str">
            <v>00029017</v>
          </cell>
          <cell r="B300" t="str">
            <v>31458229700326</v>
          </cell>
          <cell r="C300" t="str">
            <v>FT PARIS RIVE DROITE</v>
          </cell>
          <cell r="D300" t="b">
            <v>0</v>
          </cell>
          <cell r="E300" t="str">
            <v>70 Rue Saint-Lazare</v>
          </cell>
          <cell r="F300" t="str">
            <v>75009</v>
          </cell>
          <cell r="G300" t="str">
            <v>PARIS 9</v>
          </cell>
          <cell r="H300" t="str">
            <v>Transaction</v>
          </cell>
          <cell r="I300" t="str">
            <v>29917</v>
          </cell>
          <cell r="J300">
            <v>38718</v>
          </cell>
          <cell r="L300">
            <v>43283</v>
          </cell>
          <cell r="M300">
            <v>43283</v>
          </cell>
          <cell r="N300" t="str">
            <v>Fermé</v>
          </cell>
          <cell r="O300" t="str">
            <v>Fermé</v>
          </cell>
          <cell r="P300" t="str">
            <v>10.140.11.0</v>
          </cell>
          <cell r="Q300">
            <v>0</v>
          </cell>
          <cell r="T300" t="str">
            <v>00029</v>
          </cell>
        </row>
        <row r="301">
          <cell r="A301" t="str">
            <v>00029024</v>
          </cell>
          <cell r="B301" t="str">
            <v>31458229700334</v>
          </cell>
          <cell r="C301" t="str">
            <v>FONCIA VAUGIRARD</v>
          </cell>
          <cell r="D301" t="b">
            <v>0</v>
          </cell>
          <cell r="E301" t="str">
            <v>11 Rue Paul Barruel</v>
          </cell>
          <cell r="F301" t="str">
            <v>75015</v>
          </cell>
          <cell r="G301" t="str">
            <v>PARIS 15</v>
          </cell>
          <cell r="H301" t="str">
            <v>Location - Transaction</v>
          </cell>
          <cell r="I301" t="str">
            <v>29924</v>
          </cell>
          <cell r="J301">
            <v>38899</v>
          </cell>
          <cell r="L301">
            <v>40210</v>
          </cell>
          <cell r="M301">
            <v>40210</v>
          </cell>
          <cell r="N301" t="str">
            <v>Fermé</v>
          </cell>
          <cell r="O301" t="str">
            <v>Fermé</v>
          </cell>
          <cell r="Q301">
            <v>0</v>
          </cell>
          <cell r="T301" t="str">
            <v>00029</v>
          </cell>
        </row>
        <row r="302">
          <cell r="A302" t="str">
            <v>00029025</v>
          </cell>
          <cell r="B302" t="str">
            <v>31458229700342</v>
          </cell>
          <cell r="C302" t="str">
            <v>FT PARIS RIVE DROITE</v>
          </cell>
          <cell r="D302" t="b">
            <v>0</v>
          </cell>
          <cell r="E302" t="str">
            <v>81 Avenue Bosquet</v>
          </cell>
          <cell r="F302" t="str">
            <v>75007</v>
          </cell>
          <cell r="G302" t="str">
            <v>PARIS 7</v>
          </cell>
          <cell r="H302" t="str">
            <v>Transaction</v>
          </cell>
          <cell r="I302" t="str">
            <v>29925</v>
          </cell>
          <cell r="J302">
            <v>39448</v>
          </cell>
          <cell r="L302">
            <v>40360</v>
          </cell>
          <cell r="M302">
            <v>40360</v>
          </cell>
          <cell r="N302" t="str">
            <v>Fermé</v>
          </cell>
          <cell r="O302" t="str">
            <v>Fermé</v>
          </cell>
          <cell r="Q302">
            <v>0</v>
          </cell>
          <cell r="T302" t="str">
            <v>00029</v>
          </cell>
        </row>
        <row r="303">
          <cell r="A303" t="str">
            <v>00029026</v>
          </cell>
          <cell r="B303" t="str">
            <v>31458229700359</v>
          </cell>
          <cell r="C303" t="str">
            <v>FT PARIS RIVE DROITE</v>
          </cell>
          <cell r="D303" t="b">
            <v>0</v>
          </cell>
          <cell r="E303" t="str">
            <v>3 Rue Neuve Saint-Germain</v>
          </cell>
          <cell r="F303" t="str">
            <v>92100</v>
          </cell>
          <cell r="G303" t="str">
            <v>BOULOGNE-BILLANCOURT</v>
          </cell>
          <cell r="H303" t="str">
            <v>Transaction</v>
          </cell>
          <cell r="I303" t="str">
            <v>29926</v>
          </cell>
          <cell r="J303">
            <v>39448</v>
          </cell>
          <cell r="L303">
            <v>41639</v>
          </cell>
          <cell r="M303">
            <v>41639</v>
          </cell>
          <cell r="N303" t="str">
            <v>Fermé</v>
          </cell>
          <cell r="O303" t="str">
            <v>Fermé</v>
          </cell>
          <cell r="P303" t="str">
            <v>10.86.12.0</v>
          </cell>
          <cell r="Q303">
            <v>0</v>
          </cell>
          <cell r="T303" t="str">
            <v>00029</v>
          </cell>
        </row>
        <row r="304">
          <cell r="A304" t="str">
            <v>00029027</v>
          </cell>
          <cell r="B304" t="str">
            <v>31458229700375</v>
          </cell>
          <cell r="C304" t="str">
            <v>FT PARIS RIVE DROITE</v>
          </cell>
          <cell r="D304" t="b">
            <v>0</v>
          </cell>
          <cell r="E304" t="str">
            <v>52 Avenue de la Marne</v>
          </cell>
          <cell r="F304" t="str">
            <v>92600</v>
          </cell>
          <cell r="G304" t="str">
            <v>ASNIERES-SUR-SEINE</v>
          </cell>
          <cell r="H304" t="str">
            <v>Transaction</v>
          </cell>
          <cell r="I304" t="str">
            <v>29927</v>
          </cell>
          <cell r="J304">
            <v>40360</v>
          </cell>
          <cell r="L304">
            <v>43283</v>
          </cell>
          <cell r="M304">
            <v>40908</v>
          </cell>
          <cell r="N304" t="str">
            <v>Fermé</v>
          </cell>
          <cell r="O304" t="str">
            <v>Fermé</v>
          </cell>
          <cell r="Q304">
            <v>0</v>
          </cell>
          <cell r="T304" t="str">
            <v>00029</v>
          </cell>
        </row>
        <row r="305">
          <cell r="A305" t="str">
            <v>00029028</v>
          </cell>
          <cell r="B305" t="str">
            <v>31458229700391</v>
          </cell>
          <cell r="C305" t="str">
            <v>FT PARIS RIVE DROITE</v>
          </cell>
          <cell r="D305" t="b">
            <v>0</v>
          </cell>
          <cell r="E305" t="str">
            <v>19 Rue du Général Leclerc</v>
          </cell>
          <cell r="F305" t="str">
            <v>92270</v>
          </cell>
          <cell r="G305" t="str">
            <v>BOIS-COLOMBES</v>
          </cell>
          <cell r="H305" t="str">
            <v>Location - Transaction</v>
          </cell>
          <cell r="I305" t="str">
            <v>29928</v>
          </cell>
          <cell r="J305">
            <v>40360</v>
          </cell>
          <cell r="L305">
            <v>41274</v>
          </cell>
          <cell r="M305">
            <v>41274</v>
          </cell>
          <cell r="N305" t="str">
            <v>Fermé</v>
          </cell>
          <cell r="O305" t="str">
            <v>Fermé</v>
          </cell>
          <cell r="P305" t="str">
            <v>10.225.33.0</v>
          </cell>
          <cell r="Q305">
            <v>0</v>
          </cell>
          <cell r="T305" t="str">
            <v>00029</v>
          </cell>
        </row>
        <row r="306">
          <cell r="A306" t="str">
            <v>00029029</v>
          </cell>
          <cell r="B306" t="str">
            <v>31458229700383</v>
          </cell>
          <cell r="C306" t="str">
            <v>FT PARIS RIVE DROITE</v>
          </cell>
          <cell r="D306" t="b">
            <v>0</v>
          </cell>
          <cell r="E306" t="str">
            <v>11 Rue de la Bourse</v>
          </cell>
          <cell r="F306" t="str">
            <v>75002</v>
          </cell>
          <cell r="G306" t="str">
            <v>PARIS 2</v>
          </cell>
          <cell r="H306" t="str">
            <v>Transaction</v>
          </cell>
          <cell r="I306" t="str">
            <v>29929</v>
          </cell>
          <cell r="J306">
            <v>40360</v>
          </cell>
          <cell r="L306">
            <v>41729</v>
          </cell>
          <cell r="M306">
            <v>41729</v>
          </cell>
          <cell r="N306" t="str">
            <v>Fermé</v>
          </cell>
          <cell r="O306" t="str">
            <v>Fermé</v>
          </cell>
          <cell r="Q306">
            <v>0</v>
          </cell>
          <cell r="T306" t="str">
            <v>00029</v>
          </cell>
        </row>
        <row r="307">
          <cell r="A307" t="str">
            <v>00029030</v>
          </cell>
          <cell r="B307" t="str">
            <v>31458229700409</v>
          </cell>
          <cell r="C307" t="str">
            <v>FONCIA AVENIR</v>
          </cell>
          <cell r="D307" t="b">
            <v>0</v>
          </cell>
          <cell r="E307" t="str">
            <v>70 Rue Guy Môquet</v>
          </cell>
          <cell r="F307" t="str">
            <v>75017</v>
          </cell>
          <cell r="G307" t="str">
            <v>PARIS 17</v>
          </cell>
          <cell r="H307" t="str">
            <v>Transaction</v>
          </cell>
          <cell r="I307" t="str">
            <v>29930</v>
          </cell>
          <cell r="J307">
            <v>41250</v>
          </cell>
          <cell r="L307">
            <v>43283</v>
          </cell>
          <cell r="M307">
            <v>43101</v>
          </cell>
          <cell r="N307" t="str">
            <v>Fermé</v>
          </cell>
          <cell r="O307" t="str">
            <v>Fermé</v>
          </cell>
          <cell r="P307" t="str">
            <v>10.29.183.0</v>
          </cell>
          <cell r="Q307">
            <v>0</v>
          </cell>
          <cell r="T307" t="str">
            <v>00029</v>
          </cell>
        </row>
        <row r="308">
          <cell r="A308" t="str">
            <v>00029031</v>
          </cell>
          <cell r="B308" t="str">
            <v>31458229700417</v>
          </cell>
          <cell r="C308" t="str">
            <v>FT PARIS RIVE DROITE</v>
          </cell>
          <cell r="D308" t="b">
            <v>0</v>
          </cell>
          <cell r="E308" t="str">
            <v>3 Rue Rodier</v>
          </cell>
          <cell r="F308" t="str">
            <v>75009</v>
          </cell>
          <cell r="G308" t="str">
            <v>PARIS 9</v>
          </cell>
          <cell r="H308" t="str">
            <v>Transaction</v>
          </cell>
          <cell r="I308" t="str">
            <v>29931</v>
          </cell>
          <cell r="J308">
            <v>41609</v>
          </cell>
          <cell r="L308">
            <v>43283</v>
          </cell>
          <cell r="M308">
            <v>43283</v>
          </cell>
          <cell r="N308" t="str">
            <v>Fermé</v>
          </cell>
          <cell r="O308" t="str">
            <v>Fermé</v>
          </cell>
          <cell r="P308" t="str">
            <v>10.29.233.0</v>
          </cell>
          <cell r="Q308">
            <v>0</v>
          </cell>
          <cell r="T308" t="str">
            <v>00029</v>
          </cell>
        </row>
        <row r="309">
          <cell r="A309" t="str">
            <v>00029032</v>
          </cell>
          <cell r="B309" t="str">
            <v>31458229700425</v>
          </cell>
          <cell r="C309" t="str">
            <v>FONCIA MANDAR</v>
          </cell>
          <cell r="D309" t="b">
            <v>0</v>
          </cell>
          <cell r="E309" t="str">
            <v>12 Rue Mandar</v>
          </cell>
          <cell r="F309" t="str">
            <v>75002</v>
          </cell>
          <cell r="G309" t="str">
            <v>PARIS 2</v>
          </cell>
          <cell r="H309" t="str">
            <v>Transaction</v>
          </cell>
          <cell r="I309" t="str">
            <v>29932</v>
          </cell>
          <cell r="J309">
            <v>41713</v>
          </cell>
          <cell r="K309">
            <v>41713</v>
          </cell>
          <cell r="L309">
            <v>42369</v>
          </cell>
          <cell r="M309">
            <v>42369</v>
          </cell>
          <cell r="N309" t="str">
            <v>Fermé</v>
          </cell>
          <cell r="O309" t="str">
            <v>Fermé</v>
          </cell>
          <cell r="P309" t="str">
            <v>10.225.3.0</v>
          </cell>
          <cell r="Q309">
            <v>0</v>
          </cell>
          <cell r="T309" t="str">
            <v>00029</v>
          </cell>
        </row>
        <row r="310">
          <cell r="A310" t="str">
            <v>00029033</v>
          </cell>
          <cell r="B310" t="str">
            <v>31458229700441</v>
          </cell>
          <cell r="C310" t="str">
            <v>FT PARIS RIVE DROITE</v>
          </cell>
          <cell r="D310" t="b">
            <v>0</v>
          </cell>
          <cell r="E310" t="str">
            <v>195 Avenue de Versailles</v>
          </cell>
          <cell r="F310" t="str">
            <v>75016</v>
          </cell>
          <cell r="G310" t="str">
            <v>PARIS 16</v>
          </cell>
          <cell r="H310" t="str">
            <v>Transaction</v>
          </cell>
          <cell r="I310" t="str">
            <v>29933</v>
          </cell>
          <cell r="J310">
            <v>41821</v>
          </cell>
          <cell r="L310">
            <v>43283</v>
          </cell>
          <cell r="M310">
            <v>43282</v>
          </cell>
          <cell r="N310" t="str">
            <v>Fermé</v>
          </cell>
          <cell r="O310" t="str">
            <v>Fermé</v>
          </cell>
          <cell r="P310" t="str">
            <v>10.119.63.0</v>
          </cell>
          <cell r="Q310">
            <v>0</v>
          </cell>
          <cell r="T310" t="str">
            <v>00029</v>
          </cell>
        </row>
        <row r="311">
          <cell r="A311" t="str">
            <v>00029034</v>
          </cell>
          <cell r="B311" t="str">
            <v>31458229700433</v>
          </cell>
          <cell r="C311" t="str">
            <v>FT PARIS RIVE DROITE</v>
          </cell>
          <cell r="D311" t="b">
            <v>0</v>
          </cell>
          <cell r="E311" t="str">
            <v>22 Ter Rue Legendre</v>
          </cell>
          <cell r="F311" t="str">
            <v>75017</v>
          </cell>
          <cell r="G311" t="str">
            <v>PARIS 17</v>
          </cell>
          <cell r="H311" t="str">
            <v>Transaction</v>
          </cell>
          <cell r="I311" t="str">
            <v>29934</v>
          </cell>
          <cell r="J311">
            <v>41821</v>
          </cell>
          <cell r="L311">
            <v>43283</v>
          </cell>
          <cell r="M311">
            <v>43282</v>
          </cell>
          <cell r="N311" t="str">
            <v>Fermé</v>
          </cell>
          <cell r="O311" t="str">
            <v>Fermé</v>
          </cell>
          <cell r="P311" t="str">
            <v>10.119.53.0</v>
          </cell>
          <cell r="Q311">
            <v>0</v>
          </cell>
          <cell r="T311" t="str">
            <v>00029</v>
          </cell>
        </row>
        <row r="312">
          <cell r="A312" t="str">
            <v>00029035</v>
          </cell>
          <cell r="B312" t="str">
            <v>31458229700458</v>
          </cell>
          <cell r="C312" t="str">
            <v>FONCIA TRANSACTION PRIS RIVE DROITE</v>
          </cell>
          <cell r="D312" t="b">
            <v>0</v>
          </cell>
          <cell r="E312" t="str">
            <v>100 Boulevard du Montparnasse</v>
          </cell>
          <cell r="F312" t="str">
            <v>75014</v>
          </cell>
          <cell r="G312" t="str">
            <v>PARIS 14</v>
          </cell>
          <cell r="H312" t="str">
            <v>Transaction</v>
          </cell>
          <cell r="I312" t="str">
            <v>29935</v>
          </cell>
          <cell r="J312">
            <v>41944</v>
          </cell>
          <cell r="L312">
            <v>42461</v>
          </cell>
          <cell r="M312">
            <v>42461</v>
          </cell>
          <cell r="N312" t="str">
            <v>Fermé</v>
          </cell>
          <cell r="O312" t="str">
            <v>Fermé</v>
          </cell>
          <cell r="P312" t="str">
            <v>10.67.1.0</v>
          </cell>
          <cell r="Q312">
            <v>0</v>
          </cell>
          <cell r="T312" t="str">
            <v>00029</v>
          </cell>
        </row>
        <row r="313">
          <cell r="A313" t="str">
            <v>00029003</v>
          </cell>
          <cell r="B313" t="str">
            <v>31458229700466</v>
          </cell>
          <cell r="C313" t="str">
            <v>FT PARIS RIVE DROITE</v>
          </cell>
          <cell r="D313" t="b">
            <v>0</v>
          </cell>
          <cell r="E313" t="str">
            <v>27 Boulevard du Montparnasse</v>
          </cell>
          <cell r="F313" t="str">
            <v>75014</v>
          </cell>
          <cell r="G313" t="str">
            <v>PARIS 14</v>
          </cell>
          <cell r="H313" t="str">
            <v>Transaction</v>
          </cell>
          <cell r="I313" t="str">
            <v>29300</v>
          </cell>
          <cell r="J313">
            <v>42461</v>
          </cell>
          <cell r="L313">
            <v>42461</v>
          </cell>
          <cell r="M313">
            <v>42461</v>
          </cell>
          <cell r="N313" t="str">
            <v>Fermé</v>
          </cell>
          <cell r="O313" t="str">
            <v>Fermé</v>
          </cell>
          <cell r="Q313">
            <v>0</v>
          </cell>
          <cell r="T313" t="str">
            <v>00029</v>
          </cell>
        </row>
        <row r="314">
          <cell r="A314" t="str">
            <v>00030001</v>
          </cell>
          <cell r="B314" t="str">
            <v>42127983700023</v>
          </cell>
          <cell r="C314" t="str">
            <v>FONCIA SEGG</v>
          </cell>
          <cell r="D314" t="b">
            <v>0</v>
          </cell>
          <cell r="E314" t="str">
            <v>39 Rue de Rivoli</v>
          </cell>
          <cell r="F314" t="str">
            <v>75004</v>
          </cell>
          <cell r="G314" t="str">
            <v>PARIS 4</v>
          </cell>
          <cell r="H314" t="str">
            <v>Gestion Locative - Location - Copropriété - Comptabilité</v>
          </cell>
          <cell r="I314" t="str">
            <v>30100</v>
          </cell>
          <cell r="J314">
            <v>36419</v>
          </cell>
          <cell r="L314">
            <v>41599</v>
          </cell>
          <cell r="M314">
            <v>37437</v>
          </cell>
          <cell r="N314" t="str">
            <v>Fermé</v>
          </cell>
          <cell r="O314" t="str">
            <v>Fermé</v>
          </cell>
          <cell r="Q314">
            <v>0</v>
          </cell>
          <cell r="T314" t="str">
            <v>00030</v>
          </cell>
        </row>
        <row r="315">
          <cell r="A315" t="str">
            <v>00030002</v>
          </cell>
          <cell r="B315" t="str">
            <v>42127983700056</v>
          </cell>
          <cell r="C315" t="str">
            <v>FONCIA SEGG</v>
          </cell>
          <cell r="D315" t="b">
            <v>0</v>
          </cell>
          <cell r="E315" t="str">
            <v>100 Boulevard du Montparnasse</v>
          </cell>
          <cell r="F315" t="str">
            <v>75014</v>
          </cell>
          <cell r="G315" t="str">
            <v>PARIS 14</v>
          </cell>
          <cell r="H315" t="str">
            <v>Gestion Locative - Location - Copropriété - Comptabilité</v>
          </cell>
          <cell r="I315" t="str">
            <v>30200</v>
          </cell>
          <cell r="J315">
            <v>41599</v>
          </cell>
          <cell r="K315">
            <v>41599</v>
          </cell>
          <cell r="L315">
            <v>43739</v>
          </cell>
          <cell r="M315">
            <v>43160</v>
          </cell>
          <cell r="N315" t="str">
            <v>Fermé</v>
          </cell>
          <cell r="O315" t="str">
            <v>Fermé</v>
          </cell>
          <cell r="P315" t="str">
            <v>10.67.1.0</v>
          </cell>
          <cell r="Q315">
            <v>0</v>
          </cell>
          <cell r="T315" t="str">
            <v>00030</v>
          </cell>
        </row>
        <row r="316">
          <cell r="A316" t="str">
            <v>00030004</v>
          </cell>
          <cell r="B316" t="str">
            <v>42127983700064</v>
          </cell>
          <cell r="C316" t="str">
            <v>SYNDIC +</v>
          </cell>
          <cell r="D316" t="b">
            <v>0</v>
          </cell>
          <cell r="E316" t="str">
            <v>100 Boulevard du Montparnasse</v>
          </cell>
          <cell r="F316" t="str">
            <v>75014</v>
          </cell>
          <cell r="G316" t="str">
            <v>PARIS 14</v>
          </cell>
          <cell r="H316" t="str">
            <v>Gestion Locative - Location - Copropriété - Comptabilité</v>
          </cell>
          <cell r="J316">
            <v>42309</v>
          </cell>
          <cell r="M316">
            <v>43160</v>
          </cell>
          <cell r="N316" t="str">
            <v>Ouvert</v>
          </cell>
          <cell r="O316" t="str">
            <v>Fermé</v>
          </cell>
          <cell r="Q316">
            <v>0</v>
          </cell>
          <cell r="T316" t="str">
            <v>00030</v>
          </cell>
        </row>
        <row r="317">
          <cell r="A317" t="str">
            <v>00030003</v>
          </cell>
          <cell r="B317" t="str">
            <v>42127983700072</v>
          </cell>
          <cell r="C317" t="str">
            <v>FONCIA SEGG</v>
          </cell>
          <cell r="D317" t="b">
            <v>0</v>
          </cell>
          <cell r="E317" t="str">
            <v>27 Boulevard du Montparnasse</v>
          </cell>
          <cell r="F317" t="str">
            <v>75006</v>
          </cell>
          <cell r="G317" t="str">
            <v>PARIS 6</v>
          </cell>
          <cell r="H317" t="str">
            <v>Gestion Locative - Location - Copropriété - Comptabilité</v>
          </cell>
          <cell r="I317" t="str">
            <v>30300</v>
          </cell>
          <cell r="J317">
            <v>42461</v>
          </cell>
          <cell r="K317">
            <v>42461</v>
          </cell>
          <cell r="M317">
            <v>43160</v>
          </cell>
          <cell r="N317" t="str">
            <v>Ouvert</v>
          </cell>
          <cell r="O317" t="str">
            <v>Fermé</v>
          </cell>
          <cell r="P317" t="str">
            <v>10.140.11.0</v>
          </cell>
          <cell r="Q317">
            <v>0</v>
          </cell>
          <cell r="T317" t="str">
            <v>00030</v>
          </cell>
        </row>
        <row r="318">
          <cell r="A318" t="str">
            <v>00030005</v>
          </cell>
          <cell r="B318" t="str">
            <v>42127983700080</v>
          </cell>
          <cell r="C318" t="str">
            <v>FONCIA SEGG</v>
          </cell>
          <cell r="D318" t="b">
            <v>1</v>
          </cell>
          <cell r="E318" t="str">
            <v>200 Rue Raymond Losserand</v>
          </cell>
          <cell r="F318" t="str">
            <v>75014</v>
          </cell>
          <cell r="G318" t="str">
            <v>PARIS 14</v>
          </cell>
          <cell r="H318" t="str">
            <v>Gestion Locative - Location - Copropriété - Comptabilité</v>
          </cell>
          <cell r="J318">
            <v>43739</v>
          </cell>
          <cell r="M318">
            <v>43739</v>
          </cell>
          <cell r="N318" t="str">
            <v>Ouvert</v>
          </cell>
          <cell r="O318" t="str">
            <v>Fermé</v>
          </cell>
          <cell r="Q318">
            <v>0</v>
          </cell>
          <cell r="T318" t="str">
            <v>00030</v>
          </cell>
        </row>
        <row r="319">
          <cell r="A319" t="str">
            <v>00031003</v>
          </cell>
          <cell r="B319" t="str">
            <v>30457700000033</v>
          </cell>
          <cell r="C319" t="str">
            <v>FONCIA GE.CO.VAR</v>
          </cell>
          <cell r="D319" t="b">
            <v>0</v>
          </cell>
          <cell r="E319" t="str">
            <v>2083 Corniche Georges Pompidou</v>
          </cell>
          <cell r="F319" t="str">
            <v>83500</v>
          </cell>
          <cell r="G319" t="str">
            <v>LA SEYNE-SUR-MER</v>
          </cell>
          <cell r="H319" t="str">
            <v>Gestion Locative - Location - Copropriété - Comptabilité</v>
          </cell>
          <cell r="I319" t="str">
            <v>31200</v>
          </cell>
          <cell r="J319">
            <v>40179</v>
          </cell>
          <cell r="L319">
            <v>40908</v>
          </cell>
          <cell r="M319">
            <v>40723</v>
          </cell>
          <cell r="N319" t="str">
            <v>Fermé</v>
          </cell>
          <cell r="O319" t="str">
            <v>Fermé</v>
          </cell>
          <cell r="Q319">
            <v>0</v>
          </cell>
          <cell r="T319" t="str">
            <v>00031</v>
          </cell>
        </row>
        <row r="320">
          <cell r="A320" t="str">
            <v>00031001</v>
          </cell>
          <cell r="B320" t="str">
            <v>30457700000041</v>
          </cell>
          <cell r="C320" t="str">
            <v>FONCIA GE.CO.VAR</v>
          </cell>
          <cell r="D320" t="b">
            <v>1</v>
          </cell>
          <cell r="E320" t="str">
            <v>560 Avenue du Maréchal Foch</v>
          </cell>
          <cell r="F320" t="str">
            <v>83000</v>
          </cell>
          <cell r="G320" t="str">
            <v>TOULON</v>
          </cell>
          <cell r="H320" t="str">
            <v>Gestion Locative - Location - Copropriété - Comptabilité</v>
          </cell>
          <cell r="I320" t="str">
            <v>31100</v>
          </cell>
          <cell r="J320">
            <v>40544</v>
          </cell>
          <cell r="L320">
            <v>43466</v>
          </cell>
          <cell r="M320">
            <v>41878</v>
          </cell>
          <cell r="N320" t="str">
            <v>Fermé</v>
          </cell>
          <cell r="O320" t="str">
            <v>Fermé</v>
          </cell>
          <cell r="P320" t="str">
            <v>10.247.2.0</v>
          </cell>
          <cell r="Q320">
            <v>0</v>
          </cell>
          <cell r="T320" t="str">
            <v>00031</v>
          </cell>
        </row>
        <row r="321">
          <cell r="A321" t="str">
            <v>00031002</v>
          </cell>
          <cell r="B321" t="str">
            <v>30457700000058</v>
          </cell>
          <cell r="C321" t="str">
            <v>FONCIA GE.CO.VAR</v>
          </cell>
          <cell r="D321" t="b">
            <v>0</v>
          </cell>
          <cell r="E321" t="str">
            <v>303 Cours Toussaint Merle Maire</v>
          </cell>
          <cell r="F321" t="str">
            <v>83500</v>
          </cell>
          <cell r="G321" t="str">
            <v>LA SEYNE-SUR-MER</v>
          </cell>
          <cell r="H321" t="str">
            <v>Copropriété</v>
          </cell>
          <cell r="I321" t="str">
            <v>31300</v>
          </cell>
          <cell r="J321">
            <v>40544</v>
          </cell>
          <cell r="L321">
            <v>43466</v>
          </cell>
          <cell r="M321">
            <v>41878</v>
          </cell>
          <cell r="N321" t="str">
            <v>Fermé</v>
          </cell>
          <cell r="O321" t="str">
            <v>Fermé</v>
          </cell>
          <cell r="Q321">
            <v>0</v>
          </cell>
          <cell r="T321" t="str">
            <v>00031</v>
          </cell>
        </row>
        <row r="322">
          <cell r="A322" t="str">
            <v>00031004</v>
          </cell>
          <cell r="B322" t="str">
            <v>30457700000066</v>
          </cell>
          <cell r="C322" t="str">
            <v>FONCIA GE.CO.VAR</v>
          </cell>
          <cell r="D322" t="b">
            <v>0</v>
          </cell>
          <cell r="E322" t="str">
            <v>Le Pin Rolland</v>
          </cell>
          <cell r="F322" t="str">
            <v>83430</v>
          </cell>
          <cell r="G322" t="str">
            <v>SAINT-MANDRIER-SUR-MER</v>
          </cell>
          <cell r="H322" t="str">
            <v>Gestion Locative - Copropriété</v>
          </cell>
          <cell r="I322" t="str">
            <v>31400</v>
          </cell>
          <cell r="J322">
            <v>41275</v>
          </cell>
          <cell r="L322">
            <v>43466</v>
          </cell>
          <cell r="M322">
            <v>41878</v>
          </cell>
          <cell r="N322" t="str">
            <v>Fermé</v>
          </cell>
          <cell r="O322" t="str">
            <v>Fermé</v>
          </cell>
          <cell r="Q322">
            <v>0</v>
          </cell>
          <cell r="T322" t="str">
            <v>00031</v>
          </cell>
        </row>
        <row r="323">
          <cell r="A323" t="str">
            <v>00032001</v>
          </cell>
          <cell r="B323" t="str">
            <v>43359610300021</v>
          </cell>
          <cell r="C323" t="str">
            <v>FONCIA SEINE OUEST</v>
          </cell>
          <cell r="D323" t="b">
            <v>0</v>
          </cell>
          <cell r="E323" t="str">
            <v>67 Avenue Marceau</v>
          </cell>
          <cell r="F323" t="str">
            <v>92400</v>
          </cell>
          <cell r="G323" t="str">
            <v>COURBEVOIE</v>
          </cell>
          <cell r="H323" t="str">
            <v>Gestion Locative - Location - Copropriété - Comptabilité</v>
          </cell>
          <cell r="I323" t="str">
            <v>32100</v>
          </cell>
          <cell r="J323">
            <v>37494</v>
          </cell>
          <cell r="L323">
            <v>44196</v>
          </cell>
          <cell r="M323">
            <v>44196</v>
          </cell>
          <cell r="N323" t="str">
            <v>Fermé</v>
          </cell>
          <cell r="O323" t="str">
            <v>Fermé</v>
          </cell>
          <cell r="Q323">
            <v>0</v>
          </cell>
          <cell r="T323" t="str">
            <v>00032</v>
          </cell>
        </row>
        <row r="324">
          <cell r="A324" t="str">
            <v>00032002</v>
          </cell>
          <cell r="B324" t="str">
            <v>43359610300039</v>
          </cell>
          <cell r="C324" t="str">
            <v>FONCIA DUPONT</v>
          </cell>
          <cell r="D324" t="b">
            <v>0</v>
          </cell>
          <cell r="E324" t="str">
            <v>9 Rue Paul Vaillant Couturier</v>
          </cell>
          <cell r="F324" t="str">
            <v>95100</v>
          </cell>
          <cell r="G324" t="str">
            <v>ARGENTEUIL</v>
          </cell>
          <cell r="H324" t="str">
            <v>Gestion Locative - Location - Copropriété - Comptabilité</v>
          </cell>
          <cell r="I324" t="str">
            <v>32200</v>
          </cell>
          <cell r="J324">
            <v>37530</v>
          </cell>
          <cell r="M324">
            <v>40360</v>
          </cell>
          <cell r="N324" t="str">
            <v>Ouvert</v>
          </cell>
          <cell r="O324" t="str">
            <v>Fermé</v>
          </cell>
          <cell r="Q324">
            <v>0</v>
          </cell>
          <cell r="T324" t="str">
            <v>00032</v>
          </cell>
        </row>
        <row r="325">
          <cell r="A325" t="str">
            <v>00032003</v>
          </cell>
          <cell r="B325" t="str">
            <v>43359610300054</v>
          </cell>
          <cell r="C325" t="str">
            <v>FONCIA AGESTIM VOLTAIRE</v>
          </cell>
          <cell r="D325" t="b">
            <v>0</v>
          </cell>
          <cell r="E325" t="str">
            <v>52 Avenue de la Marne</v>
          </cell>
          <cell r="F325" t="str">
            <v>92600</v>
          </cell>
          <cell r="G325" t="str">
            <v>ASNIERES-SUR-SEINE</v>
          </cell>
          <cell r="H325" t="str">
            <v>Gestion Locative - Location - Copropriété - Comptabilité</v>
          </cell>
          <cell r="I325" t="str">
            <v>32300</v>
          </cell>
          <cell r="J325">
            <v>41548</v>
          </cell>
          <cell r="L325">
            <v>43830</v>
          </cell>
          <cell r="M325">
            <v>43282</v>
          </cell>
          <cell r="N325" t="str">
            <v>Fermé</v>
          </cell>
          <cell r="O325" t="str">
            <v>Fermé</v>
          </cell>
          <cell r="P325" t="str">
            <v>10.225.13.0</v>
          </cell>
          <cell r="Q325">
            <v>0</v>
          </cell>
          <cell r="T325" t="str">
            <v>00032</v>
          </cell>
        </row>
        <row r="326">
          <cell r="A326" t="str">
            <v>00032005</v>
          </cell>
          <cell r="B326" t="str">
            <v>43359610300062</v>
          </cell>
          <cell r="C326" t="str">
            <v>FONCIA SEINE OUEST</v>
          </cell>
          <cell r="D326" t="b">
            <v>1</v>
          </cell>
          <cell r="E326" t="str">
            <v>9 Rue du Débarcadère</v>
          </cell>
          <cell r="F326" t="str">
            <v>92700</v>
          </cell>
          <cell r="G326" t="str">
            <v>COLOMBES</v>
          </cell>
          <cell r="H326" t="str">
            <v>Gestion Locative - Location - Copropriété - Comptabilité</v>
          </cell>
          <cell r="I326" t="str">
            <v>32500</v>
          </cell>
          <cell r="J326">
            <v>42552</v>
          </cell>
          <cell r="K326">
            <v>42557</v>
          </cell>
          <cell r="N326" t="str">
            <v>Ouvert</v>
          </cell>
          <cell r="O326" t="str">
            <v>Ouvert</v>
          </cell>
          <cell r="P326" t="str">
            <v>10.106.2.0</v>
          </cell>
          <cell r="Q326">
            <v>0</v>
          </cell>
          <cell r="T326" t="str">
            <v>00032</v>
          </cell>
        </row>
        <row r="327">
          <cell r="A327" t="str">
            <v>00032005</v>
          </cell>
          <cell r="B327" t="str">
            <v>43359610300062</v>
          </cell>
          <cell r="C327" t="str">
            <v>FONCIA SEINE OUEST</v>
          </cell>
          <cell r="D327" t="b">
            <v>1</v>
          </cell>
          <cell r="E327" t="str">
            <v>9 Rue du Débarcadère</v>
          </cell>
          <cell r="F327" t="str">
            <v>92700</v>
          </cell>
          <cell r="G327" t="str">
            <v>COLOMBES</v>
          </cell>
          <cell r="H327" t="str">
            <v>Gestion Locative - Location - Copropriété - Comptabilité</v>
          </cell>
          <cell r="I327" t="str">
            <v>32500</v>
          </cell>
          <cell r="J327">
            <v>42552</v>
          </cell>
          <cell r="K327">
            <v>42557</v>
          </cell>
          <cell r="N327" t="str">
            <v>Ouvert</v>
          </cell>
          <cell r="O327" t="str">
            <v>Ouvert</v>
          </cell>
          <cell r="P327" t="str">
            <v>10.106.2.0</v>
          </cell>
          <cell r="Q327">
            <v>0</v>
          </cell>
          <cell r="T327" t="str">
            <v>00032</v>
          </cell>
        </row>
        <row r="328">
          <cell r="A328" t="str">
            <v>00032004</v>
          </cell>
          <cell r="B328" t="str">
            <v>43359610300070</v>
          </cell>
          <cell r="C328" t="str">
            <v>FONCIA SEINE OUEST</v>
          </cell>
          <cell r="D328" t="b">
            <v>0</v>
          </cell>
          <cell r="E328" t="str">
            <v>53 Rue du Président Wilson</v>
          </cell>
          <cell r="F328" t="str">
            <v>92300</v>
          </cell>
          <cell r="G328" t="str">
            <v>LEVALLOIS-PERRET</v>
          </cell>
          <cell r="H328" t="str">
            <v>Gestion Locative - Location - Copropriété - Comptabilité</v>
          </cell>
          <cell r="I328" t="str">
            <v>32400</v>
          </cell>
          <cell r="J328">
            <v>42614</v>
          </cell>
          <cell r="K328">
            <v>42614</v>
          </cell>
          <cell r="L328">
            <v>43830</v>
          </cell>
          <cell r="M328">
            <v>43101</v>
          </cell>
          <cell r="N328" t="str">
            <v>Fermé</v>
          </cell>
          <cell r="O328" t="str">
            <v>Fermé</v>
          </cell>
          <cell r="P328" t="str">
            <v>10.29.93.0</v>
          </cell>
          <cell r="Q328">
            <v>0</v>
          </cell>
          <cell r="T328" t="str">
            <v>00032</v>
          </cell>
        </row>
        <row r="329">
          <cell r="A329" t="str">
            <v>00032007</v>
          </cell>
          <cell r="B329" t="str">
            <v>43359610300088</v>
          </cell>
          <cell r="C329" t="str">
            <v>FONCIA SEINE OUEST</v>
          </cell>
          <cell r="D329" t="b">
            <v>0</v>
          </cell>
          <cell r="E329" t="str">
            <v>10 Rue Maurice Bokanowski</v>
          </cell>
          <cell r="F329" t="str">
            <v>92600</v>
          </cell>
          <cell r="G329" t="str">
            <v>ASNIERES-SUR-SEINE</v>
          </cell>
          <cell r="H329" t="str">
            <v>Gestion Locative - Location - Copropriété - Comptabilité</v>
          </cell>
          <cell r="I329" t="str">
            <v>32600</v>
          </cell>
          <cell r="J329">
            <v>42826</v>
          </cell>
          <cell r="K329">
            <v>42826</v>
          </cell>
          <cell r="N329" t="str">
            <v>Ouvert</v>
          </cell>
          <cell r="O329" t="str">
            <v>Ouvert</v>
          </cell>
          <cell r="P329" t="str">
            <v>10.225.13.0</v>
          </cell>
          <cell r="Q329">
            <v>0</v>
          </cell>
          <cell r="T329" t="str">
            <v>00032</v>
          </cell>
        </row>
        <row r="330">
          <cell r="A330" t="str">
            <v>00032008</v>
          </cell>
          <cell r="B330" t="str">
            <v>43359610300096</v>
          </cell>
          <cell r="C330" t="str">
            <v>FONCIA SEINE OUEST</v>
          </cell>
          <cell r="D330" t="b">
            <v>0</v>
          </cell>
          <cell r="E330" t="str">
            <v>129 Avenue Paul Doumer</v>
          </cell>
          <cell r="F330" t="str">
            <v>92500</v>
          </cell>
          <cell r="G330" t="str">
            <v>RUEIL-MALMAISON</v>
          </cell>
          <cell r="H330" t="str">
            <v>Gestion Locative - Location - Copropriété - Comptabilité</v>
          </cell>
          <cell r="I330" t="str">
            <v>32700</v>
          </cell>
          <cell r="J330">
            <v>43040</v>
          </cell>
          <cell r="K330">
            <v>43082</v>
          </cell>
          <cell r="N330" t="str">
            <v>Ouvert</v>
          </cell>
          <cell r="O330" t="str">
            <v>Ouvert</v>
          </cell>
          <cell r="P330" t="str">
            <v>10.106.12.0</v>
          </cell>
          <cell r="Q330">
            <v>0</v>
          </cell>
          <cell r="T330" t="str">
            <v>00032</v>
          </cell>
        </row>
        <row r="331">
          <cell r="A331" t="str">
            <v>00032011</v>
          </cell>
          <cell r="B331" t="str">
            <v>43359610300104</v>
          </cell>
          <cell r="C331" t="str">
            <v>FONCIA SEINE OUEST</v>
          </cell>
          <cell r="D331" t="b">
            <v>0</v>
          </cell>
          <cell r="E331" t="str">
            <v>28 Avenue de la République</v>
          </cell>
          <cell r="F331" t="str">
            <v>78500</v>
          </cell>
          <cell r="G331" t="str">
            <v>SARTROUVILLE</v>
          </cell>
          <cell r="H331" t="str">
            <v>Gestion Locative - Location - Copropriété - Comptabilité</v>
          </cell>
          <cell r="I331" t="str">
            <v>32800</v>
          </cell>
          <cell r="J331">
            <v>43160</v>
          </cell>
          <cell r="K331">
            <v>43168</v>
          </cell>
          <cell r="N331" t="str">
            <v>Ouvert</v>
          </cell>
          <cell r="O331" t="str">
            <v>Ouvert</v>
          </cell>
          <cell r="P331" t="str">
            <v>10.38.2.0</v>
          </cell>
          <cell r="Q331">
            <v>0</v>
          </cell>
          <cell r="T331" t="str">
            <v>00032</v>
          </cell>
        </row>
        <row r="332">
          <cell r="A332" t="str">
            <v>00033001</v>
          </cell>
          <cell r="B332" t="str">
            <v>34871078100082</v>
          </cell>
          <cell r="C332" t="str">
            <v>FONCIA CHABANEAU</v>
          </cell>
          <cell r="D332" t="b">
            <v>0</v>
          </cell>
          <cell r="E332" t="str">
            <v>19 Rue Vital Carles</v>
          </cell>
          <cell r="F332" t="str">
            <v>33000</v>
          </cell>
          <cell r="G332" t="str">
            <v>BORDEAUX</v>
          </cell>
          <cell r="H332" t="str">
            <v>Gestion Locative - Location - Copropriété - Comptabilité</v>
          </cell>
          <cell r="I332" t="str">
            <v>33100</v>
          </cell>
          <cell r="J332">
            <v>36526</v>
          </cell>
          <cell r="L332">
            <v>44196</v>
          </cell>
          <cell r="M332">
            <v>43282</v>
          </cell>
          <cell r="N332" t="str">
            <v>Fermé</v>
          </cell>
          <cell r="O332" t="str">
            <v>Fermé</v>
          </cell>
          <cell r="Q332">
            <v>0</v>
          </cell>
          <cell r="T332" t="str">
            <v>00033</v>
          </cell>
        </row>
        <row r="333">
          <cell r="A333" t="str">
            <v>00033002</v>
          </cell>
          <cell r="B333" t="str">
            <v>34871078100025</v>
          </cell>
          <cell r="C333" t="str">
            <v>FONCIA CHABANEAU</v>
          </cell>
          <cell r="D333" t="b">
            <v>0</v>
          </cell>
          <cell r="E333" t="str">
            <v>32 Rue Vital Carles</v>
          </cell>
          <cell r="F333" t="str">
            <v>33000</v>
          </cell>
          <cell r="G333" t="str">
            <v>BORDEAUX</v>
          </cell>
          <cell r="H333" t="str">
            <v>Gestion Locative - Location - Copropriété - Comptabilité</v>
          </cell>
          <cell r="J333">
            <v>36526</v>
          </cell>
          <cell r="L333">
            <v>37980</v>
          </cell>
          <cell r="M333">
            <v>37980</v>
          </cell>
          <cell r="N333" t="str">
            <v>Fermé</v>
          </cell>
          <cell r="O333" t="str">
            <v>Fermé</v>
          </cell>
          <cell r="Q333">
            <v>0</v>
          </cell>
          <cell r="T333" t="str">
            <v>00033</v>
          </cell>
        </row>
        <row r="334">
          <cell r="A334" t="str">
            <v>00033003</v>
          </cell>
          <cell r="B334" t="str">
            <v>34871078100074</v>
          </cell>
          <cell r="C334" t="str">
            <v>FONCIA CHABANEAU</v>
          </cell>
          <cell r="D334" t="b">
            <v>0</v>
          </cell>
          <cell r="E334" t="str">
            <v>67 Cours Pasteur</v>
          </cell>
          <cell r="F334" t="str">
            <v>33000</v>
          </cell>
          <cell r="G334" t="str">
            <v>BORDEAUX</v>
          </cell>
          <cell r="H334" t="str">
            <v>Gestion Locative - Location - Copropriété - Comptabilité</v>
          </cell>
          <cell r="J334">
            <v>36526</v>
          </cell>
          <cell r="L334">
            <v>37250</v>
          </cell>
          <cell r="M334">
            <v>37250</v>
          </cell>
          <cell r="N334" t="str">
            <v>Fermé</v>
          </cell>
          <cell r="O334" t="str">
            <v>Fermé</v>
          </cell>
          <cell r="Q334">
            <v>0</v>
          </cell>
          <cell r="T334" t="str">
            <v>00033</v>
          </cell>
        </row>
        <row r="335">
          <cell r="A335" t="str">
            <v>00033004</v>
          </cell>
          <cell r="B335" t="str">
            <v>34871078100090</v>
          </cell>
          <cell r="C335" t="str">
            <v>FONCIA CHABANEAU</v>
          </cell>
          <cell r="D335" t="b">
            <v>1</v>
          </cell>
          <cell r="E335" t="str">
            <v>61 Quai Lawton</v>
          </cell>
          <cell r="F335" t="str">
            <v>33300</v>
          </cell>
          <cell r="G335" t="str">
            <v>BORDEAUX</v>
          </cell>
          <cell r="H335" t="str">
            <v>Gestion Locative - Location - Copropriété - Comptabilité</v>
          </cell>
          <cell r="I335" t="str">
            <v>33200</v>
          </cell>
          <cell r="J335">
            <v>42856</v>
          </cell>
          <cell r="M335">
            <v>43344</v>
          </cell>
          <cell r="N335" t="str">
            <v>Ouvert</v>
          </cell>
          <cell r="O335" t="str">
            <v>Fermé</v>
          </cell>
          <cell r="P335" t="str">
            <v>10.119.2.0</v>
          </cell>
          <cell r="Q335">
            <v>0</v>
          </cell>
          <cell r="T335" t="str">
            <v>00033</v>
          </cell>
        </row>
        <row r="336">
          <cell r="A336" t="str">
            <v>00034001</v>
          </cell>
          <cell r="B336" t="str">
            <v>76780066700036</v>
          </cell>
          <cell r="C336" t="str">
            <v>FONCIA SOLONIM</v>
          </cell>
          <cell r="D336" t="b">
            <v>0</v>
          </cell>
          <cell r="E336" t="str">
            <v>45 Rue Henri-Poincaré</v>
          </cell>
          <cell r="F336" t="str">
            <v>54000</v>
          </cell>
          <cell r="G336" t="str">
            <v>NANCY</v>
          </cell>
          <cell r="H336" t="str">
            <v>Gestion Locative - Location - Copropriété - Comptabilité</v>
          </cell>
          <cell r="I336" t="str">
            <v>34380</v>
          </cell>
          <cell r="J336">
            <v>32690</v>
          </cell>
          <cell r="L336">
            <v>42826</v>
          </cell>
          <cell r="M336">
            <v>38017</v>
          </cell>
          <cell r="N336" t="str">
            <v>Fermé</v>
          </cell>
          <cell r="O336" t="str">
            <v>Fermé</v>
          </cell>
          <cell r="Q336">
            <v>0</v>
          </cell>
          <cell r="T336" t="str">
            <v>00034</v>
          </cell>
        </row>
        <row r="337">
          <cell r="A337" t="str">
            <v>00034002</v>
          </cell>
          <cell r="B337" t="str">
            <v>76780066700077</v>
          </cell>
          <cell r="C337" t="str">
            <v>FONCIA OGIL</v>
          </cell>
          <cell r="D337" t="b">
            <v>0</v>
          </cell>
          <cell r="E337" t="str">
            <v>10 Rue des Martyrs de la Résistance</v>
          </cell>
          <cell r="F337" t="str">
            <v>57950</v>
          </cell>
          <cell r="G337" t="str">
            <v>MONTIGNY-LES-METZ</v>
          </cell>
          <cell r="H337" t="str">
            <v>Gestion Locative - Location - Copropriété - Comptabilité</v>
          </cell>
          <cell r="I337" t="str">
            <v>34390</v>
          </cell>
          <cell r="J337">
            <v>33786</v>
          </cell>
          <cell r="L337">
            <v>37530</v>
          </cell>
          <cell r="M337">
            <v>37530</v>
          </cell>
          <cell r="N337" t="str">
            <v>Fermé</v>
          </cell>
          <cell r="O337" t="str">
            <v>Fermé</v>
          </cell>
          <cell r="Q337">
            <v>0</v>
          </cell>
          <cell r="T337" t="str">
            <v>00034</v>
          </cell>
        </row>
        <row r="338">
          <cell r="A338" t="str">
            <v>00034006</v>
          </cell>
          <cell r="B338" t="str">
            <v>76780066700085</v>
          </cell>
          <cell r="C338" t="str">
            <v>FONCIA SOLONIM</v>
          </cell>
          <cell r="D338" t="b">
            <v>0</v>
          </cell>
          <cell r="E338" t="str">
            <v>109 Rue Saint-Dizier</v>
          </cell>
          <cell r="F338" t="str">
            <v>54000</v>
          </cell>
          <cell r="G338" t="str">
            <v>NANCY</v>
          </cell>
          <cell r="H338" t="str">
            <v>Gestion Locative - Location - Copropriété - Comptabilité</v>
          </cell>
          <cell r="I338" t="str">
            <v>34600</v>
          </cell>
          <cell r="J338">
            <v>36682</v>
          </cell>
          <cell r="L338">
            <v>44196</v>
          </cell>
          <cell r="M338">
            <v>41599</v>
          </cell>
          <cell r="N338" t="str">
            <v>Fermé</v>
          </cell>
          <cell r="O338" t="str">
            <v>Fermé</v>
          </cell>
          <cell r="Q338">
            <v>0</v>
          </cell>
          <cell r="T338" t="str">
            <v>00034</v>
          </cell>
        </row>
        <row r="339">
          <cell r="A339" t="str">
            <v>00034004</v>
          </cell>
          <cell r="B339" t="str">
            <v>76780066700093</v>
          </cell>
          <cell r="C339" t="str">
            <v>FONCIA LEININGER</v>
          </cell>
          <cell r="D339" t="b">
            <v>0</v>
          </cell>
          <cell r="E339" t="str">
            <v>53 Rue des Américains</v>
          </cell>
          <cell r="F339" t="str">
            <v>57500</v>
          </cell>
          <cell r="G339" t="str">
            <v>SAINT-AVOLD</v>
          </cell>
          <cell r="H339" t="str">
            <v>Gestion Locative - Location - Copropriété - Comptabilité</v>
          </cell>
          <cell r="I339" t="str">
            <v>34400</v>
          </cell>
          <cell r="J339">
            <v>36982</v>
          </cell>
          <cell r="L339">
            <v>37621</v>
          </cell>
          <cell r="M339">
            <v>37621</v>
          </cell>
          <cell r="N339" t="str">
            <v>Fermé</v>
          </cell>
          <cell r="O339" t="str">
            <v>Fermé</v>
          </cell>
          <cell r="Q339">
            <v>0</v>
          </cell>
          <cell r="T339" t="str">
            <v>00034</v>
          </cell>
        </row>
        <row r="340">
          <cell r="A340" t="str">
            <v>00034005</v>
          </cell>
          <cell r="B340" t="str">
            <v>76780066700101</v>
          </cell>
          <cell r="C340" t="str">
            <v>FONCIA CLEMENT</v>
          </cell>
          <cell r="D340" t="b">
            <v>0</v>
          </cell>
          <cell r="E340" t="str">
            <v>101 Boulevard d'Haussonville</v>
          </cell>
          <cell r="F340" t="str">
            <v>54000</v>
          </cell>
          <cell r="G340" t="str">
            <v>NANCY</v>
          </cell>
          <cell r="H340" t="str">
            <v>Gestion Locative - Location - Copropriété - Comptabilité</v>
          </cell>
          <cell r="I340" t="str">
            <v>34410</v>
          </cell>
          <cell r="J340">
            <v>37438</v>
          </cell>
          <cell r="L340">
            <v>38077</v>
          </cell>
          <cell r="M340">
            <v>38077</v>
          </cell>
          <cell r="N340" t="str">
            <v>Fermé</v>
          </cell>
          <cell r="O340" t="str">
            <v>Fermé</v>
          </cell>
          <cell r="Q340">
            <v>0</v>
          </cell>
          <cell r="T340" t="str">
            <v>00034</v>
          </cell>
        </row>
        <row r="341">
          <cell r="A341" t="str">
            <v>00034007</v>
          </cell>
          <cell r="C341" t="str">
            <v>FONCIA SOLONIM</v>
          </cell>
          <cell r="D341" t="b">
            <v>0</v>
          </cell>
          <cell r="E341" t="str">
            <v>1 Rue des Michottes</v>
          </cell>
          <cell r="F341" t="str">
            <v>54000</v>
          </cell>
          <cell r="G341" t="str">
            <v>NANCY</v>
          </cell>
          <cell r="H341" t="str">
            <v>Gestion Locative - Location - Copropriété - Comptabilité</v>
          </cell>
          <cell r="I341" t="str">
            <v>34700</v>
          </cell>
          <cell r="J341">
            <v>42005</v>
          </cell>
          <cell r="M341">
            <v>42369</v>
          </cell>
          <cell r="N341" t="str">
            <v>Ouvert</v>
          </cell>
          <cell r="O341" t="str">
            <v>Fermé</v>
          </cell>
          <cell r="Q341">
            <v>0</v>
          </cell>
          <cell r="T341" t="str">
            <v>00034</v>
          </cell>
        </row>
        <row r="342">
          <cell r="A342" t="str">
            <v>00034008</v>
          </cell>
          <cell r="B342" t="str">
            <v>76780066700119</v>
          </cell>
          <cell r="C342" t="str">
            <v>FONCIA SOLONIM</v>
          </cell>
          <cell r="D342" t="b">
            <v>1</v>
          </cell>
          <cell r="E342" t="str">
            <v>4 Rue Piroux</v>
          </cell>
          <cell r="F342" t="str">
            <v>54000</v>
          </cell>
          <cell r="G342" t="str">
            <v>NANCY</v>
          </cell>
          <cell r="H342" t="str">
            <v>Gestion Locative - Location - Copropriété - Comptabilité</v>
          </cell>
          <cell r="J342">
            <v>42826</v>
          </cell>
          <cell r="M342">
            <v>42826</v>
          </cell>
          <cell r="N342" t="str">
            <v>Ouvert</v>
          </cell>
          <cell r="O342" t="str">
            <v>Fermé</v>
          </cell>
          <cell r="Q342">
            <v>0</v>
          </cell>
          <cell r="T342" t="str">
            <v>00034</v>
          </cell>
        </row>
        <row r="343">
          <cell r="A343" t="str">
            <v>00035001</v>
          </cell>
          <cell r="B343" t="str">
            <v>31018858600039</v>
          </cell>
          <cell r="C343" t="str">
            <v>FONCIA AGENCE MODERNE</v>
          </cell>
          <cell r="D343" t="b">
            <v>1</v>
          </cell>
          <cell r="E343" t="str">
            <v>28 Avenue de la République</v>
          </cell>
          <cell r="F343" t="str">
            <v>78500</v>
          </cell>
          <cell r="G343" t="str">
            <v>SARTROUVILLE</v>
          </cell>
          <cell r="H343" t="str">
            <v>Gestion Locative - Location - Copropriété - Comptabilité</v>
          </cell>
          <cell r="I343" t="str">
            <v>35490</v>
          </cell>
          <cell r="J343">
            <v>32874</v>
          </cell>
          <cell r="M343">
            <v>43160</v>
          </cell>
          <cell r="N343" t="str">
            <v>Ouvert</v>
          </cell>
          <cell r="O343" t="str">
            <v>Fermé</v>
          </cell>
          <cell r="P343" t="str">
            <v>10.38.2.0</v>
          </cell>
          <cell r="Q343">
            <v>0</v>
          </cell>
          <cell r="T343" t="str">
            <v>00035</v>
          </cell>
        </row>
        <row r="344">
          <cell r="A344" t="str">
            <v>00035002</v>
          </cell>
          <cell r="B344" t="str">
            <v>31018858600070</v>
          </cell>
          <cell r="C344" t="str">
            <v>FONCIA HOUILLES IMMOBILIER</v>
          </cell>
          <cell r="D344" t="b">
            <v>0</v>
          </cell>
          <cell r="E344" t="str">
            <v>113 Rue Hoche</v>
          </cell>
          <cell r="F344" t="str">
            <v>78800</v>
          </cell>
          <cell r="G344" t="str">
            <v>HOUILLES</v>
          </cell>
          <cell r="H344" t="str">
            <v>Gestion Locative - Location - Copropriété - Comptabilité</v>
          </cell>
          <cell r="J344">
            <v>37712</v>
          </cell>
          <cell r="L344">
            <v>38990</v>
          </cell>
          <cell r="M344">
            <v>38990</v>
          </cell>
          <cell r="N344" t="str">
            <v>Fermé</v>
          </cell>
          <cell r="O344" t="str">
            <v>Fermé</v>
          </cell>
          <cell r="Q344">
            <v>0</v>
          </cell>
          <cell r="T344" t="str">
            <v>00035</v>
          </cell>
        </row>
        <row r="345">
          <cell r="A345" t="str">
            <v>00035007</v>
          </cell>
          <cell r="B345" t="str">
            <v>31018858600088</v>
          </cell>
          <cell r="C345" t="str">
            <v>FONCIA AGENCE REGIONALE</v>
          </cell>
          <cell r="D345" t="b">
            <v>0</v>
          </cell>
          <cell r="E345" t="str">
            <v>45 Boulevard Jean Jaurès</v>
          </cell>
          <cell r="F345" t="str">
            <v>78800</v>
          </cell>
          <cell r="G345" t="str">
            <v>HOUILLES</v>
          </cell>
          <cell r="H345" t="str">
            <v>Gestion Locative - Location - Copropriété - Comptabilité - Transaction</v>
          </cell>
          <cell r="I345" t="str">
            <v>35700</v>
          </cell>
          <cell r="J345">
            <v>38991</v>
          </cell>
          <cell r="L345">
            <v>42551</v>
          </cell>
          <cell r="M345">
            <v>42551</v>
          </cell>
          <cell r="N345" t="str">
            <v>Fermé</v>
          </cell>
          <cell r="O345" t="str">
            <v>Fermé</v>
          </cell>
          <cell r="P345" t="str">
            <v>10.38.22.0</v>
          </cell>
          <cell r="Q345">
            <v>0</v>
          </cell>
          <cell r="T345" t="str">
            <v>00035</v>
          </cell>
        </row>
        <row r="346">
          <cell r="A346" t="str">
            <v>00036001</v>
          </cell>
          <cell r="B346" t="str">
            <v>34927094200015</v>
          </cell>
          <cell r="C346" t="str">
            <v>FONCIA MARNE EUROPE</v>
          </cell>
          <cell r="D346" t="b">
            <v>1</v>
          </cell>
          <cell r="E346" t="str">
            <v>145 Avenue de la République</v>
          </cell>
          <cell r="F346" t="str">
            <v>77340</v>
          </cell>
          <cell r="G346" t="str">
            <v>PONTAULT-COMBAULT</v>
          </cell>
          <cell r="H346" t="str">
            <v>Gestion Locative - Location - Copropriété - Comptabilité</v>
          </cell>
          <cell r="I346" t="str">
            <v>36100</v>
          </cell>
          <cell r="J346">
            <v>37257</v>
          </cell>
          <cell r="K346">
            <v>42107</v>
          </cell>
          <cell r="M346">
            <v>44121</v>
          </cell>
          <cell r="N346" t="str">
            <v>Ouvert</v>
          </cell>
          <cell r="O346" t="str">
            <v>Fermé</v>
          </cell>
          <cell r="P346" t="str">
            <v>10.249.2.0</v>
          </cell>
          <cell r="Q346">
            <v>0</v>
          </cell>
          <cell r="T346" t="str">
            <v>00036</v>
          </cell>
        </row>
        <row r="347">
          <cell r="A347" t="str">
            <v>00036002</v>
          </cell>
          <cell r="B347" t="str">
            <v>34927094200023</v>
          </cell>
          <cell r="C347" t="str">
            <v>FONCIA AGENCE DE LA TOUR</v>
          </cell>
          <cell r="D347" t="b">
            <v>0</v>
          </cell>
          <cell r="E347" t="str">
            <v>17 Avenue Ardouin</v>
          </cell>
          <cell r="F347" t="str">
            <v>94420</v>
          </cell>
          <cell r="G347" t="str">
            <v>LE PLESSIS-TREVISE</v>
          </cell>
          <cell r="H347" t="str">
            <v>Gestion Locative - Location - Copropriété - Comptabilité</v>
          </cell>
          <cell r="I347" t="str">
            <v>36200</v>
          </cell>
          <cell r="J347">
            <v>37257</v>
          </cell>
          <cell r="L347">
            <v>43465</v>
          </cell>
          <cell r="M347">
            <v>40967</v>
          </cell>
          <cell r="N347" t="str">
            <v>Fermé</v>
          </cell>
          <cell r="O347" t="str">
            <v>Fermé</v>
          </cell>
          <cell r="P347" t="str">
            <v>10.249.12.0</v>
          </cell>
          <cell r="Q347">
            <v>0</v>
          </cell>
          <cell r="T347" t="str">
            <v>00036</v>
          </cell>
        </row>
        <row r="348">
          <cell r="A348" t="str">
            <v>00036003</v>
          </cell>
          <cell r="B348" t="str">
            <v>34927094200031</v>
          </cell>
          <cell r="C348" t="str">
            <v>FONCIA GIRARD</v>
          </cell>
          <cell r="D348" t="b">
            <v>0</v>
          </cell>
          <cell r="E348" t="str">
            <v>59 Rue du Général de Gaulle</v>
          </cell>
          <cell r="F348" t="str">
            <v>94350</v>
          </cell>
          <cell r="G348" t="str">
            <v>VILLIERS-SUR-MARNE</v>
          </cell>
          <cell r="H348" t="str">
            <v>Gestion Locative - Location - Copropriété - Comptabilité</v>
          </cell>
          <cell r="I348" t="str">
            <v>36300</v>
          </cell>
          <cell r="J348">
            <v>37438</v>
          </cell>
          <cell r="K348">
            <v>42107</v>
          </cell>
          <cell r="M348">
            <v>44105</v>
          </cell>
          <cell r="N348" t="str">
            <v>Ouvert</v>
          </cell>
          <cell r="O348" t="str">
            <v>Fermé</v>
          </cell>
          <cell r="P348" t="str">
            <v>10.249.22.0</v>
          </cell>
          <cell r="Q348">
            <v>0</v>
          </cell>
          <cell r="T348" t="str">
            <v>00036</v>
          </cell>
        </row>
        <row r="349">
          <cell r="A349" t="str">
            <v>00036004</v>
          </cell>
          <cell r="B349" t="str">
            <v>34927094200049</v>
          </cell>
          <cell r="C349" t="str">
            <v>FONCIA VILLAIN</v>
          </cell>
          <cell r="D349" t="b">
            <v>0</v>
          </cell>
          <cell r="E349" t="str">
            <v>18 Rue de la Croix</v>
          </cell>
          <cell r="F349" t="str">
            <v>77150</v>
          </cell>
          <cell r="G349" t="str">
            <v>LESIGNY</v>
          </cell>
          <cell r="H349" t="str">
            <v>Gestion Locative - Location - Copropriété - Comptabilité</v>
          </cell>
          <cell r="I349" t="str">
            <v>36400</v>
          </cell>
          <cell r="J349">
            <v>37530</v>
          </cell>
          <cell r="L349">
            <v>40452</v>
          </cell>
          <cell r="M349">
            <v>40452</v>
          </cell>
          <cell r="N349" t="str">
            <v>Fermé</v>
          </cell>
          <cell r="O349" t="str">
            <v>Fermé</v>
          </cell>
          <cell r="Q349">
            <v>0</v>
          </cell>
          <cell r="T349" t="str">
            <v>00036</v>
          </cell>
        </row>
        <row r="350">
          <cell r="A350" t="str">
            <v>00036005</v>
          </cell>
          <cell r="B350" t="str">
            <v>34927094200056</v>
          </cell>
          <cell r="C350" t="str">
            <v>FONCIA MARNE EUROPE</v>
          </cell>
          <cell r="D350" t="b">
            <v>0</v>
          </cell>
          <cell r="E350" t="str">
            <v>409 place Gustave courbet</v>
          </cell>
          <cell r="F350" t="str">
            <v>93160</v>
          </cell>
          <cell r="G350" t="str">
            <v>NOISY-LE-GRAND</v>
          </cell>
          <cell r="H350" t="str">
            <v>Gestion Locative - Location - Copropriété - Comptabilité</v>
          </cell>
          <cell r="I350" t="str">
            <v>36500</v>
          </cell>
          <cell r="J350">
            <v>43676</v>
          </cell>
          <cell r="K350">
            <v>43739</v>
          </cell>
          <cell r="M350">
            <v>44105</v>
          </cell>
          <cell r="N350" t="str">
            <v>Ouvert</v>
          </cell>
          <cell r="O350" t="str">
            <v>Fermé</v>
          </cell>
          <cell r="P350" t="str">
            <v>10.134.3.0</v>
          </cell>
          <cell r="Q350">
            <v>0</v>
          </cell>
          <cell r="T350" t="str">
            <v>00036</v>
          </cell>
        </row>
        <row r="351">
          <cell r="A351" t="str">
            <v>00037001</v>
          </cell>
          <cell r="B351" t="str">
            <v>33149624000044</v>
          </cell>
          <cell r="C351" t="str">
            <v>FONCIA TOULOUSE</v>
          </cell>
          <cell r="D351" t="b">
            <v>0</v>
          </cell>
          <cell r="E351" t="str">
            <v>27 Rue de Metz</v>
          </cell>
          <cell r="F351" t="str">
            <v>31000</v>
          </cell>
          <cell r="G351" t="str">
            <v>TOULOUSE</v>
          </cell>
          <cell r="H351" t="str">
            <v>Gestion Locative - Location - Copropriété - Comptabilité</v>
          </cell>
          <cell r="I351" t="str">
            <v>37500</v>
          </cell>
          <cell r="J351">
            <v>34516</v>
          </cell>
          <cell r="K351">
            <v>43048</v>
          </cell>
          <cell r="N351" t="str">
            <v>Ouvert</v>
          </cell>
          <cell r="O351" t="str">
            <v>Ouvert</v>
          </cell>
          <cell r="P351" t="str">
            <v>10.40.2.0</v>
          </cell>
          <cell r="Q351">
            <v>0</v>
          </cell>
          <cell r="T351" t="str">
            <v>00037</v>
          </cell>
        </row>
        <row r="352">
          <cell r="A352" t="str">
            <v>00037002</v>
          </cell>
          <cell r="B352" t="str">
            <v>33149624000051</v>
          </cell>
          <cell r="C352" t="str">
            <v>FONCIA TOULOUSE</v>
          </cell>
          <cell r="D352" t="b">
            <v>0</v>
          </cell>
          <cell r="E352" t="str">
            <v>6 Square Gambetta</v>
          </cell>
          <cell r="F352" t="str">
            <v>11000</v>
          </cell>
          <cell r="G352" t="str">
            <v>CARCASSONNE</v>
          </cell>
          <cell r="H352" t="str">
            <v>Gestion Locative - Location - Copropriété - Comptabilité</v>
          </cell>
          <cell r="I352" t="str">
            <v>37600</v>
          </cell>
          <cell r="J352">
            <v>36982</v>
          </cell>
          <cell r="L352">
            <v>37803</v>
          </cell>
          <cell r="M352">
            <v>37803</v>
          </cell>
          <cell r="N352" t="str">
            <v>Fermé</v>
          </cell>
          <cell r="O352" t="str">
            <v>Fermé</v>
          </cell>
          <cell r="Q352">
            <v>0</v>
          </cell>
          <cell r="T352" t="str">
            <v>00037</v>
          </cell>
        </row>
        <row r="353">
          <cell r="A353" t="str">
            <v>00037007</v>
          </cell>
          <cell r="B353" t="str">
            <v>33149624000069</v>
          </cell>
          <cell r="C353" t="str">
            <v>FONCIA LE ROUERGUE IMMOBILIER</v>
          </cell>
          <cell r="D353" t="b">
            <v>0</v>
          </cell>
          <cell r="E353" t="str">
            <v>Carrefour Saint-Eloi</v>
          </cell>
          <cell r="F353" t="str">
            <v>12000</v>
          </cell>
          <cell r="G353" t="str">
            <v>RODEZ</v>
          </cell>
          <cell r="H353" t="str">
            <v>Gestion Locative - Location - Copropriété - Comptabilité</v>
          </cell>
          <cell r="I353" t="str">
            <v>37700</v>
          </cell>
          <cell r="J353">
            <v>37987</v>
          </cell>
          <cell r="M353">
            <v>41944</v>
          </cell>
          <cell r="N353" t="str">
            <v>Ouvert</v>
          </cell>
          <cell r="O353" t="str">
            <v>Fermé</v>
          </cell>
          <cell r="Q353">
            <v>0</v>
          </cell>
          <cell r="T353" t="str">
            <v>00037</v>
          </cell>
        </row>
        <row r="354">
          <cell r="A354" t="str">
            <v>00037008</v>
          </cell>
          <cell r="B354" t="str">
            <v>33149624000077</v>
          </cell>
          <cell r="C354" t="str">
            <v>FONCIA TOULOUSE</v>
          </cell>
          <cell r="D354" t="b">
            <v>1</v>
          </cell>
          <cell r="E354" t="str">
            <v>4 Avenue de Galilée</v>
          </cell>
          <cell r="F354" t="str">
            <v>31130</v>
          </cell>
          <cell r="G354" t="str">
            <v>BALMA</v>
          </cell>
          <cell r="H354" t="str">
            <v>Gestion Locative - Location - Copropriété - Comptabilité</v>
          </cell>
          <cell r="I354" t="str">
            <v>37800</v>
          </cell>
          <cell r="J354">
            <v>42461</v>
          </cell>
          <cell r="K354">
            <v>42461</v>
          </cell>
          <cell r="N354" t="str">
            <v>Ouvert</v>
          </cell>
          <cell r="O354" t="str">
            <v>Ouvert</v>
          </cell>
          <cell r="P354" t="str">
            <v>10.47.4.0</v>
          </cell>
          <cell r="Q354">
            <v>0</v>
          </cell>
          <cell r="T354" t="str">
            <v>00037</v>
          </cell>
        </row>
        <row r="355">
          <cell r="A355" t="str">
            <v>00037009</v>
          </cell>
          <cell r="B355" t="str">
            <v>33149624000085</v>
          </cell>
          <cell r="C355" t="str">
            <v>FONCIA TOULOUSE</v>
          </cell>
          <cell r="D355" t="b">
            <v>0</v>
          </cell>
          <cell r="E355" t="str">
            <v>11 Boulevard Carnot</v>
          </cell>
          <cell r="F355" t="str">
            <v>32600</v>
          </cell>
          <cell r="G355" t="str">
            <v>L'ISLE-JOURDAIN</v>
          </cell>
          <cell r="H355" t="str">
            <v>Gestion Locative - Location - Copropriété - Comptabilité</v>
          </cell>
          <cell r="I355" t="str">
            <v>37911</v>
          </cell>
          <cell r="J355">
            <v>42887</v>
          </cell>
          <cell r="K355">
            <v>42887</v>
          </cell>
          <cell r="N355" t="str">
            <v>Ouvert</v>
          </cell>
          <cell r="O355" t="str">
            <v>Ouvert</v>
          </cell>
          <cell r="P355" t="str">
            <v>10.47.14.0</v>
          </cell>
          <cell r="Q355">
            <v>0</v>
          </cell>
          <cell r="T355" t="str">
            <v>00037</v>
          </cell>
        </row>
        <row r="356">
          <cell r="A356" t="str">
            <v>00037010</v>
          </cell>
          <cell r="C356" t="str">
            <v>FONCIA TOULOUSE</v>
          </cell>
          <cell r="D356" t="b">
            <v>0</v>
          </cell>
          <cell r="E356" t="str">
            <v>41 Route de Narbonne</v>
          </cell>
          <cell r="F356" t="str">
            <v>31000</v>
          </cell>
          <cell r="G356" t="str">
            <v>TOULOUSE</v>
          </cell>
          <cell r="H356" t="str">
            <v>Gestion Locative - Location - Copropriété - Comptabilité</v>
          </cell>
          <cell r="J356">
            <v>43009</v>
          </cell>
          <cell r="M356">
            <v>43646</v>
          </cell>
          <cell r="N356" t="str">
            <v>Ouvert</v>
          </cell>
          <cell r="O356" t="str">
            <v>Fermé</v>
          </cell>
          <cell r="Q356">
            <v>0</v>
          </cell>
          <cell r="T356" t="str">
            <v>00037</v>
          </cell>
        </row>
        <row r="357">
          <cell r="A357" t="str">
            <v>00037016</v>
          </cell>
          <cell r="C357" t="str">
            <v>FONCIA TOULOUSE</v>
          </cell>
          <cell r="D357" t="b">
            <v>0</v>
          </cell>
          <cell r="E357" t="str">
            <v>3 Bis Rue Guglielmo Marconi</v>
          </cell>
          <cell r="F357" t="str">
            <v>31400</v>
          </cell>
          <cell r="G357" t="str">
            <v>TOULOUSE</v>
          </cell>
          <cell r="H357" t="str">
            <v>Gestion Locative - Location - Copropriété - Comptabilité</v>
          </cell>
          <cell r="J357">
            <v>43009</v>
          </cell>
          <cell r="M357">
            <v>43009</v>
          </cell>
          <cell r="N357" t="str">
            <v>Ouvert</v>
          </cell>
          <cell r="O357" t="str">
            <v>Fermé</v>
          </cell>
          <cell r="Q357">
            <v>0</v>
          </cell>
          <cell r="T357" t="str">
            <v>00037</v>
          </cell>
        </row>
        <row r="358">
          <cell r="A358" t="str">
            <v>00037011</v>
          </cell>
          <cell r="B358" t="str">
            <v>33149624000093</v>
          </cell>
          <cell r="C358" t="str">
            <v>FONCIA TOULOUSE</v>
          </cell>
          <cell r="D358" t="b">
            <v>0</v>
          </cell>
          <cell r="E358" t="str">
            <v>63 Allée Jean Jaurès</v>
          </cell>
          <cell r="F358" t="str">
            <v>31000</v>
          </cell>
          <cell r="G358" t="str">
            <v>TOULOUSE</v>
          </cell>
          <cell r="H358" t="str">
            <v>Gestion Locative - Location - Copropriété - Comptabilité</v>
          </cell>
          <cell r="I358" t="str">
            <v>37900</v>
          </cell>
          <cell r="J358">
            <v>43040</v>
          </cell>
          <cell r="K358">
            <v>43048</v>
          </cell>
          <cell r="N358" t="str">
            <v>Ouvert</v>
          </cell>
          <cell r="O358" t="str">
            <v>Ouvert</v>
          </cell>
          <cell r="P358" t="str">
            <v>10.48.14.0</v>
          </cell>
          <cell r="Q358">
            <v>0</v>
          </cell>
          <cell r="T358" t="str">
            <v>00037</v>
          </cell>
        </row>
        <row r="359">
          <cell r="A359" t="str">
            <v>00037012</v>
          </cell>
          <cell r="B359" t="str">
            <v>33149624000101</v>
          </cell>
          <cell r="C359" t="str">
            <v>FONCIA TOULOUSE</v>
          </cell>
          <cell r="D359" t="b">
            <v>0</v>
          </cell>
          <cell r="E359" t="str">
            <v>45 Route de Narbonne</v>
          </cell>
          <cell r="F359" t="str">
            <v>31400</v>
          </cell>
          <cell r="G359" t="str">
            <v>TOULOUSE</v>
          </cell>
          <cell r="H359" t="str">
            <v>Gestion Locative - Location - Copropriété - Comptabilité</v>
          </cell>
          <cell r="I359" t="str">
            <v>37901</v>
          </cell>
          <cell r="J359">
            <v>43040</v>
          </cell>
          <cell r="K359">
            <v>43048</v>
          </cell>
          <cell r="N359" t="str">
            <v>Ouvert</v>
          </cell>
          <cell r="O359" t="str">
            <v>Ouvert</v>
          </cell>
          <cell r="P359" t="str">
            <v>10.34.3.0</v>
          </cell>
          <cell r="Q359">
            <v>0</v>
          </cell>
          <cell r="T359" t="str">
            <v>00037</v>
          </cell>
        </row>
        <row r="360">
          <cell r="A360" t="str">
            <v>00037012</v>
          </cell>
          <cell r="B360" t="str">
            <v>33149624000101</v>
          </cell>
          <cell r="C360" t="str">
            <v>FONCIA TOULOUSE</v>
          </cell>
          <cell r="D360" t="b">
            <v>0</v>
          </cell>
          <cell r="E360" t="str">
            <v>45 Route de Narbonne</v>
          </cell>
          <cell r="F360" t="str">
            <v>31400</v>
          </cell>
          <cell r="G360" t="str">
            <v>TOULOUSE</v>
          </cell>
          <cell r="H360" t="str">
            <v>Gestion Locative - Location - Copropriété - Comptabilité</v>
          </cell>
          <cell r="I360" t="str">
            <v>37901</v>
          </cell>
          <cell r="J360">
            <v>43040</v>
          </cell>
          <cell r="K360">
            <v>43048</v>
          </cell>
          <cell r="N360" t="str">
            <v>Ouvert</v>
          </cell>
          <cell r="O360" t="str">
            <v>Ouvert</v>
          </cell>
          <cell r="P360" t="str">
            <v>10.34.3.0</v>
          </cell>
          <cell r="Q360">
            <v>0</v>
          </cell>
          <cell r="T360" t="str">
            <v>00037</v>
          </cell>
        </row>
        <row r="361">
          <cell r="A361" t="str">
            <v>00037013</v>
          </cell>
          <cell r="B361" t="str">
            <v>33149624000143</v>
          </cell>
          <cell r="C361" t="str">
            <v>FONCIA TOULOUSE</v>
          </cell>
          <cell r="D361" t="b">
            <v>0</v>
          </cell>
          <cell r="E361" t="str">
            <v>2 Rue de l'Église</v>
          </cell>
          <cell r="F361" t="str">
            <v>31770</v>
          </cell>
          <cell r="G361" t="str">
            <v>COLOMIERS</v>
          </cell>
          <cell r="H361" t="str">
            <v>Gestion Locative - Location - Copropriété - Comptabilité</v>
          </cell>
          <cell r="I361" t="str">
            <v>37907</v>
          </cell>
          <cell r="J361">
            <v>43040</v>
          </cell>
          <cell r="K361">
            <v>43048</v>
          </cell>
          <cell r="N361" t="str">
            <v>Ouvert</v>
          </cell>
          <cell r="O361" t="str">
            <v>Ouvert</v>
          </cell>
          <cell r="P361" t="str">
            <v>10.48.34.0</v>
          </cell>
          <cell r="Q361">
            <v>0</v>
          </cell>
          <cell r="T361" t="str">
            <v>00037</v>
          </cell>
        </row>
        <row r="362">
          <cell r="A362" t="str">
            <v>00037014</v>
          </cell>
          <cell r="B362" t="str">
            <v>33149624000119</v>
          </cell>
          <cell r="C362" t="str">
            <v>FONCIA TOULOUSE</v>
          </cell>
          <cell r="D362" t="b">
            <v>0</v>
          </cell>
          <cell r="E362" t="str">
            <v>80 Avenue des Minimes</v>
          </cell>
          <cell r="F362" t="str">
            <v>31200</v>
          </cell>
          <cell r="G362" t="str">
            <v>TOULOUSE</v>
          </cell>
          <cell r="H362" t="str">
            <v>Gestion Locative - Location - Copropriété - Comptabilité</v>
          </cell>
          <cell r="I362" t="str">
            <v>37902</v>
          </cell>
          <cell r="J362">
            <v>43040</v>
          </cell>
          <cell r="K362">
            <v>43048</v>
          </cell>
          <cell r="N362" t="str">
            <v>Ouvert</v>
          </cell>
          <cell r="O362" t="str">
            <v>Ouvert</v>
          </cell>
          <cell r="P362" t="str">
            <v>10.48.44.0</v>
          </cell>
          <cell r="Q362">
            <v>0</v>
          </cell>
          <cell r="T362" t="str">
            <v>00037</v>
          </cell>
        </row>
        <row r="363">
          <cell r="A363" t="str">
            <v>00037015</v>
          </cell>
          <cell r="B363" t="str">
            <v>33149624000127</v>
          </cell>
          <cell r="C363" t="str">
            <v>FONCIA TOULOUSE</v>
          </cell>
          <cell r="D363" t="b">
            <v>0</v>
          </cell>
          <cell r="E363" t="str">
            <v>6 Avenue Etienne Billières</v>
          </cell>
          <cell r="F363" t="str">
            <v>31300</v>
          </cell>
          <cell r="G363" t="str">
            <v>TOULOUSE</v>
          </cell>
          <cell r="H363" t="str">
            <v>Gestion Locative - Location - Copropriété - Comptabilité</v>
          </cell>
          <cell r="I363" t="str">
            <v>37903</v>
          </cell>
          <cell r="J363">
            <v>43040</v>
          </cell>
          <cell r="K363">
            <v>43048</v>
          </cell>
          <cell r="N363" t="str">
            <v>Ouvert</v>
          </cell>
          <cell r="O363" t="str">
            <v>Ouvert</v>
          </cell>
          <cell r="P363" t="str">
            <v>10.48.54.0</v>
          </cell>
          <cell r="Q363">
            <v>0</v>
          </cell>
          <cell r="T363" t="str">
            <v>00037</v>
          </cell>
        </row>
        <row r="364">
          <cell r="A364" t="str">
            <v>00037017</v>
          </cell>
          <cell r="B364" t="str">
            <v>33149624000150</v>
          </cell>
          <cell r="C364" t="str">
            <v>FONCIA TOULOUSE</v>
          </cell>
          <cell r="D364" t="b">
            <v>0</v>
          </cell>
          <cell r="E364" t="str">
            <v>50 Grande Rue Saint-Michel</v>
          </cell>
          <cell r="F364" t="str">
            <v>31400</v>
          </cell>
          <cell r="G364" t="str">
            <v>TOULOUSE</v>
          </cell>
          <cell r="H364" t="str">
            <v>Gestion Locative - Location - Copropriété - Comptabilité</v>
          </cell>
          <cell r="I364" t="str">
            <v>37906</v>
          </cell>
          <cell r="J364">
            <v>43040</v>
          </cell>
          <cell r="N364" t="str">
            <v>Ouvert</v>
          </cell>
          <cell r="O364" t="str">
            <v>Ouvert</v>
          </cell>
          <cell r="P364" t="str">
            <v>10.48.64.0</v>
          </cell>
          <cell r="Q364">
            <v>0</v>
          </cell>
          <cell r="T364" t="str">
            <v>00037</v>
          </cell>
        </row>
        <row r="365">
          <cell r="A365" t="str">
            <v>00037018</v>
          </cell>
          <cell r="B365" t="str">
            <v>33149624000168</v>
          </cell>
          <cell r="C365" t="str">
            <v>FONCIA TOULOUSE</v>
          </cell>
          <cell r="D365" t="b">
            <v>0</v>
          </cell>
          <cell r="E365" t="str">
            <v>62 Avenue Camille Pujol</v>
          </cell>
          <cell r="F365" t="str">
            <v>31500</v>
          </cell>
          <cell r="G365" t="str">
            <v>TOULOUSE</v>
          </cell>
          <cell r="H365" t="str">
            <v>Gestion Locative - Location - Copropriété - Comptabilité</v>
          </cell>
          <cell r="I365" t="str">
            <v>37905</v>
          </cell>
          <cell r="J365">
            <v>43040</v>
          </cell>
          <cell r="K365">
            <v>43048</v>
          </cell>
          <cell r="M365">
            <v>43344</v>
          </cell>
          <cell r="N365" t="str">
            <v>Ouvert</v>
          </cell>
          <cell r="O365" t="str">
            <v>Fermé</v>
          </cell>
          <cell r="P365" t="str">
            <v>10.48.74.0</v>
          </cell>
          <cell r="Q365">
            <v>0</v>
          </cell>
          <cell r="T365" t="str">
            <v>00037</v>
          </cell>
        </row>
        <row r="366">
          <cell r="A366" t="str">
            <v>00037019</v>
          </cell>
          <cell r="B366" t="str">
            <v>33149624000135</v>
          </cell>
          <cell r="C366" t="str">
            <v>FONCIA TOULOUSE</v>
          </cell>
          <cell r="D366" t="b">
            <v>0</v>
          </cell>
          <cell r="E366" t="str">
            <v>1 Place de l'Ormeau</v>
          </cell>
          <cell r="F366" t="str">
            <v>31400</v>
          </cell>
          <cell r="G366" t="str">
            <v>TOULOUSE</v>
          </cell>
          <cell r="H366" t="str">
            <v>Gestion Locative - Location - Copropriété - Comptabilité</v>
          </cell>
          <cell r="I366" t="str">
            <v>37904</v>
          </cell>
          <cell r="J366">
            <v>43040</v>
          </cell>
          <cell r="N366" t="str">
            <v>Ouvert</v>
          </cell>
          <cell r="O366" t="str">
            <v>Ouvert</v>
          </cell>
          <cell r="P366" t="str">
            <v>10.48.24.0</v>
          </cell>
          <cell r="Q366">
            <v>0</v>
          </cell>
          <cell r="T366" t="str">
            <v>00037</v>
          </cell>
        </row>
        <row r="367">
          <cell r="A367" t="str">
            <v>00037020</v>
          </cell>
          <cell r="B367" t="str">
            <v>33149624000176</v>
          </cell>
          <cell r="C367" t="str">
            <v>FONCIA TOULOUSE</v>
          </cell>
          <cell r="D367" t="b">
            <v>0</v>
          </cell>
          <cell r="E367" t="str">
            <v>8 Rue Jean Monnet</v>
          </cell>
          <cell r="F367" t="str">
            <v>31240</v>
          </cell>
          <cell r="G367" t="str">
            <v>SAINT-JEAN</v>
          </cell>
          <cell r="H367" t="str">
            <v>Gestion Locative - Location - Copropriété - Comptabilité</v>
          </cell>
          <cell r="I367" t="str">
            <v>37908</v>
          </cell>
          <cell r="J367">
            <v>43282</v>
          </cell>
          <cell r="L367">
            <v>44196</v>
          </cell>
          <cell r="M367">
            <v>43344</v>
          </cell>
          <cell r="N367" t="str">
            <v>Fermé</v>
          </cell>
          <cell r="O367" t="str">
            <v>Fermé</v>
          </cell>
          <cell r="Q367">
            <v>0</v>
          </cell>
          <cell r="T367" t="str">
            <v>00037</v>
          </cell>
        </row>
        <row r="368">
          <cell r="A368" t="str">
            <v>00037022</v>
          </cell>
          <cell r="C368" t="str">
            <v>FONCIA TOULOUSE</v>
          </cell>
          <cell r="D368" t="b">
            <v>0</v>
          </cell>
          <cell r="E368" t="str">
            <v>21 Rue Théodore Ozenne</v>
          </cell>
          <cell r="F368" t="str">
            <v>31000</v>
          </cell>
          <cell r="G368" t="str">
            <v>TOULOUSE</v>
          </cell>
          <cell r="H368" t="str">
            <v>Gestion Locative - Location - Copropriété - Comptabilité</v>
          </cell>
          <cell r="J368">
            <v>43466</v>
          </cell>
          <cell r="M368">
            <v>44013</v>
          </cell>
          <cell r="N368" t="str">
            <v>Ouvert</v>
          </cell>
          <cell r="O368" t="str">
            <v>Fermé</v>
          </cell>
          <cell r="Q368">
            <v>0</v>
          </cell>
          <cell r="T368" t="str">
            <v>00037</v>
          </cell>
        </row>
        <row r="369">
          <cell r="A369" t="str">
            <v>00037021</v>
          </cell>
          <cell r="B369" t="str">
            <v>33149624000184</v>
          </cell>
          <cell r="C369" t="str">
            <v>FONCIA TOULOUSE</v>
          </cell>
          <cell r="D369" t="b">
            <v>0</v>
          </cell>
          <cell r="E369" t="str">
            <v>131 Rue de la République</v>
          </cell>
          <cell r="F369" t="str">
            <v>31290</v>
          </cell>
          <cell r="G369" t="str">
            <v>VILLEFRANCHE-DE-LAURAGAIS</v>
          </cell>
          <cell r="H369" t="str">
            <v>Gestion Locative - Location - Copropriété - Comptabilité</v>
          </cell>
          <cell r="I369" t="str">
            <v>37909</v>
          </cell>
          <cell r="J369">
            <v>43497</v>
          </cell>
          <cell r="K369">
            <v>43525</v>
          </cell>
          <cell r="N369" t="str">
            <v>Ouvert</v>
          </cell>
          <cell r="O369" t="str">
            <v>Ouvert</v>
          </cell>
          <cell r="P369" t="str">
            <v>10.40.22.0</v>
          </cell>
          <cell r="Q369">
            <v>0</v>
          </cell>
          <cell r="T369" t="str">
            <v>00037</v>
          </cell>
        </row>
        <row r="370">
          <cell r="A370" t="str">
            <v>00037023</v>
          </cell>
          <cell r="B370" t="str">
            <v>33149624000192</v>
          </cell>
          <cell r="C370" t="str">
            <v>FONCIA TOULOUSE</v>
          </cell>
          <cell r="D370" t="b">
            <v>0</v>
          </cell>
          <cell r="E370" t="str">
            <v>57 Boulevard de l'Embouchure</v>
          </cell>
          <cell r="F370" t="str">
            <v>31200</v>
          </cell>
          <cell r="G370" t="str">
            <v>TOULOUSE</v>
          </cell>
          <cell r="H370" t="str">
            <v>Gestion Locative - Location - Copropriété - Comptabilité</v>
          </cell>
          <cell r="I370" t="str">
            <v>37910</v>
          </cell>
          <cell r="J370">
            <v>43862</v>
          </cell>
          <cell r="K370">
            <v>43922</v>
          </cell>
          <cell r="N370" t="str">
            <v>Ouvert</v>
          </cell>
          <cell r="O370" t="str">
            <v>Ouvert</v>
          </cell>
          <cell r="Q370">
            <v>0</v>
          </cell>
          <cell r="T370" t="str">
            <v>00037</v>
          </cell>
        </row>
        <row r="371">
          <cell r="A371" t="str">
            <v>00038001</v>
          </cell>
          <cell r="B371" t="str">
            <v>32453603600027</v>
          </cell>
          <cell r="C371" t="str">
            <v>FONCIA GOZE</v>
          </cell>
          <cell r="D371" t="b">
            <v>1</v>
          </cell>
          <cell r="E371" t="str">
            <v>34 Bis Avenue du Général de Gaulle</v>
          </cell>
          <cell r="F371" t="str">
            <v>66000</v>
          </cell>
          <cell r="G371" t="str">
            <v>PERPIGNAN</v>
          </cell>
          <cell r="H371" t="str">
            <v>Gestion Locative - Location - Copropriété - Comptabilité</v>
          </cell>
          <cell r="I371" t="str">
            <v>38100</v>
          </cell>
          <cell r="J371">
            <v>37257</v>
          </cell>
          <cell r="L371">
            <v>42003</v>
          </cell>
          <cell r="M371">
            <v>41274</v>
          </cell>
          <cell r="N371" t="str">
            <v>Fermé</v>
          </cell>
          <cell r="O371" t="str">
            <v>Fermé</v>
          </cell>
          <cell r="Q371">
            <v>0</v>
          </cell>
          <cell r="T371" t="str">
            <v>00038</v>
          </cell>
        </row>
        <row r="372">
          <cell r="A372" t="str">
            <v>00038002</v>
          </cell>
          <cell r="B372" t="str">
            <v>32453603600035</v>
          </cell>
          <cell r="C372" t="str">
            <v>FONCIA AVIC</v>
          </cell>
          <cell r="D372" t="b">
            <v>0</v>
          </cell>
          <cell r="E372" t="str">
            <v>2 Impasse de la Cabane</v>
          </cell>
          <cell r="F372" t="str">
            <v>66210</v>
          </cell>
          <cell r="G372" t="str">
            <v>LES ANGLES</v>
          </cell>
          <cell r="H372" t="str">
            <v>Gestion Locative - Location - Copropriété - Comptabilité - Transaction</v>
          </cell>
          <cell r="I372" t="str">
            <v>38200</v>
          </cell>
          <cell r="J372">
            <v>38718</v>
          </cell>
          <cell r="L372">
            <v>42003</v>
          </cell>
          <cell r="M372">
            <v>41274</v>
          </cell>
          <cell r="N372" t="str">
            <v>Fermé</v>
          </cell>
          <cell r="O372" t="str">
            <v>Fermé</v>
          </cell>
          <cell r="P372" t="str">
            <v>10.179.12.0</v>
          </cell>
          <cell r="Q372">
            <v>0</v>
          </cell>
          <cell r="T372" t="str">
            <v>00038</v>
          </cell>
        </row>
        <row r="373">
          <cell r="A373" t="str">
            <v>00038003</v>
          </cell>
          <cell r="B373" t="str">
            <v>32453603600043</v>
          </cell>
          <cell r="C373" t="str">
            <v>FONCIA CLAIRYT</v>
          </cell>
          <cell r="D373" t="b">
            <v>0</v>
          </cell>
          <cell r="E373" t="str">
            <v>13 Avenue du Vallespir</v>
          </cell>
          <cell r="F373" t="str">
            <v>66110</v>
          </cell>
          <cell r="G373" t="str">
            <v>AMELIE-LES-BAINS-PALALDA</v>
          </cell>
          <cell r="H373" t="str">
            <v>Gestion Locative - Location - Copropriété - Comptabilité</v>
          </cell>
          <cell r="J373">
            <v>39753</v>
          </cell>
          <cell r="L373">
            <v>42003</v>
          </cell>
          <cell r="M373">
            <v>41274</v>
          </cell>
          <cell r="N373" t="str">
            <v>Fermé</v>
          </cell>
          <cell r="O373" t="str">
            <v>Fermé</v>
          </cell>
          <cell r="Q373">
            <v>0</v>
          </cell>
          <cell r="T373" t="str">
            <v>00038</v>
          </cell>
        </row>
        <row r="374">
          <cell r="A374" t="str">
            <v>00038004</v>
          </cell>
          <cell r="B374" t="str">
            <v>32453603600050</v>
          </cell>
          <cell r="C374" t="str">
            <v>FONCIA GOZE</v>
          </cell>
          <cell r="D374" t="b">
            <v>0</v>
          </cell>
          <cell r="E374" t="str">
            <v>4 Rue de la République</v>
          </cell>
          <cell r="F374" t="str">
            <v>66000</v>
          </cell>
          <cell r="G374" t="str">
            <v>PERPIGNAN</v>
          </cell>
          <cell r="H374" t="str">
            <v>Gestion Locative - Location - Copropriété - Comptabilité</v>
          </cell>
          <cell r="J374">
            <v>40544</v>
          </cell>
          <cell r="L374">
            <v>42003</v>
          </cell>
          <cell r="M374">
            <v>41274</v>
          </cell>
          <cell r="N374" t="str">
            <v>Fermé</v>
          </cell>
          <cell r="O374" t="str">
            <v>Fermé</v>
          </cell>
          <cell r="Q374">
            <v>0</v>
          </cell>
          <cell r="T374" t="str">
            <v>00038</v>
          </cell>
        </row>
        <row r="375">
          <cell r="A375" t="str">
            <v>00038005</v>
          </cell>
          <cell r="B375" t="str">
            <v>32453603600068</v>
          </cell>
          <cell r="C375" t="str">
            <v>FONCIA GOZE</v>
          </cell>
          <cell r="D375" t="b">
            <v>0</v>
          </cell>
          <cell r="E375" t="str">
            <v>14 Espace Méditérranée</v>
          </cell>
          <cell r="F375" t="str">
            <v>66000</v>
          </cell>
          <cell r="G375" t="str">
            <v>PERPIGNAN</v>
          </cell>
          <cell r="H375" t="str">
            <v>Gestion Locative - Location - Copropriété - Comptabilité</v>
          </cell>
          <cell r="J375">
            <v>41091</v>
          </cell>
          <cell r="L375">
            <v>42003</v>
          </cell>
          <cell r="M375">
            <v>41274</v>
          </cell>
          <cell r="N375" t="str">
            <v>Fermé</v>
          </cell>
          <cell r="O375" t="str">
            <v>Fermé</v>
          </cell>
          <cell r="Q375">
            <v>0</v>
          </cell>
          <cell r="T375" t="str">
            <v>00038</v>
          </cell>
        </row>
        <row r="376">
          <cell r="A376" t="str">
            <v>00039009</v>
          </cell>
          <cell r="C376" t="str">
            <v>FONCIA IMMOBILIERE CHARLEMAGNE</v>
          </cell>
          <cell r="D376" t="b">
            <v>0</v>
          </cell>
          <cell r="E376" t="str">
            <v>6 Rue Ambroise Thomas</v>
          </cell>
          <cell r="F376" t="str">
            <v>57000</v>
          </cell>
          <cell r="G376" t="str">
            <v>METZ</v>
          </cell>
          <cell r="H376" t="str">
            <v>Gestion Locative - Location - Copropriété - Comptabilité</v>
          </cell>
          <cell r="I376" t="str">
            <v>39900</v>
          </cell>
          <cell r="J376">
            <v>36809</v>
          </cell>
          <cell r="M376">
            <v>42521</v>
          </cell>
          <cell r="N376" t="str">
            <v>Ouvert</v>
          </cell>
          <cell r="O376" t="str">
            <v>Fermé</v>
          </cell>
          <cell r="Q376">
            <v>0</v>
          </cell>
          <cell r="T376" t="str">
            <v>00039</v>
          </cell>
        </row>
        <row r="377">
          <cell r="A377" t="str">
            <v>00039001</v>
          </cell>
          <cell r="B377" t="str">
            <v>43332290600028</v>
          </cell>
          <cell r="C377" t="str">
            <v>FONCIA IMMOBILIERE CHARLEMAGNE</v>
          </cell>
          <cell r="D377" t="b">
            <v>0</v>
          </cell>
          <cell r="E377" t="str">
            <v>10 Rue des Martyrs de la Résistance</v>
          </cell>
          <cell r="F377" t="str">
            <v>57950</v>
          </cell>
          <cell r="G377" t="str">
            <v>MONTIGNY-LES-METZ</v>
          </cell>
          <cell r="H377" t="str">
            <v>Gestion Locative - Location - Copropriété - Comptabilité</v>
          </cell>
          <cell r="I377" t="str">
            <v>39100</v>
          </cell>
          <cell r="J377">
            <v>37307</v>
          </cell>
          <cell r="L377">
            <v>39753</v>
          </cell>
          <cell r="M377">
            <v>39753</v>
          </cell>
          <cell r="N377" t="str">
            <v>Fermé</v>
          </cell>
          <cell r="O377" t="str">
            <v>Fermé</v>
          </cell>
          <cell r="Q377">
            <v>0</v>
          </cell>
          <cell r="T377" t="str">
            <v>00039</v>
          </cell>
        </row>
        <row r="378">
          <cell r="A378" t="str">
            <v>00039002</v>
          </cell>
          <cell r="B378" t="str">
            <v>43332290600036</v>
          </cell>
          <cell r="C378" t="str">
            <v>FONCIA IMMOBILIERE CHARLEMAGNE</v>
          </cell>
          <cell r="D378" t="b">
            <v>0</v>
          </cell>
          <cell r="E378" t="str">
            <v>53 Rue des Américains</v>
          </cell>
          <cell r="F378" t="str">
            <v>57500</v>
          </cell>
          <cell r="G378" t="str">
            <v>SAINT-AVOLD</v>
          </cell>
          <cell r="H378" t="str">
            <v>Gestion Locative - Location - Copropriété - Comptabilité</v>
          </cell>
          <cell r="I378" t="str">
            <v>39200</v>
          </cell>
          <cell r="J378">
            <v>37530</v>
          </cell>
          <cell r="L378">
            <v>37986</v>
          </cell>
          <cell r="M378">
            <v>37986</v>
          </cell>
          <cell r="N378" t="str">
            <v>Fermé</v>
          </cell>
          <cell r="O378" t="str">
            <v>Fermé</v>
          </cell>
          <cell r="Q378">
            <v>0</v>
          </cell>
          <cell r="T378" t="str">
            <v>00039</v>
          </cell>
        </row>
        <row r="379">
          <cell r="A379" t="str">
            <v>00039003</v>
          </cell>
          <cell r="B379" t="str">
            <v>43332290600044</v>
          </cell>
          <cell r="C379" t="str">
            <v>FONCIA IMMOBILIERE CHARLEMAGNE</v>
          </cell>
          <cell r="D379" t="b">
            <v>0</v>
          </cell>
          <cell r="E379" t="str">
            <v>72 Rue du Général Hirschauer</v>
          </cell>
          <cell r="F379" t="str">
            <v>57500</v>
          </cell>
          <cell r="G379" t="str">
            <v>SAINT-AVOLD</v>
          </cell>
          <cell r="H379" t="str">
            <v>Gestion Locative - Location - Copropriété - Comptabilité</v>
          </cell>
          <cell r="I379" t="str">
            <v>39300</v>
          </cell>
          <cell r="J379">
            <v>37895</v>
          </cell>
          <cell r="L379">
            <v>40269</v>
          </cell>
          <cell r="M379">
            <v>40269</v>
          </cell>
          <cell r="N379" t="str">
            <v>Fermé</v>
          </cell>
          <cell r="O379" t="str">
            <v>Fermé</v>
          </cell>
          <cell r="P379" t="str">
            <v>10.11.33.1</v>
          </cell>
          <cell r="Q379">
            <v>0</v>
          </cell>
          <cell r="T379" t="str">
            <v>00039</v>
          </cell>
        </row>
        <row r="380">
          <cell r="A380" t="str">
            <v>00039004</v>
          </cell>
          <cell r="B380" t="str">
            <v>43332290600051</v>
          </cell>
          <cell r="C380" t="str">
            <v>FONCIA DELUS</v>
          </cell>
          <cell r="D380" t="b">
            <v>0</v>
          </cell>
          <cell r="E380" t="str">
            <v>12 Rue Charles Utzschneider</v>
          </cell>
          <cell r="F380" t="str">
            <v>57200</v>
          </cell>
          <cell r="G380" t="str">
            <v>SARREGUEMINES</v>
          </cell>
          <cell r="H380" t="str">
            <v>Gestion Locative - Location - Copropriété - Comptabilité</v>
          </cell>
          <cell r="I380" t="str">
            <v>39400</v>
          </cell>
          <cell r="J380">
            <v>37987</v>
          </cell>
          <cell r="L380">
            <v>38898</v>
          </cell>
          <cell r="M380">
            <v>38898</v>
          </cell>
          <cell r="N380" t="str">
            <v>Fermé</v>
          </cell>
          <cell r="O380" t="str">
            <v>Fermé</v>
          </cell>
          <cell r="Q380">
            <v>0</v>
          </cell>
          <cell r="T380" t="str">
            <v>00039</v>
          </cell>
        </row>
        <row r="381">
          <cell r="A381" t="str">
            <v>00039005</v>
          </cell>
          <cell r="B381" t="str">
            <v>43332290600069</v>
          </cell>
          <cell r="C381" t="str">
            <v>FONCIA SOLOGAT METZ</v>
          </cell>
          <cell r="D381" t="b">
            <v>0</v>
          </cell>
          <cell r="E381" t="str">
            <v>1 Place Raymond Mondon</v>
          </cell>
          <cell r="F381" t="str">
            <v>57000</v>
          </cell>
          <cell r="G381" t="str">
            <v>METZ</v>
          </cell>
          <cell r="H381" t="str">
            <v>Gestion Locative - Location - Copropriété - Comptabilité</v>
          </cell>
          <cell r="I381" t="str">
            <v>39500</v>
          </cell>
          <cell r="J381">
            <v>38899</v>
          </cell>
          <cell r="L381">
            <v>41243</v>
          </cell>
          <cell r="M381">
            <v>41243</v>
          </cell>
          <cell r="N381" t="str">
            <v>Fermé</v>
          </cell>
          <cell r="O381" t="str">
            <v>Fermé</v>
          </cell>
          <cell r="P381" t="str">
            <v>10.11.53.1</v>
          </cell>
          <cell r="Q381">
            <v>0</v>
          </cell>
          <cell r="T381" t="str">
            <v>00039</v>
          </cell>
        </row>
        <row r="382">
          <cell r="A382" t="str">
            <v>00039006</v>
          </cell>
          <cell r="B382" t="str">
            <v>43332290600077</v>
          </cell>
          <cell r="C382" t="str">
            <v>FONCIA IMMOBILIERE CHARLEMAGNE</v>
          </cell>
          <cell r="D382" t="b">
            <v>1</v>
          </cell>
          <cell r="E382" t="str">
            <v>4 Bis Rue François de Curel</v>
          </cell>
          <cell r="F382" t="str">
            <v>57000</v>
          </cell>
          <cell r="G382" t="str">
            <v>METZ</v>
          </cell>
          <cell r="H382" t="str">
            <v>Gestion Locative - Location - Copropriété - Comptabilité</v>
          </cell>
          <cell r="I382" t="str">
            <v>39600</v>
          </cell>
          <cell r="J382">
            <v>39356</v>
          </cell>
          <cell r="M382">
            <v>42037</v>
          </cell>
          <cell r="N382" t="str">
            <v>Ouvert</v>
          </cell>
          <cell r="O382" t="str">
            <v>Fermé</v>
          </cell>
          <cell r="P382" t="str">
            <v>10.11.23.1</v>
          </cell>
          <cell r="Q382">
            <v>0</v>
          </cell>
          <cell r="T382" t="str">
            <v>00039</v>
          </cell>
        </row>
        <row r="383">
          <cell r="A383" t="str">
            <v>00039007</v>
          </cell>
          <cell r="B383" t="str">
            <v>43332290600085</v>
          </cell>
          <cell r="C383" t="str">
            <v>FONCIA KLEINER</v>
          </cell>
          <cell r="D383" t="b">
            <v>0</v>
          </cell>
          <cell r="E383" t="str">
            <v>12 Square du 11 Novembre</v>
          </cell>
          <cell r="F383" t="str">
            <v>57100</v>
          </cell>
          <cell r="G383" t="str">
            <v>THIONVILLE</v>
          </cell>
          <cell r="H383" t="str">
            <v>Gestion Locative - Location - Copropriété - Comptabilité</v>
          </cell>
          <cell r="I383" t="str">
            <v>39700</v>
          </cell>
          <cell r="J383">
            <v>39356</v>
          </cell>
          <cell r="K383">
            <v>39616</v>
          </cell>
          <cell r="L383">
            <v>40452</v>
          </cell>
          <cell r="M383">
            <v>40452</v>
          </cell>
          <cell r="N383" t="str">
            <v>Fermé</v>
          </cell>
          <cell r="O383" t="str">
            <v>Fermé</v>
          </cell>
          <cell r="Q383">
            <v>0</v>
          </cell>
          <cell r="T383" t="str">
            <v>00039</v>
          </cell>
        </row>
        <row r="384">
          <cell r="A384" t="str">
            <v>00039008</v>
          </cell>
          <cell r="B384" t="str">
            <v>43332290600119</v>
          </cell>
          <cell r="C384" t="str">
            <v>FONCIA LORRAINE IMMOBILIER</v>
          </cell>
          <cell r="D384" t="b">
            <v>0</v>
          </cell>
          <cell r="E384" t="str">
            <v>49 Avenue de Thionville</v>
          </cell>
          <cell r="F384" t="str">
            <v>57050</v>
          </cell>
          <cell r="G384" t="str">
            <v>METZ</v>
          </cell>
          <cell r="H384" t="str">
            <v>Gestion Locative - Location - Copropriété - Comptabilité</v>
          </cell>
          <cell r="I384" t="str">
            <v>39800</v>
          </cell>
          <cell r="J384">
            <v>39630</v>
          </cell>
          <cell r="L384">
            <v>41243</v>
          </cell>
          <cell r="M384">
            <v>41243</v>
          </cell>
          <cell r="N384" t="str">
            <v>Fermé</v>
          </cell>
          <cell r="O384" t="str">
            <v>Fermé</v>
          </cell>
          <cell r="P384" t="str">
            <v>10.11.3.0</v>
          </cell>
          <cell r="Q384">
            <v>0</v>
          </cell>
          <cell r="T384" t="str">
            <v>00039</v>
          </cell>
        </row>
        <row r="385">
          <cell r="A385" t="str">
            <v>00039010</v>
          </cell>
          <cell r="B385" t="str">
            <v>43332290600101</v>
          </cell>
          <cell r="C385" t="str">
            <v>FONCIA LORRAINE IMMOBILIER</v>
          </cell>
          <cell r="D385" t="b">
            <v>0</v>
          </cell>
          <cell r="E385" t="str">
            <v>8 Rue du Maréchal Foch</v>
          </cell>
          <cell r="F385" t="str">
            <v>57220</v>
          </cell>
          <cell r="G385" t="str">
            <v>BOULAY-MOSELLE</v>
          </cell>
          <cell r="H385" t="str">
            <v>Gestion Locative - Location - Copropriété - Comptabilité</v>
          </cell>
          <cell r="I385" t="str">
            <v>39901</v>
          </cell>
          <cell r="J385">
            <v>39630</v>
          </cell>
          <cell r="L385">
            <v>40269</v>
          </cell>
          <cell r="M385">
            <v>40269</v>
          </cell>
          <cell r="N385" t="str">
            <v>Fermé</v>
          </cell>
          <cell r="O385" t="str">
            <v>Fermé</v>
          </cell>
          <cell r="P385" t="str">
            <v>10.11.73.0</v>
          </cell>
          <cell r="Q385">
            <v>0</v>
          </cell>
          <cell r="T385" t="str">
            <v>00039</v>
          </cell>
        </row>
        <row r="386">
          <cell r="A386" t="str">
            <v>00039013</v>
          </cell>
          <cell r="B386" t="str">
            <v>43332290600093</v>
          </cell>
          <cell r="C386" t="str">
            <v>FONCIA IMMOBILIERE CHARLEMAGNE</v>
          </cell>
          <cell r="D386" t="b">
            <v>0</v>
          </cell>
          <cell r="E386" t="str">
            <v>6 Rue Ambroise Thomas</v>
          </cell>
          <cell r="F386" t="str">
            <v>57000</v>
          </cell>
          <cell r="G386" t="str">
            <v>METZ</v>
          </cell>
          <cell r="H386" t="str">
            <v>Gestion Locative - Location - Copropriété - Comptabilité</v>
          </cell>
          <cell r="I386" t="str">
            <v>39904</v>
          </cell>
          <cell r="J386">
            <v>39630</v>
          </cell>
          <cell r="M386">
            <v>43374</v>
          </cell>
          <cell r="N386" t="str">
            <v>Ouvert</v>
          </cell>
          <cell r="O386" t="str">
            <v>Fermé</v>
          </cell>
          <cell r="P386" t="str">
            <v>10.11.63.0</v>
          </cell>
          <cell r="Q386">
            <v>0</v>
          </cell>
          <cell r="T386" t="str">
            <v>00039</v>
          </cell>
        </row>
        <row r="387">
          <cell r="A387" t="str">
            <v>00039011</v>
          </cell>
          <cell r="B387" t="str">
            <v>43332290600127</v>
          </cell>
          <cell r="C387" t="str">
            <v>FONCIA CERF</v>
          </cell>
          <cell r="D387" t="b">
            <v>0</v>
          </cell>
          <cell r="E387" t="str">
            <v>3 Rue de la Tuilerie</v>
          </cell>
          <cell r="F387" t="str">
            <v>57600</v>
          </cell>
          <cell r="G387" t="str">
            <v>FORBACH</v>
          </cell>
          <cell r="H387" t="str">
            <v>Gestion Locative - Location - Copropriété - Comptabilité</v>
          </cell>
          <cell r="I387" t="str">
            <v>39902</v>
          </cell>
          <cell r="J387">
            <v>40269</v>
          </cell>
          <cell r="L387">
            <v>43465</v>
          </cell>
          <cell r="M387">
            <v>43374</v>
          </cell>
          <cell r="N387" t="str">
            <v>Fermé</v>
          </cell>
          <cell r="O387" t="str">
            <v>Fermé</v>
          </cell>
          <cell r="P387" t="str">
            <v>10.11.13.0</v>
          </cell>
          <cell r="Q387">
            <v>0</v>
          </cell>
          <cell r="T387" t="str">
            <v>00039</v>
          </cell>
        </row>
        <row r="388">
          <cell r="A388" t="str">
            <v>00039012</v>
          </cell>
          <cell r="B388" t="str">
            <v>43332290600135</v>
          </cell>
          <cell r="C388" t="str">
            <v>FONCIA IMMOBILIERE CHARLEMAGNE</v>
          </cell>
          <cell r="D388" t="b">
            <v>0</v>
          </cell>
          <cell r="E388" t="str">
            <v>3 Rue des Anges</v>
          </cell>
          <cell r="F388" t="str">
            <v>57500</v>
          </cell>
          <cell r="G388" t="str">
            <v>SAINT-AVOLD</v>
          </cell>
          <cell r="H388" t="str">
            <v>Gestion Locative - Location - Copropriété - Comptabilité</v>
          </cell>
          <cell r="I388" t="str">
            <v>39903</v>
          </cell>
          <cell r="J388">
            <v>40269</v>
          </cell>
          <cell r="M388">
            <v>43374</v>
          </cell>
          <cell r="N388" t="str">
            <v>Ouvert</v>
          </cell>
          <cell r="O388" t="str">
            <v>Fermé</v>
          </cell>
          <cell r="P388" t="str">
            <v>10.11.33.1</v>
          </cell>
          <cell r="Q388">
            <v>0</v>
          </cell>
          <cell r="T388" t="str">
            <v>00039</v>
          </cell>
        </row>
        <row r="389">
          <cell r="A389" t="str">
            <v>00039014</v>
          </cell>
          <cell r="B389" t="str">
            <v>43332290600150</v>
          </cell>
          <cell r="C389" t="str">
            <v>FONCIA IMMOBILIERE CHARLEMAGNE</v>
          </cell>
          <cell r="D389" t="b">
            <v>0</v>
          </cell>
          <cell r="E389" t="str">
            <v>2 Bis Rue Lafayette</v>
          </cell>
          <cell r="F389" t="str">
            <v>57000</v>
          </cell>
          <cell r="G389" t="str">
            <v>METZ</v>
          </cell>
          <cell r="H389" t="str">
            <v>Gestion Locative - Location - Copropriété - Comptabilité</v>
          </cell>
          <cell r="I389" t="str">
            <v>39905</v>
          </cell>
          <cell r="J389">
            <v>41243</v>
          </cell>
          <cell r="M389">
            <v>43374</v>
          </cell>
          <cell r="N389" t="str">
            <v>Ouvert</v>
          </cell>
          <cell r="O389" t="str">
            <v>Fermé</v>
          </cell>
          <cell r="P389" t="str">
            <v>10.11.53.0</v>
          </cell>
          <cell r="Q389">
            <v>0</v>
          </cell>
          <cell r="T389" t="str">
            <v>00039</v>
          </cell>
        </row>
        <row r="390">
          <cell r="A390" t="str">
            <v>00041001</v>
          </cell>
          <cell r="B390" t="str">
            <v>34891296500046</v>
          </cell>
          <cell r="C390" t="str">
            <v>FONCIA LOIRET</v>
          </cell>
          <cell r="D390" t="b">
            <v>0</v>
          </cell>
          <cell r="E390" t="str">
            <v>129 Rue Saint Marceau</v>
          </cell>
          <cell r="F390" t="str">
            <v>45100</v>
          </cell>
          <cell r="G390" t="str">
            <v>ORLEANS</v>
          </cell>
          <cell r="H390" t="str">
            <v>Gestion Locative - Location - Copropriété - Comptabilité</v>
          </cell>
          <cell r="I390" t="str">
            <v>41100</v>
          </cell>
          <cell r="J390">
            <v>36854</v>
          </cell>
          <cell r="L390">
            <v>40817</v>
          </cell>
          <cell r="M390">
            <v>40817</v>
          </cell>
          <cell r="N390" t="str">
            <v>Fermé</v>
          </cell>
          <cell r="O390" t="str">
            <v>Fermé</v>
          </cell>
          <cell r="Q390">
            <v>0</v>
          </cell>
          <cell r="T390" t="str">
            <v>00041</v>
          </cell>
        </row>
        <row r="391">
          <cell r="A391" t="str">
            <v>00041002</v>
          </cell>
          <cell r="B391" t="str">
            <v>34891296500053</v>
          </cell>
          <cell r="C391" t="str">
            <v>FONCIA GIEN</v>
          </cell>
          <cell r="D391" t="b">
            <v>0</v>
          </cell>
          <cell r="E391" t="str">
            <v>5 Rue Victor Hugo</v>
          </cell>
          <cell r="F391" t="str">
            <v>45500</v>
          </cell>
          <cell r="G391" t="str">
            <v>GIEN</v>
          </cell>
          <cell r="H391" t="str">
            <v>Gestion Locative - Location - Copropriété - Comptabilité</v>
          </cell>
          <cell r="I391" t="str">
            <v>41200</v>
          </cell>
          <cell r="J391">
            <v>36892</v>
          </cell>
          <cell r="K391">
            <v>40821</v>
          </cell>
          <cell r="N391" t="str">
            <v>Ouvert</v>
          </cell>
          <cell r="O391" t="str">
            <v>Ouvert</v>
          </cell>
          <cell r="P391" t="str">
            <v>10.221.12.0</v>
          </cell>
          <cell r="Q391">
            <v>0</v>
          </cell>
          <cell r="T391" t="str">
            <v>00041</v>
          </cell>
        </row>
        <row r="392">
          <cell r="A392" t="str">
            <v>00041003</v>
          </cell>
          <cell r="B392" t="str">
            <v>34891296500061</v>
          </cell>
          <cell r="C392" t="str">
            <v>FONCIA OLIVET</v>
          </cell>
          <cell r="D392" t="b">
            <v>0</v>
          </cell>
          <cell r="E392" t="str">
            <v>298 Rue Marcel Belot</v>
          </cell>
          <cell r="F392" t="str">
            <v>45160</v>
          </cell>
          <cell r="G392" t="str">
            <v>OLIVET</v>
          </cell>
          <cell r="H392" t="str">
            <v>Gestion Locative - Location - Copropriété - Comptabilité</v>
          </cell>
          <cell r="I392" t="str">
            <v>41300</v>
          </cell>
          <cell r="J392">
            <v>37712</v>
          </cell>
          <cell r="K392">
            <v>42437</v>
          </cell>
          <cell r="N392" t="str">
            <v>Ouvert</v>
          </cell>
          <cell r="O392" t="str">
            <v>Ouvert</v>
          </cell>
          <cell r="P392" t="str">
            <v>10.221.52.1</v>
          </cell>
          <cell r="Q392">
            <v>0</v>
          </cell>
          <cell r="T392" t="str">
            <v>00041</v>
          </cell>
        </row>
        <row r="393">
          <cell r="A393" t="str">
            <v>00041004</v>
          </cell>
          <cell r="B393" t="str">
            <v>34891296500079</v>
          </cell>
          <cell r="C393" t="str">
            <v>FONCIA SAINT JEAN</v>
          </cell>
          <cell r="D393" t="b">
            <v>0</v>
          </cell>
          <cell r="E393" t="str">
            <v>138 Avenue Capitaine Jean</v>
          </cell>
          <cell r="F393" t="str">
            <v>45800</v>
          </cell>
          <cell r="G393" t="str">
            <v>SAINT-JEAN-DE-BRAYE</v>
          </cell>
          <cell r="H393" t="str">
            <v>Gestion Locative - Location - Copropriété - Comptabilité</v>
          </cell>
          <cell r="I393" t="str">
            <v>41400</v>
          </cell>
          <cell r="J393">
            <v>38763</v>
          </cell>
          <cell r="L393">
            <v>40908</v>
          </cell>
          <cell r="M393">
            <v>38990</v>
          </cell>
          <cell r="N393" t="str">
            <v>Fermé</v>
          </cell>
          <cell r="O393" t="str">
            <v>Fermé</v>
          </cell>
          <cell r="Q393">
            <v>0</v>
          </cell>
          <cell r="T393" t="str">
            <v>00041</v>
          </cell>
        </row>
        <row r="394">
          <cell r="A394" t="str">
            <v>00041005</v>
          </cell>
          <cell r="B394" t="str">
            <v>34891296500087</v>
          </cell>
          <cell r="C394" t="str">
            <v>FONCIA LOIRET</v>
          </cell>
          <cell r="D394" t="b">
            <v>0</v>
          </cell>
          <cell r="E394" t="str">
            <v>17 Rue Bannier</v>
          </cell>
          <cell r="F394" t="str">
            <v>45000</v>
          </cell>
          <cell r="G394" t="str">
            <v>ORLEANS</v>
          </cell>
          <cell r="H394" t="str">
            <v>Gestion Locative - Location - Copropriété - Comptabilité</v>
          </cell>
          <cell r="I394" t="str">
            <v>41500</v>
          </cell>
          <cell r="J394">
            <v>40817</v>
          </cell>
          <cell r="M394">
            <v>43525</v>
          </cell>
          <cell r="N394" t="str">
            <v>Ouvert</v>
          </cell>
          <cell r="O394" t="str">
            <v>Fermé</v>
          </cell>
          <cell r="P394" t="str">
            <v>10.221.2.0</v>
          </cell>
          <cell r="Q394">
            <v>0</v>
          </cell>
          <cell r="T394" t="str">
            <v>00041</v>
          </cell>
        </row>
        <row r="395">
          <cell r="A395" t="str">
            <v>00041006</v>
          </cell>
          <cell r="B395" t="str">
            <v>34891296500095</v>
          </cell>
          <cell r="C395" t="str">
            <v>FONCIA LOIRET</v>
          </cell>
          <cell r="D395" t="b">
            <v>0</v>
          </cell>
          <cell r="E395" t="str">
            <v>1 Place du Général de Gaulle</v>
          </cell>
          <cell r="F395" t="str">
            <v>45000</v>
          </cell>
          <cell r="G395" t="str">
            <v>ORLEANS</v>
          </cell>
          <cell r="H395" t="str">
            <v>Gestion Locative - Location - Copropriété - Comptabilité</v>
          </cell>
          <cell r="I395" t="str">
            <v>41600</v>
          </cell>
          <cell r="J395">
            <v>42309</v>
          </cell>
          <cell r="M395">
            <v>43282</v>
          </cell>
          <cell r="N395" t="str">
            <v>Ouvert</v>
          </cell>
          <cell r="O395" t="str">
            <v>Fermé</v>
          </cell>
          <cell r="P395" t="str">
            <v>10.221.22.1</v>
          </cell>
          <cell r="Q395">
            <v>0</v>
          </cell>
          <cell r="T395" t="str">
            <v>00041</v>
          </cell>
        </row>
        <row r="396">
          <cell r="A396" t="str">
            <v>00041007</v>
          </cell>
          <cell r="B396" t="str">
            <v>34891296500103</v>
          </cell>
          <cell r="C396" t="str">
            <v>FONCIA LOIRET</v>
          </cell>
          <cell r="D396" t="b">
            <v>0</v>
          </cell>
          <cell r="E396" t="str">
            <v>25 Avenue Dauphine</v>
          </cell>
          <cell r="F396" t="str">
            <v>45100</v>
          </cell>
          <cell r="G396" t="str">
            <v>ORLEANS</v>
          </cell>
          <cell r="H396" t="str">
            <v>Gestion Locative - Location - Copropriété - Comptabilité</v>
          </cell>
          <cell r="I396" t="str">
            <v>41700</v>
          </cell>
          <cell r="J396">
            <v>42309</v>
          </cell>
          <cell r="M396">
            <v>43101</v>
          </cell>
          <cell r="N396" t="str">
            <v>Ouvert</v>
          </cell>
          <cell r="O396" t="str">
            <v>Fermé</v>
          </cell>
          <cell r="P396" t="str">
            <v>10.221.32.1</v>
          </cell>
          <cell r="Q396">
            <v>0</v>
          </cell>
          <cell r="T396" t="str">
            <v>00041</v>
          </cell>
        </row>
        <row r="397">
          <cell r="A397" t="str">
            <v>00041008</v>
          </cell>
          <cell r="B397" t="str">
            <v>34891296500111</v>
          </cell>
          <cell r="C397" t="str">
            <v>FONCIA LOIRET</v>
          </cell>
          <cell r="D397" t="b">
            <v>0</v>
          </cell>
          <cell r="E397" t="str">
            <v>77 Boulevard Alexandre Martin</v>
          </cell>
          <cell r="F397" t="str">
            <v>45000</v>
          </cell>
          <cell r="G397" t="str">
            <v>ORLEANS</v>
          </cell>
          <cell r="H397" t="str">
            <v>Gestion Locative - Location - Copropriété - Comptabilité</v>
          </cell>
          <cell r="I397" t="str">
            <v>41800</v>
          </cell>
          <cell r="J397">
            <v>43405</v>
          </cell>
          <cell r="K397">
            <v>43405</v>
          </cell>
          <cell r="L397">
            <v>44196</v>
          </cell>
          <cell r="M397">
            <v>43525</v>
          </cell>
          <cell r="N397" t="str">
            <v>Fermé</v>
          </cell>
          <cell r="O397" t="str">
            <v>Fermé</v>
          </cell>
          <cell r="Q397">
            <v>0</v>
          </cell>
          <cell r="T397" t="str">
            <v>00041</v>
          </cell>
        </row>
        <row r="398">
          <cell r="A398" t="str">
            <v>00041009</v>
          </cell>
          <cell r="B398" t="str">
            <v>34891296500129</v>
          </cell>
          <cell r="C398" t="str">
            <v>FONCIA LOIRET</v>
          </cell>
          <cell r="D398" t="b">
            <v>1</v>
          </cell>
          <cell r="E398" t="str">
            <v>3D Rue Pierre-Gilles de Gennes</v>
          </cell>
          <cell r="F398" t="str">
            <v>45000</v>
          </cell>
          <cell r="G398" t="str">
            <v>ORLEANS</v>
          </cell>
          <cell r="H398" t="str">
            <v>Gestion Locative - Location - Copropriété - Comptabilité</v>
          </cell>
          <cell r="I398" t="str">
            <v>41900</v>
          </cell>
          <cell r="J398">
            <v>43525</v>
          </cell>
          <cell r="K398">
            <v>43525</v>
          </cell>
          <cell r="N398" t="str">
            <v>Ouvert</v>
          </cell>
          <cell r="O398" t="str">
            <v>Ouvert</v>
          </cell>
          <cell r="P398" t="str">
            <v>10.221.42.0</v>
          </cell>
          <cell r="Q398">
            <v>0</v>
          </cell>
          <cell r="T398" t="str">
            <v>00041</v>
          </cell>
        </row>
        <row r="399">
          <cell r="A399" t="str">
            <v>00041010</v>
          </cell>
          <cell r="B399" t="str">
            <v>34891296500137</v>
          </cell>
          <cell r="C399" t="str">
            <v>FONCIA LOIRET</v>
          </cell>
          <cell r="D399" t="b">
            <v>0</v>
          </cell>
          <cell r="E399" t="str">
            <v>187 Rue Emile Mengin</v>
          </cell>
          <cell r="F399" t="str">
            <v>45200</v>
          </cell>
          <cell r="G399" t="str">
            <v>MONTARGIS</v>
          </cell>
          <cell r="H399" t="str">
            <v>Gestion Locative - Location - Copropriété - Comptabilité</v>
          </cell>
          <cell r="I399" t="str">
            <v>41901</v>
          </cell>
          <cell r="J399">
            <v>43979</v>
          </cell>
          <cell r="K399">
            <v>44013</v>
          </cell>
          <cell r="N399" t="str">
            <v>Ouvert</v>
          </cell>
          <cell r="O399" t="str">
            <v>Ouvert</v>
          </cell>
          <cell r="Q399">
            <v>0</v>
          </cell>
          <cell r="T399" t="str">
            <v>00041</v>
          </cell>
        </row>
        <row r="400">
          <cell r="A400" t="str">
            <v>00042001</v>
          </cell>
          <cell r="B400" t="str">
            <v>09578136500028</v>
          </cell>
          <cell r="C400" t="str">
            <v>FONCIA BOUSSARD M.C.I.</v>
          </cell>
          <cell r="D400" t="b">
            <v>0</v>
          </cell>
          <cell r="E400" t="str">
            <v>9 Rue Montpensier</v>
          </cell>
          <cell r="F400" t="str">
            <v>64000</v>
          </cell>
          <cell r="G400" t="str">
            <v>PAU</v>
          </cell>
          <cell r="H400" t="str">
            <v>Gestion Locative - Location - Location Saisonnière - Copropriété - Comptabilité - Transaction</v>
          </cell>
          <cell r="I400" t="str">
            <v>42100</v>
          </cell>
          <cell r="J400">
            <v>37258</v>
          </cell>
          <cell r="K400">
            <v>42152</v>
          </cell>
          <cell r="M400">
            <v>43586</v>
          </cell>
          <cell r="N400" t="str">
            <v>Ouvert</v>
          </cell>
          <cell r="O400" t="str">
            <v>Fermé</v>
          </cell>
          <cell r="P400" t="str">
            <v>10.2.13.0</v>
          </cell>
          <cell r="Q400">
            <v>0</v>
          </cell>
          <cell r="T400" t="str">
            <v>00042</v>
          </cell>
        </row>
        <row r="401">
          <cell r="A401" t="str">
            <v>00042001</v>
          </cell>
          <cell r="B401" t="str">
            <v>09578136500028</v>
          </cell>
          <cell r="C401" t="str">
            <v>FONCIA BOUSSARD M.C.I.</v>
          </cell>
          <cell r="D401" t="b">
            <v>0</v>
          </cell>
          <cell r="E401" t="str">
            <v>9 Rue Montpensier</v>
          </cell>
          <cell r="F401" t="str">
            <v>64000</v>
          </cell>
          <cell r="G401" t="str">
            <v>PAU</v>
          </cell>
          <cell r="H401" t="str">
            <v>Gestion Locative - Location - Location Saisonnière - Copropriété - Comptabilité - Transaction</v>
          </cell>
          <cell r="I401" t="str">
            <v>42100</v>
          </cell>
          <cell r="J401">
            <v>37258</v>
          </cell>
          <cell r="K401">
            <v>42152</v>
          </cell>
          <cell r="M401">
            <v>43586</v>
          </cell>
          <cell r="N401" t="str">
            <v>Ouvert</v>
          </cell>
          <cell r="O401" t="str">
            <v>Fermé</v>
          </cell>
          <cell r="P401" t="str">
            <v>10.2.13.0</v>
          </cell>
          <cell r="Q401">
            <v>0</v>
          </cell>
          <cell r="T401" t="str">
            <v>00042</v>
          </cell>
        </row>
        <row r="402">
          <cell r="A402" t="str">
            <v>00042001</v>
          </cell>
          <cell r="B402" t="str">
            <v>09578136500028</v>
          </cell>
          <cell r="C402" t="str">
            <v>FONCIA BOUSSARD M.C.I.</v>
          </cell>
          <cell r="D402" t="b">
            <v>0</v>
          </cell>
          <cell r="E402" t="str">
            <v>9 Rue Montpensier</v>
          </cell>
          <cell r="F402" t="str">
            <v>64000</v>
          </cell>
          <cell r="G402" t="str">
            <v>PAU</v>
          </cell>
          <cell r="H402" t="str">
            <v>Gestion Locative - Location - Location Saisonnière - Copropriété - Comptabilité - Transaction</v>
          </cell>
          <cell r="I402" t="str">
            <v>42100</v>
          </cell>
          <cell r="J402">
            <v>37258</v>
          </cell>
          <cell r="K402">
            <v>42152</v>
          </cell>
          <cell r="M402">
            <v>43586</v>
          </cell>
          <cell r="N402" t="str">
            <v>Ouvert</v>
          </cell>
          <cell r="O402" t="str">
            <v>Fermé</v>
          </cell>
          <cell r="P402" t="str">
            <v>10.2.13.0</v>
          </cell>
          <cell r="Q402">
            <v>0</v>
          </cell>
          <cell r="T402" t="str">
            <v>00042</v>
          </cell>
        </row>
        <row r="403">
          <cell r="A403" t="str">
            <v>00042001</v>
          </cell>
          <cell r="B403" t="str">
            <v>09578136500028</v>
          </cell>
          <cell r="C403" t="str">
            <v>FONCIA BOUSSARD M.C.I.</v>
          </cell>
          <cell r="D403" t="b">
            <v>0</v>
          </cell>
          <cell r="E403" t="str">
            <v>9 Rue Montpensier</v>
          </cell>
          <cell r="F403" t="str">
            <v>64000</v>
          </cell>
          <cell r="G403" t="str">
            <v>PAU</v>
          </cell>
          <cell r="H403" t="str">
            <v>Gestion Locative - Location - Location Saisonnière - Copropriété - Comptabilité - Transaction</v>
          </cell>
          <cell r="I403" t="str">
            <v>42100</v>
          </cell>
          <cell r="J403">
            <v>37258</v>
          </cell>
          <cell r="K403">
            <v>42152</v>
          </cell>
          <cell r="M403">
            <v>43586</v>
          </cell>
          <cell r="N403" t="str">
            <v>Ouvert</v>
          </cell>
          <cell r="O403" t="str">
            <v>Fermé</v>
          </cell>
          <cell r="P403" t="str">
            <v>10.2.13.0</v>
          </cell>
          <cell r="Q403">
            <v>0</v>
          </cell>
          <cell r="T403" t="str">
            <v>00042</v>
          </cell>
        </row>
        <row r="404">
          <cell r="A404" t="str">
            <v>00042001</v>
          </cell>
          <cell r="B404" t="str">
            <v>09578136500028</v>
          </cell>
          <cell r="C404" t="str">
            <v>FONCIA BOUSSARD M.C.I.</v>
          </cell>
          <cell r="D404" t="b">
            <v>0</v>
          </cell>
          <cell r="E404" t="str">
            <v>9 Rue Montpensier</v>
          </cell>
          <cell r="F404" t="str">
            <v>64000</v>
          </cell>
          <cell r="G404" t="str">
            <v>PAU</v>
          </cell>
          <cell r="H404" t="str">
            <v>Gestion Locative - Location - Location Saisonnière - Copropriété - Comptabilité - Transaction</v>
          </cell>
          <cell r="I404" t="str">
            <v>42100</v>
          </cell>
          <cell r="J404">
            <v>37258</v>
          </cell>
          <cell r="K404">
            <v>42152</v>
          </cell>
          <cell r="M404">
            <v>43586</v>
          </cell>
          <cell r="N404" t="str">
            <v>Ouvert</v>
          </cell>
          <cell r="O404" t="str">
            <v>Fermé</v>
          </cell>
          <cell r="P404" t="str">
            <v>10.2.13.0</v>
          </cell>
          <cell r="Q404">
            <v>0</v>
          </cell>
          <cell r="T404" t="str">
            <v>00042</v>
          </cell>
        </row>
        <row r="405">
          <cell r="A405" t="str">
            <v>00042002</v>
          </cell>
          <cell r="B405" t="str">
            <v>09578136500036</v>
          </cell>
          <cell r="C405" t="str">
            <v>FONCIA ORANOSKY</v>
          </cell>
          <cell r="D405" t="b">
            <v>0</v>
          </cell>
          <cell r="E405" t="str">
            <v>Résidence Les Arcizettes</v>
          </cell>
          <cell r="F405" t="str">
            <v>64440</v>
          </cell>
          <cell r="G405" t="str">
            <v>EAUX-BONNES</v>
          </cell>
          <cell r="H405" t="str">
            <v>Gestion Locative - Location - Location Saisonnière - Copropriété - Comptabilité</v>
          </cell>
          <cell r="I405" t="str">
            <v>42200</v>
          </cell>
          <cell r="J405">
            <v>37258</v>
          </cell>
          <cell r="K405">
            <v>39616</v>
          </cell>
          <cell r="L405">
            <v>43830</v>
          </cell>
          <cell r="M405">
            <v>43282</v>
          </cell>
          <cell r="N405" t="str">
            <v>Fermé</v>
          </cell>
          <cell r="O405" t="str">
            <v>Fermé</v>
          </cell>
          <cell r="P405" t="str">
            <v>10.2.33.0</v>
          </cell>
          <cell r="Q405">
            <v>0</v>
          </cell>
          <cell r="T405" t="str">
            <v>00042</v>
          </cell>
        </row>
        <row r="406">
          <cell r="A406" t="str">
            <v>00042004</v>
          </cell>
          <cell r="B406" t="str">
            <v>09578136500044</v>
          </cell>
          <cell r="C406" t="str">
            <v>FONCIA ORANOVSKY</v>
          </cell>
          <cell r="D406" t="b">
            <v>0</v>
          </cell>
          <cell r="E406" t="str">
            <v>Maison de la Pierre Saint Martin</v>
          </cell>
          <cell r="F406" t="str">
            <v>64570</v>
          </cell>
          <cell r="G406" t="str">
            <v>ARETTE</v>
          </cell>
          <cell r="H406" t="str">
            <v>Gestion Locative - Location - Location Saisonnière - Copropriété - Comptabilité</v>
          </cell>
          <cell r="I406" t="str">
            <v>42400</v>
          </cell>
          <cell r="J406">
            <v>37258</v>
          </cell>
          <cell r="M406">
            <v>43617</v>
          </cell>
          <cell r="N406" t="str">
            <v>Ouvert</v>
          </cell>
          <cell r="O406" t="str">
            <v>Fermé</v>
          </cell>
          <cell r="P406" t="str">
            <v>10.2.43.0</v>
          </cell>
          <cell r="Q406">
            <v>0</v>
          </cell>
          <cell r="T406" t="str">
            <v>00042</v>
          </cell>
        </row>
        <row r="407">
          <cell r="A407" t="str">
            <v>00042003</v>
          </cell>
          <cell r="B407" t="str">
            <v>09578136500069</v>
          </cell>
          <cell r="C407" t="str">
            <v>FONCIA BOUSSARD M.C.I.</v>
          </cell>
          <cell r="D407" t="b">
            <v>0</v>
          </cell>
          <cell r="E407" t="str">
            <v>19 Rue Alfred de Vigny</v>
          </cell>
          <cell r="F407" t="str">
            <v>64400</v>
          </cell>
          <cell r="G407" t="str">
            <v>OLORON-SAINTE-MARIE</v>
          </cell>
          <cell r="H407" t="str">
            <v>Gestion Locative - Location - Location Saisonnière - Copropriété - Comptabilité - Transaction</v>
          </cell>
          <cell r="I407" t="str">
            <v>42300</v>
          </cell>
          <cell r="J407">
            <v>38353</v>
          </cell>
          <cell r="K407">
            <v>42152</v>
          </cell>
          <cell r="M407">
            <v>43617</v>
          </cell>
          <cell r="N407" t="str">
            <v>Ouvert</v>
          </cell>
          <cell r="O407" t="str">
            <v>Fermé</v>
          </cell>
          <cell r="P407" t="str">
            <v>10.2.23.0</v>
          </cell>
          <cell r="Q407">
            <v>0</v>
          </cell>
          <cell r="T407" t="str">
            <v>00042</v>
          </cell>
        </row>
        <row r="408">
          <cell r="A408" t="str">
            <v>00042005</v>
          </cell>
          <cell r="B408" t="str">
            <v>09578136500077</v>
          </cell>
          <cell r="C408" t="str">
            <v>FONCIA BOUSSARD MCI</v>
          </cell>
          <cell r="D408" t="b">
            <v>0</v>
          </cell>
          <cell r="E408" t="str">
            <v>11 Rue Nogué</v>
          </cell>
          <cell r="F408" t="str">
            <v>64000</v>
          </cell>
          <cell r="G408" t="str">
            <v>PAU</v>
          </cell>
          <cell r="H408" t="str">
            <v>Gestion Locative - Location - Location Saisonnière - Copropriété - Comptabilité</v>
          </cell>
          <cell r="I408" t="str">
            <v>42500</v>
          </cell>
          <cell r="J408">
            <v>39783</v>
          </cell>
          <cell r="L408">
            <v>42735</v>
          </cell>
          <cell r="M408">
            <v>41944</v>
          </cell>
          <cell r="N408" t="str">
            <v>Fermé</v>
          </cell>
          <cell r="O408" t="str">
            <v>Fermé</v>
          </cell>
          <cell r="Q408">
            <v>0</v>
          </cell>
          <cell r="T408" t="str">
            <v>00042</v>
          </cell>
        </row>
        <row r="409">
          <cell r="A409" t="str">
            <v>00042006</v>
          </cell>
          <cell r="B409" t="str">
            <v>09578136500085</v>
          </cell>
          <cell r="C409" t="str">
            <v>CENTRE D'INFORMATION LOGEMENT</v>
          </cell>
          <cell r="D409" t="b">
            <v>0</v>
          </cell>
          <cell r="E409" t="str">
            <v>11 Place du Foirail</v>
          </cell>
          <cell r="F409" t="str">
            <v>64000</v>
          </cell>
          <cell r="G409" t="str">
            <v>PAU</v>
          </cell>
          <cell r="H409" t="str">
            <v>Gestion Locative - Location - Location Saisonnière - Copropriété - Comptabilité</v>
          </cell>
          <cell r="J409">
            <v>40179</v>
          </cell>
          <cell r="L409">
            <v>40908</v>
          </cell>
          <cell r="M409">
            <v>40908</v>
          </cell>
          <cell r="N409" t="str">
            <v>Fermé</v>
          </cell>
          <cell r="O409" t="str">
            <v>Fermé</v>
          </cell>
          <cell r="P409" t="str">
            <v>10.2.53.0</v>
          </cell>
          <cell r="Q409">
            <v>0</v>
          </cell>
          <cell r="T409" t="str">
            <v>00042</v>
          </cell>
        </row>
        <row r="410">
          <cell r="A410" t="str">
            <v>00042007</v>
          </cell>
          <cell r="B410" t="str">
            <v>09578136500101</v>
          </cell>
          <cell r="C410" t="str">
            <v>FONCIA PAU PAIX</v>
          </cell>
          <cell r="D410" t="b">
            <v>0</v>
          </cell>
          <cell r="E410" t="str">
            <v>243 Boulevard de la Paix</v>
          </cell>
          <cell r="F410" t="str">
            <v>64000</v>
          </cell>
          <cell r="G410" t="str">
            <v>PAU</v>
          </cell>
          <cell r="H410" t="str">
            <v>Gestion Locative - Location - Location Saisonnière - Copropriété - Comptabilité</v>
          </cell>
          <cell r="I410" t="str">
            <v>42600</v>
          </cell>
          <cell r="J410">
            <v>41671</v>
          </cell>
          <cell r="L410">
            <v>42735</v>
          </cell>
          <cell r="M410">
            <v>42735</v>
          </cell>
          <cell r="N410" t="str">
            <v>Fermé</v>
          </cell>
          <cell r="O410" t="str">
            <v>Fermé</v>
          </cell>
          <cell r="P410" t="str">
            <v>10.14.31.0</v>
          </cell>
          <cell r="Q410">
            <v>0</v>
          </cell>
          <cell r="T410" t="str">
            <v>00042</v>
          </cell>
        </row>
        <row r="411">
          <cell r="A411" t="str">
            <v>00042008</v>
          </cell>
          <cell r="B411" t="str">
            <v>09578136500119</v>
          </cell>
          <cell r="C411" t="str">
            <v>FONCIA BOUSSARD M.C.I.</v>
          </cell>
          <cell r="D411" t="b">
            <v>1</v>
          </cell>
          <cell r="E411" t="str">
            <v>5 Rue des Tiredous</v>
          </cell>
          <cell r="F411" t="str">
            <v>64000</v>
          </cell>
          <cell r="G411" t="str">
            <v>PAU</v>
          </cell>
          <cell r="H411" t="str">
            <v>Gestion Locative - Location - Location Saisonnière - Copropriété - Comptabilité</v>
          </cell>
          <cell r="I411" t="str">
            <v>42700</v>
          </cell>
          <cell r="J411">
            <v>41883</v>
          </cell>
          <cell r="K411">
            <v>41883</v>
          </cell>
          <cell r="M411">
            <v>43617</v>
          </cell>
          <cell r="N411" t="str">
            <v>Ouvert</v>
          </cell>
          <cell r="O411" t="str">
            <v>Fermé</v>
          </cell>
          <cell r="P411" t="str">
            <v>10.2.3.0</v>
          </cell>
          <cell r="Q411">
            <v>0</v>
          </cell>
          <cell r="T411" t="str">
            <v>00042</v>
          </cell>
        </row>
        <row r="412">
          <cell r="A412" t="str">
            <v>00043001</v>
          </cell>
          <cell r="B412" t="str">
            <v>43382416600014</v>
          </cell>
          <cell r="C412" t="str">
            <v>FONCIA TRANSACTION BORDEAUX EST</v>
          </cell>
          <cell r="D412" t="b">
            <v>0</v>
          </cell>
          <cell r="E412" t="str">
            <v>14 Allées de Tourny</v>
          </cell>
          <cell r="F412" t="str">
            <v>33000</v>
          </cell>
          <cell r="G412" t="str">
            <v>BORDEAUX</v>
          </cell>
          <cell r="H412" t="str">
            <v>Transaction</v>
          </cell>
          <cell r="I412" t="str">
            <v>43100</v>
          </cell>
          <cell r="J412">
            <v>36858</v>
          </cell>
          <cell r="L412">
            <v>43248</v>
          </cell>
          <cell r="M412">
            <v>43248</v>
          </cell>
          <cell r="N412" t="str">
            <v>Fermé</v>
          </cell>
          <cell r="O412" t="str">
            <v>Fermé</v>
          </cell>
          <cell r="P412" t="str">
            <v>10.238.1.0</v>
          </cell>
          <cell r="Q412">
            <v>0</v>
          </cell>
          <cell r="T412" t="str">
            <v>00043</v>
          </cell>
        </row>
        <row r="413">
          <cell r="A413" t="str">
            <v>00043001</v>
          </cell>
          <cell r="B413" t="str">
            <v>43382416600014</v>
          </cell>
          <cell r="C413" t="str">
            <v>FONCIA TRANSACTION BORDEAUX EST</v>
          </cell>
          <cell r="D413" t="b">
            <v>0</v>
          </cell>
          <cell r="E413" t="str">
            <v>14 Allées de Tourny</v>
          </cell>
          <cell r="F413" t="str">
            <v>33000</v>
          </cell>
          <cell r="G413" t="str">
            <v>BORDEAUX</v>
          </cell>
          <cell r="H413" t="str">
            <v>Transaction</v>
          </cell>
          <cell r="I413" t="str">
            <v>43100</v>
          </cell>
          <cell r="J413">
            <v>36858</v>
          </cell>
          <cell r="L413">
            <v>43248</v>
          </cell>
          <cell r="M413">
            <v>43248</v>
          </cell>
          <cell r="N413" t="str">
            <v>Fermé</v>
          </cell>
          <cell r="O413" t="str">
            <v>Fermé</v>
          </cell>
          <cell r="P413" t="str">
            <v>10.238.1.0</v>
          </cell>
          <cell r="Q413">
            <v>0</v>
          </cell>
          <cell r="T413" t="str">
            <v>00043</v>
          </cell>
        </row>
        <row r="414">
          <cell r="A414" t="str">
            <v>00043003</v>
          </cell>
          <cell r="B414" t="str">
            <v>43382416600022</v>
          </cell>
          <cell r="C414" t="str">
            <v>FONCIA</v>
          </cell>
          <cell r="D414" t="b">
            <v>0</v>
          </cell>
          <cell r="E414" t="str">
            <v>30 Place de la Victoire</v>
          </cell>
          <cell r="F414" t="str">
            <v>33000</v>
          </cell>
          <cell r="G414" t="str">
            <v>BORDEAUX</v>
          </cell>
          <cell r="H414" t="str">
            <v>Transaction</v>
          </cell>
          <cell r="I414" t="str">
            <v>43600</v>
          </cell>
          <cell r="J414">
            <v>36892</v>
          </cell>
          <cell r="L414">
            <v>43281</v>
          </cell>
          <cell r="M414">
            <v>43281</v>
          </cell>
          <cell r="N414" t="str">
            <v>Fermé</v>
          </cell>
          <cell r="O414" t="str">
            <v>Fermé</v>
          </cell>
          <cell r="P414" t="str">
            <v>10.238.11.0</v>
          </cell>
          <cell r="Q414">
            <v>0</v>
          </cell>
          <cell r="T414" t="str">
            <v>00043</v>
          </cell>
        </row>
        <row r="415">
          <cell r="A415" t="str">
            <v>00043004</v>
          </cell>
          <cell r="B415" t="str">
            <v>43382416600030</v>
          </cell>
          <cell r="C415" t="str">
            <v>FONCIA TRANSACTION BORDEAUX EST</v>
          </cell>
          <cell r="D415" t="b">
            <v>0</v>
          </cell>
          <cell r="E415" t="str">
            <v>32 Rue Vital Carles</v>
          </cell>
          <cell r="F415" t="str">
            <v>33000</v>
          </cell>
          <cell r="G415" t="str">
            <v>BORDEAUX</v>
          </cell>
          <cell r="H415" t="str">
            <v>Transaction</v>
          </cell>
          <cell r="J415">
            <v>36892</v>
          </cell>
          <cell r="L415">
            <v>43248</v>
          </cell>
          <cell r="M415">
            <v>43248</v>
          </cell>
          <cell r="N415" t="str">
            <v>Fermé</v>
          </cell>
          <cell r="O415" t="str">
            <v>Fermé</v>
          </cell>
          <cell r="Q415">
            <v>0</v>
          </cell>
          <cell r="T415" t="str">
            <v>00043</v>
          </cell>
        </row>
        <row r="416">
          <cell r="A416" t="str">
            <v>00043006</v>
          </cell>
          <cell r="B416" t="str">
            <v>43382416600071</v>
          </cell>
          <cell r="C416" t="str">
            <v>FONCIA TRANSACTION BORDEAUX EST</v>
          </cell>
          <cell r="D416" t="b">
            <v>0</v>
          </cell>
          <cell r="E416" t="str">
            <v>67 Cours Pasteur</v>
          </cell>
          <cell r="F416" t="str">
            <v>33000</v>
          </cell>
          <cell r="G416" t="str">
            <v>BORDEAUX</v>
          </cell>
          <cell r="H416" t="str">
            <v>Transaction</v>
          </cell>
          <cell r="J416">
            <v>37257</v>
          </cell>
          <cell r="L416">
            <v>37742</v>
          </cell>
          <cell r="M416">
            <v>37742</v>
          </cell>
          <cell r="N416" t="str">
            <v>Fermé</v>
          </cell>
          <cell r="O416" t="str">
            <v>Fermé</v>
          </cell>
          <cell r="Q416">
            <v>0</v>
          </cell>
          <cell r="T416" t="str">
            <v>00043</v>
          </cell>
        </row>
        <row r="417">
          <cell r="A417" t="str">
            <v>00043008</v>
          </cell>
          <cell r="B417" t="str">
            <v>43382416600063</v>
          </cell>
          <cell r="C417" t="str">
            <v>FONCIA TRANSACTION BORDEAUX EST</v>
          </cell>
          <cell r="D417" t="b">
            <v>1</v>
          </cell>
          <cell r="E417" t="str">
            <v>19 Rue Vital Carles</v>
          </cell>
          <cell r="F417" t="str">
            <v>33000</v>
          </cell>
          <cell r="G417" t="str">
            <v>BORDEAUX</v>
          </cell>
          <cell r="H417" t="str">
            <v>Transaction</v>
          </cell>
          <cell r="I417" t="str">
            <v>43500</v>
          </cell>
          <cell r="J417">
            <v>37257</v>
          </cell>
          <cell r="L417">
            <v>43281</v>
          </cell>
          <cell r="M417">
            <v>43281</v>
          </cell>
          <cell r="N417" t="str">
            <v>Fermé</v>
          </cell>
          <cell r="O417" t="str">
            <v>Fermé</v>
          </cell>
          <cell r="P417" t="str">
            <v>10.119.2.0</v>
          </cell>
          <cell r="Q417">
            <v>0</v>
          </cell>
          <cell r="T417" t="str">
            <v>00043</v>
          </cell>
        </row>
        <row r="418">
          <cell r="A418" t="str">
            <v>00043005</v>
          </cell>
          <cell r="B418" t="str">
            <v>43382416600048</v>
          </cell>
          <cell r="C418" t="str">
            <v>FONCIA TRANSACTION BORDEAUX EST</v>
          </cell>
          <cell r="D418" t="b">
            <v>0</v>
          </cell>
          <cell r="E418" t="str">
            <v>25 Place Charles de Gaulle</v>
          </cell>
          <cell r="F418" t="str">
            <v>33700</v>
          </cell>
          <cell r="G418" t="str">
            <v>MERIGNAC</v>
          </cell>
          <cell r="H418" t="str">
            <v>Transaction</v>
          </cell>
          <cell r="I418" t="str">
            <v>43700</v>
          </cell>
          <cell r="J418">
            <v>37258</v>
          </cell>
          <cell r="L418">
            <v>41639</v>
          </cell>
          <cell r="M418">
            <v>41639</v>
          </cell>
          <cell r="N418" t="str">
            <v>Fermé</v>
          </cell>
          <cell r="O418" t="str">
            <v>Fermé</v>
          </cell>
          <cell r="Q418">
            <v>0</v>
          </cell>
          <cell r="T418" t="str">
            <v>00043</v>
          </cell>
        </row>
        <row r="419">
          <cell r="A419" t="str">
            <v>00043007</v>
          </cell>
          <cell r="B419" t="str">
            <v>43382416600055</v>
          </cell>
          <cell r="C419" t="str">
            <v>FONCIA TRANSACTION BORDEAUX EST</v>
          </cell>
          <cell r="D419" t="b">
            <v>0</v>
          </cell>
          <cell r="E419" t="str">
            <v>22 Avenue du Général de Gaulle</v>
          </cell>
          <cell r="F419" t="str">
            <v>33120</v>
          </cell>
          <cell r="G419" t="str">
            <v>ARCACHON</v>
          </cell>
          <cell r="H419" t="str">
            <v>Transaction</v>
          </cell>
          <cell r="J419">
            <v>37347</v>
          </cell>
          <cell r="L419">
            <v>39448</v>
          </cell>
          <cell r="M419">
            <v>39448</v>
          </cell>
          <cell r="N419" t="str">
            <v>Fermé</v>
          </cell>
          <cell r="O419" t="str">
            <v>Fermé</v>
          </cell>
          <cell r="Q419">
            <v>0</v>
          </cell>
          <cell r="T419" t="str">
            <v>00043</v>
          </cell>
        </row>
        <row r="420">
          <cell r="A420" t="str">
            <v>00043009</v>
          </cell>
          <cell r="B420" t="str">
            <v>43382416600089</v>
          </cell>
          <cell r="C420" t="str">
            <v>FONCIA</v>
          </cell>
          <cell r="D420" t="b">
            <v>0</v>
          </cell>
          <cell r="E420" t="str">
            <v>12 Allée du 7ème Art</v>
          </cell>
          <cell r="F420" t="str">
            <v>33400</v>
          </cell>
          <cell r="G420" t="str">
            <v>TALENCE</v>
          </cell>
          <cell r="H420" t="str">
            <v>Transaction</v>
          </cell>
          <cell r="I420" t="str">
            <v>43800</v>
          </cell>
          <cell r="J420">
            <v>37676</v>
          </cell>
          <cell r="L420">
            <v>41639</v>
          </cell>
          <cell r="M420">
            <v>41639</v>
          </cell>
          <cell r="N420" t="str">
            <v>Fermé</v>
          </cell>
          <cell r="O420" t="str">
            <v>Fermé</v>
          </cell>
          <cell r="Q420">
            <v>0</v>
          </cell>
          <cell r="T420" t="str">
            <v>00043</v>
          </cell>
        </row>
        <row r="421">
          <cell r="A421" t="str">
            <v>00043010</v>
          </cell>
          <cell r="B421" t="str">
            <v>43382416600097</v>
          </cell>
          <cell r="C421" t="str">
            <v>FONCIA TRANSACTION BORDEAUX EST</v>
          </cell>
          <cell r="D421" t="b">
            <v>0</v>
          </cell>
          <cell r="E421" t="str">
            <v>41 Avenue Thiers</v>
          </cell>
          <cell r="F421" t="str">
            <v>33100</v>
          </cell>
          <cell r="G421" t="str">
            <v>BORDEAUX</v>
          </cell>
          <cell r="H421" t="str">
            <v>Location - Transaction</v>
          </cell>
          <cell r="I421" t="str">
            <v>43300</v>
          </cell>
          <cell r="J421">
            <v>38078</v>
          </cell>
          <cell r="L421">
            <v>43281</v>
          </cell>
          <cell r="M421">
            <v>43281</v>
          </cell>
          <cell r="N421" t="str">
            <v>Fermé</v>
          </cell>
          <cell r="O421" t="str">
            <v>Fermé</v>
          </cell>
          <cell r="P421" t="str">
            <v>10.21.63.0</v>
          </cell>
          <cell r="Q421">
            <v>0</v>
          </cell>
          <cell r="T421" t="str">
            <v>00043</v>
          </cell>
        </row>
        <row r="422">
          <cell r="A422" t="str">
            <v>00043011</v>
          </cell>
          <cell r="B422" t="str">
            <v>43382416600105</v>
          </cell>
          <cell r="C422" t="str">
            <v>FONCIA TRANSACTION BORDEAUX EST</v>
          </cell>
          <cell r="D422" t="b">
            <v>0</v>
          </cell>
          <cell r="E422" t="str">
            <v>61 Avenue de la Libération Charles de Gaulle</v>
          </cell>
          <cell r="F422" t="str">
            <v>33110</v>
          </cell>
          <cell r="G422" t="str">
            <v>LE BOUSCAT</v>
          </cell>
          <cell r="H422" t="str">
            <v>Transaction</v>
          </cell>
          <cell r="I422" t="str">
            <v>43400</v>
          </cell>
          <cell r="J422">
            <v>38078</v>
          </cell>
          <cell r="L422">
            <v>41639</v>
          </cell>
          <cell r="M422">
            <v>41639</v>
          </cell>
          <cell r="N422" t="str">
            <v>Fermé</v>
          </cell>
          <cell r="O422" t="str">
            <v>Fermé</v>
          </cell>
          <cell r="Q422">
            <v>0</v>
          </cell>
          <cell r="T422" t="str">
            <v>00043</v>
          </cell>
        </row>
        <row r="423">
          <cell r="A423" t="str">
            <v>00043002</v>
          </cell>
          <cell r="B423" t="str">
            <v>43382416600113</v>
          </cell>
          <cell r="C423" t="str">
            <v>FONCIA TRANSACTION BORDEAUX EST</v>
          </cell>
          <cell r="D423" t="b">
            <v>0</v>
          </cell>
          <cell r="E423" t="str">
            <v>9 Avenue du Général de Gaulle</v>
          </cell>
          <cell r="F423" t="str">
            <v>33120</v>
          </cell>
          <cell r="G423" t="str">
            <v>ARCACHON</v>
          </cell>
          <cell r="H423" t="str">
            <v>Transaction</v>
          </cell>
          <cell r="I423" t="str">
            <v>43200</v>
          </cell>
          <cell r="J423">
            <v>39417</v>
          </cell>
          <cell r="L423">
            <v>43248</v>
          </cell>
          <cell r="M423">
            <v>42855</v>
          </cell>
          <cell r="N423" t="str">
            <v>Fermé</v>
          </cell>
          <cell r="O423" t="str">
            <v>Fermé</v>
          </cell>
          <cell r="Q423">
            <v>0</v>
          </cell>
          <cell r="T423" t="str">
            <v>00043</v>
          </cell>
        </row>
        <row r="424">
          <cell r="A424" t="str">
            <v>00043013</v>
          </cell>
          <cell r="B424" t="str">
            <v>43382416600121</v>
          </cell>
          <cell r="C424" t="str">
            <v>FONCIA ARCACHON IMMOBILIER</v>
          </cell>
          <cell r="D424" t="b">
            <v>0</v>
          </cell>
          <cell r="E424" t="str">
            <v>1 Place Roger Expert</v>
          </cell>
          <cell r="F424" t="str">
            <v>33120</v>
          </cell>
          <cell r="G424" t="str">
            <v>ARCACHON</v>
          </cell>
          <cell r="H424" t="str">
            <v>Transaction</v>
          </cell>
          <cell r="I424" t="str">
            <v>43901</v>
          </cell>
          <cell r="J424">
            <v>41364</v>
          </cell>
          <cell r="L424">
            <v>41639</v>
          </cell>
          <cell r="M424">
            <v>41639</v>
          </cell>
          <cell r="N424" t="str">
            <v>Fermé</v>
          </cell>
          <cell r="O424" t="str">
            <v>Fermé</v>
          </cell>
          <cell r="Q424">
            <v>0</v>
          </cell>
          <cell r="T424" t="str">
            <v>00043</v>
          </cell>
        </row>
        <row r="425">
          <cell r="A425" t="str">
            <v>00043012</v>
          </cell>
          <cell r="B425" t="str">
            <v>43382416600139</v>
          </cell>
          <cell r="C425" t="str">
            <v>FTL BORDEAUX</v>
          </cell>
          <cell r="D425" t="b">
            <v>0</v>
          </cell>
          <cell r="E425" t="str">
            <v>4 Avenue de la Libération</v>
          </cell>
          <cell r="F425" t="str">
            <v>33380</v>
          </cell>
          <cell r="G425" t="str">
            <v>BIGANOS</v>
          </cell>
          <cell r="H425" t="str">
            <v>Transaction</v>
          </cell>
          <cell r="I425" t="str">
            <v>43900</v>
          </cell>
          <cell r="J425">
            <v>41365</v>
          </cell>
          <cell r="L425">
            <v>41639</v>
          </cell>
          <cell r="M425">
            <v>41639</v>
          </cell>
          <cell r="N425" t="str">
            <v>Fermé</v>
          </cell>
          <cell r="O425" t="str">
            <v>Fermé</v>
          </cell>
          <cell r="Q425">
            <v>0</v>
          </cell>
          <cell r="T425" t="str">
            <v>00043</v>
          </cell>
        </row>
        <row r="426">
          <cell r="A426" t="str">
            <v>00043014</v>
          </cell>
          <cell r="B426" t="str">
            <v>43382416600147</v>
          </cell>
          <cell r="C426" t="str">
            <v>FTL BORDEAUX EST</v>
          </cell>
          <cell r="D426" t="b">
            <v>0</v>
          </cell>
          <cell r="E426" t="str">
            <v>70 Cours Portal</v>
          </cell>
          <cell r="F426" t="str">
            <v>33000</v>
          </cell>
          <cell r="G426" t="str">
            <v>BORDEAUX</v>
          </cell>
          <cell r="H426" t="str">
            <v>Transaction</v>
          </cell>
          <cell r="I426" t="str">
            <v>43902</v>
          </cell>
          <cell r="J426">
            <v>41730</v>
          </cell>
          <cell r="L426">
            <v>43281</v>
          </cell>
          <cell r="M426">
            <v>43281</v>
          </cell>
          <cell r="N426" t="str">
            <v>Fermé</v>
          </cell>
          <cell r="O426" t="str">
            <v>Fermé</v>
          </cell>
          <cell r="P426" t="str">
            <v>10.21.43.0</v>
          </cell>
          <cell r="Q426">
            <v>0</v>
          </cell>
          <cell r="T426" t="str">
            <v>00043</v>
          </cell>
        </row>
        <row r="427">
          <cell r="A427" t="str">
            <v>00043015</v>
          </cell>
          <cell r="B427" t="str">
            <v>43382416600154</v>
          </cell>
          <cell r="C427" t="str">
            <v>FONCIA TRANSACTION BORDEAUX EST</v>
          </cell>
          <cell r="D427" t="b">
            <v>0</v>
          </cell>
          <cell r="E427" t="str">
            <v>129 Avenue René Cassagne</v>
          </cell>
          <cell r="F427" t="str">
            <v>33150</v>
          </cell>
          <cell r="G427" t="str">
            <v>CENON</v>
          </cell>
          <cell r="H427" t="str">
            <v>Transaction</v>
          </cell>
          <cell r="I427" t="str">
            <v>43903</v>
          </cell>
          <cell r="J427">
            <v>42309</v>
          </cell>
          <cell r="L427">
            <v>43281</v>
          </cell>
          <cell r="M427">
            <v>43281</v>
          </cell>
          <cell r="N427" t="str">
            <v>Fermé</v>
          </cell>
          <cell r="O427" t="str">
            <v>Fermé</v>
          </cell>
          <cell r="P427" t="str">
            <v>10.205.14.0</v>
          </cell>
          <cell r="Q427">
            <v>0</v>
          </cell>
          <cell r="T427" t="str">
            <v>00043</v>
          </cell>
        </row>
        <row r="428">
          <cell r="A428" t="str">
            <v>00043016</v>
          </cell>
          <cell r="B428" t="str">
            <v>43382416600162</v>
          </cell>
          <cell r="C428" t="str">
            <v>FONCIA TRANSACTION BORDEAUX EST</v>
          </cell>
          <cell r="D428" t="b">
            <v>0</v>
          </cell>
          <cell r="E428" t="str">
            <v>8 Rue Saint-Vincent-de-Paul</v>
          </cell>
          <cell r="F428" t="str">
            <v>33800</v>
          </cell>
          <cell r="G428" t="str">
            <v>BORDEAUX</v>
          </cell>
          <cell r="H428" t="str">
            <v>Transaction</v>
          </cell>
          <cell r="I428" t="str">
            <v>43904</v>
          </cell>
          <cell r="J428">
            <v>42309</v>
          </cell>
          <cell r="L428">
            <v>42521</v>
          </cell>
          <cell r="M428">
            <v>42369</v>
          </cell>
          <cell r="N428" t="str">
            <v>Fermé</v>
          </cell>
          <cell r="O428" t="str">
            <v>Fermé</v>
          </cell>
          <cell r="Q428">
            <v>0</v>
          </cell>
          <cell r="T428" t="str">
            <v>00043</v>
          </cell>
        </row>
        <row r="429">
          <cell r="A429" t="str">
            <v>00043017</v>
          </cell>
          <cell r="B429" t="str">
            <v>43382416600170</v>
          </cell>
          <cell r="C429" t="str">
            <v>FONCIA TRANSACTION BORDEAUX EST</v>
          </cell>
          <cell r="D429" t="b">
            <v>0</v>
          </cell>
          <cell r="E429" t="str">
            <v>124 Avenue du Général Leclerc</v>
          </cell>
          <cell r="F429" t="str">
            <v>33200</v>
          </cell>
          <cell r="G429" t="str">
            <v>BORDEAUX</v>
          </cell>
          <cell r="H429" t="str">
            <v>Transaction</v>
          </cell>
          <cell r="I429" t="str">
            <v>43905</v>
          </cell>
          <cell r="J429">
            <v>42309</v>
          </cell>
          <cell r="L429">
            <v>42309</v>
          </cell>
          <cell r="M429">
            <v>42309</v>
          </cell>
          <cell r="N429" t="str">
            <v>Fermé</v>
          </cell>
          <cell r="O429" t="str">
            <v>Fermé</v>
          </cell>
          <cell r="Q429">
            <v>0</v>
          </cell>
          <cell r="T429" t="str">
            <v>00043</v>
          </cell>
        </row>
        <row r="430">
          <cell r="A430" t="str">
            <v>00043018</v>
          </cell>
          <cell r="B430" t="str">
            <v>43382416600188</v>
          </cell>
          <cell r="C430" t="str">
            <v>FONCIA TRANSACTION BORDEAUX EST</v>
          </cell>
          <cell r="D430" t="b">
            <v>0</v>
          </cell>
          <cell r="E430" t="str">
            <v>8 Rue Fondaudège</v>
          </cell>
          <cell r="F430" t="str">
            <v>33000</v>
          </cell>
          <cell r="G430" t="str">
            <v>BORDEAUX</v>
          </cell>
          <cell r="H430" t="str">
            <v>Transaction</v>
          </cell>
          <cell r="I430" t="str">
            <v>43906</v>
          </cell>
          <cell r="J430">
            <v>42856</v>
          </cell>
          <cell r="L430">
            <v>43281</v>
          </cell>
          <cell r="M430">
            <v>43281</v>
          </cell>
          <cell r="N430" t="str">
            <v>Fermé</v>
          </cell>
          <cell r="O430" t="str">
            <v>Fermé</v>
          </cell>
          <cell r="P430" t="str">
            <v>10.238.1.0</v>
          </cell>
          <cell r="Q430">
            <v>0</v>
          </cell>
          <cell r="T430" t="str">
            <v>00043</v>
          </cell>
        </row>
        <row r="431">
          <cell r="A431" t="str">
            <v>00044001</v>
          </cell>
          <cell r="B431" t="str">
            <v>33855369600034</v>
          </cell>
          <cell r="C431" t="str">
            <v>FONCIA LOIRE ATLANTIQUE</v>
          </cell>
          <cell r="D431" t="b">
            <v>0</v>
          </cell>
          <cell r="E431" t="str">
            <v>2 Place Delorme</v>
          </cell>
          <cell r="F431" t="str">
            <v>44000</v>
          </cell>
          <cell r="G431" t="str">
            <v>NANTES</v>
          </cell>
          <cell r="H431" t="str">
            <v>Gestion Locative - Location - Location Saisonnière - Copropriété - Comptabilité</v>
          </cell>
          <cell r="I431" t="str">
            <v>44520</v>
          </cell>
          <cell r="J431">
            <v>34700</v>
          </cell>
          <cell r="K431">
            <v>39616</v>
          </cell>
          <cell r="M431">
            <v>43101</v>
          </cell>
          <cell r="N431" t="str">
            <v>Ouvert</v>
          </cell>
          <cell r="O431" t="str">
            <v>Fermé</v>
          </cell>
          <cell r="P431" t="str">
            <v>10.44.4.0</v>
          </cell>
          <cell r="Q431">
            <v>0</v>
          </cell>
          <cell r="T431" t="str">
            <v>00044</v>
          </cell>
        </row>
        <row r="432">
          <cell r="A432" t="str">
            <v>00044002</v>
          </cell>
          <cell r="B432" t="str">
            <v>33855369600059</v>
          </cell>
          <cell r="C432" t="str">
            <v>FONCIA AGENCE DE L EUROPE</v>
          </cell>
          <cell r="D432" t="b">
            <v>0</v>
          </cell>
          <cell r="E432" t="str">
            <v>47 Avenue Maréchal Foch</v>
          </cell>
          <cell r="F432" t="str">
            <v>44500</v>
          </cell>
          <cell r="G432" t="str">
            <v>LA BAULE-ESCOUBLAC</v>
          </cell>
          <cell r="H432" t="str">
            <v>Gestion Locative - Location - Location Saisonnière - Copropriété - Comptabilité</v>
          </cell>
          <cell r="I432" t="str">
            <v>44540</v>
          </cell>
          <cell r="J432">
            <v>38078</v>
          </cell>
          <cell r="K432">
            <v>39616</v>
          </cell>
          <cell r="N432" t="str">
            <v>Ouvert</v>
          </cell>
          <cell r="O432" t="str">
            <v>Ouvert</v>
          </cell>
          <cell r="P432" t="str">
            <v>10.94.12.0</v>
          </cell>
          <cell r="Q432">
            <v>0</v>
          </cell>
          <cell r="T432" t="str">
            <v>00044</v>
          </cell>
        </row>
        <row r="433">
          <cell r="A433" t="str">
            <v>00044003</v>
          </cell>
          <cell r="B433" t="str">
            <v>33855369600067</v>
          </cell>
          <cell r="C433" t="str">
            <v>FONCIA AGENCE DE L EUROPE</v>
          </cell>
          <cell r="D433" t="b">
            <v>0</v>
          </cell>
          <cell r="E433" t="str">
            <v>113 Avenue de la République</v>
          </cell>
          <cell r="F433" t="str">
            <v>44600</v>
          </cell>
          <cell r="G433" t="str">
            <v>SAINT-NAZAIRE</v>
          </cell>
          <cell r="H433" t="str">
            <v>Gestion Locative - Location - Location Saisonnière - Copropriété - Comptabilité</v>
          </cell>
          <cell r="I433" t="str">
            <v>44550</v>
          </cell>
          <cell r="J433">
            <v>38078</v>
          </cell>
          <cell r="M433">
            <v>41944</v>
          </cell>
          <cell r="N433" t="str">
            <v>Ouvert</v>
          </cell>
          <cell r="O433" t="str">
            <v>Fermé</v>
          </cell>
          <cell r="P433" t="str">
            <v>10.94.22.0</v>
          </cell>
          <cell r="Q433">
            <v>0</v>
          </cell>
          <cell r="T433" t="str">
            <v>00044</v>
          </cell>
        </row>
        <row r="434">
          <cell r="A434" t="str">
            <v>00044006</v>
          </cell>
          <cell r="B434" t="str">
            <v>33855369600075</v>
          </cell>
          <cell r="C434" t="str">
            <v>FONCIA ARVOR IMMOBILIER</v>
          </cell>
          <cell r="D434" t="b">
            <v>0</v>
          </cell>
          <cell r="E434" t="str">
            <v>5 Rue des États</v>
          </cell>
          <cell r="F434" t="str">
            <v>35600</v>
          </cell>
          <cell r="G434" t="str">
            <v>REDON</v>
          </cell>
          <cell r="H434" t="str">
            <v>Gestion Locative - Location - Location Saisonnière - Copropriété - Comptabilité</v>
          </cell>
          <cell r="I434" t="str">
            <v>44600</v>
          </cell>
          <cell r="J434">
            <v>39264</v>
          </cell>
          <cell r="L434">
            <v>39994</v>
          </cell>
          <cell r="M434">
            <v>39994</v>
          </cell>
          <cell r="N434" t="str">
            <v>Fermé</v>
          </cell>
          <cell r="O434" t="str">
            <v>Fermé</v>
          </cell>
          <cell r="Q434">
            <v>0</v>
          </cell>
          <cell r="T434" t="str">
            <v>00044</v>
          </cell>
        </row>
        <row r="435">
          <cell r="A435" t="str">
            <v>00044010</v>
          </cell>
          <cell r="B435" t="str">
            <v>33855369600083</v>
          </cell>
          <cell r="C435" t="str">
            <v>FONCIA AGENCE TALENSAC</v>
          </cell>
          <cell r="D435" t="b">
            <v>0</v>
          </cell>
          <cell r="E435" t="str">
            <v>2 Place Saint-Similien</v>
          </cell>
          <cell r="F435" t="str">
            <v>44000</v>
          </cell>
          <cell r="G435" t="str">
            <v>NANTES</v>
          </cell>
          <cell r="H435" t="str">
            <v>Gestion Locative - Location - Location Saisonnière - Copropriété - Comptabilité</v>
          </cell>
          <cell r="J435">
            <v>39849</v>
          </cell>
          <cell r="K435">
            <v>40861</v>
          </cell>
          <cell r="M435">
            <v>43101</v>
          </cell>
          <cell r="N435" t="str">
            <v>Ouvert</v>
          </cell>
          <cell r="O435" t="str">
            <v>Fermé</v>
          </cell>
          <cell r="P435" t="str">
            <v>10.94.42.0</v>
          </cell>
          <cell r="Q435">
            <v>0</v>
          </cell>
          <cell r="T435" t="str">
            <v>00044</v>
          </cell>
        </row>
        <row r="436">
          <cell r="A436" t="str">
            <v>00044007</v>
          </cell>
          <cell r="B436" t="str">
            <v>33855369600091</v>
          </cell>
          <cell r="C436" t="str">
            <v>FONCIA NANTES</v>
          </cell>
          <cell r="D436" t="b">
            <v>0</v>
          </cell>
          <cell r="E436" t="str">
            <v>28 Boulevard Gabriel Guist'Hau</v>
          </cell>
          <cell r="F436" t="str">
            <v>44000</v>
          </cell>
          <cell r="G436" t="str">
            <v>NANTES</v>
          </cell>
          <cell r="H436" t="str">
            <v>Gestion Locative - Location - Location Saisonnière - Copropriété - Comptabilité</v>
          </cell>
          <cell r="I436" t="str">
            <v>44700</v>
          </cell>
          <cell r="J436">
            <v>41671</v>
          </cell>
          <cell r="K436">
            <v>41740</v>
          </cell>
          <cell r="M436">
            <v>44238</v>
          </cell>
          <cell r="N436" t="str">
            <v>Ouvert</v>
          </cell>
          <cell r="O436" t="str">
            <v>Fermé</v>
          </cell>
          <cell r="P436" t="str">
            <v>10.94.2.0</v>
          </cell>
          <cell r="Q436">
            <v>0</v>
          </cell>
          <cell r="T436" t="str">
            <v>00044</v>
          </cell>
        </row>
        <row r="437">
          <cell r="A437" t="str">
            <v>00044008</v>
          </cell>
          <cell r="B437" t="str">
            <v>33855369600109</v>
          </cell>
          <cell r="C437" t="str">
            <v>FONCIA LOIRE ATLANTIQUE</v>
          </cell>
          <cell r="D437" t="b">
            <v>0</v>
          </cell>
          <cell r="E437" t="str">
            <v>11 Rue Louis Aragon</v>
          </cell>
          <cell r="F437" t="str">
            <v>44400</v>
          </cell>
          <cell r="G437" t="str">
            <v>REZE</v>
          </cell>
          <cell r="H437" t="str">
            <v>Gestion Locative - Location - Location Saisonnière - Copropriété - Comptabilité</v>
          </cell>
          <cell r="I437" t="str">
            <v>44800</v>
          </cell>
          <cell r="J437">
            <v>41730</v>
          </cell>
          <cell r="K437">
            <v>41792</v>
          </cell>
          <cell r="M437">
            <v>43101</v>
          </cell>
          <cell r="N437" t="str">
            <v>Ouvert</v>
          </cell>
          <cell r="O437" t="str">
            <v>Fermé</v>
          </cell>
          <cell r="P437" t="str">
            <v>10.44.14.0</v>
          </cell>
          <cell r="Q437">
            <v>0</v>
          </cell>
          <cell r="T437" t="str">
            <v>00044</v>
          </cell>
        </row>
        <row r="438">
          <cell r="A438" t="str">
            <v>00044009</v>
          </cell>
          <cell r="B438" t="str">
            <v>33855369600117</v>
          </cell>
          <cell r="C438" t="str">
            <v>FONCIA LOIRE ATLANTIQUE</v>
          </cell>
          <cell r="D438" t="b">
            <v>0</v>
          </cell>
          <cell r="E438" t="str">
            <v>16 Boulevard Gabriel Guist'Hau</v>
          </cell>
          <cell r="F438" t="str">
            <v>44000</v>
          </cell>
          <cell r="G438" t="str">
            <v>NANTES</v>
          </cell>
          <cell r="H438" t="str">
            <v>Gestion Locative - Location - Location Saisonnière - Copropriété - Comptabilité</v>
          </cell>
          <cell r="I438" t="str">
            <v>44900</v>
          </cell>
          <cell r="J438">
            <v>41913</v>
          </cell>
          <cell r="L438">
            <v>42156</v>
          </cell>
          <cell r="M438">
            <v>42156</v>
          </cell>
          <cell r="N438" t="str">
            <v>Fermé</v>
          </cell>
          <cell r="O438" t="str">
            <v>Fermé</v>
          </cell>
          <cell r="P438" t="str">
            <v>10.94.32.0</v>
          </cell>
          <cell r="Q438">
            <v>0</v>
          </cell>
          <cell r="T438" t="str">
            <v>00044</v>
          </cell>
        </row>
        <row r="439">
          <cell r="A439" t="str">
            <v>00044011</v>
          </cell>
          <cell r="B439" t="str">
            <v>33855369600125</v>
          </cell>
          <cell r="C439" t="str">
            <v>FONCIA LOIRE ATLANTIQUE</v>
          </cell>
          <cell r="D439" t="b">
            <v>0</v>
          </cell>
          <cell r="E439" t="str">
            <v>4 Bis Avenue Louis Lajarrige</v>
          </cell>
          <cell r="F439" t="str">
            <v>44500</v>
          </cell>
          <cell r="G439" t="str">
            <v>LA BAULE-ESCOUBLAC</v>
          </cell>
          <cell r="H439" t="str">
            <v>Gestion Locative - Location - Location Saisonnière - Copropriété - Comptabilité</v>
          </cell>
          <cell r="I439" t="str">
            <v>44901</v>
          </cell>
          <cell r="J439">
            <v>43282</v>
          </cell>
          <cell r="M439">
            <v>43282</v>
          </cell>
          <cell r="N439" t="str">
            <v>Ouvert</v>
          </cell>
          <cell r="O439" t="str">
            <v>Fermé</v>
          </cell>
          <cell r="Q439">
            <v>0</v>
          </cell>
          <cell r="T439" t="str">
            <v>00044</v>
          </cell>
        </row>
        <row r="440">
          <cell r="A440" t="str">
            <v>00044012</v>
          </cell>
          <cell r="B440" t="str">
            <v>33855369600133</v>
          </cell>
          <cell r="C440" t="str">
            <v>FONCIA LOIRE ATLANTIQUE</v>
          </cell>
          <cell r="D440" t="b">
            <v>0</v>
          </cell>
          <cell r="E440" t="str">
            <v>39 Rue d'Aquitaine</v>
          </cell>
          <cell r="F440" t="str">
            <v>44800</v>
          </cell>
          <cell r="G440" t="str">
            <v>SAINT-HERBLAIN</v>
          </cell>
          <cell r="H440" t="str">
            <v>Gestion Locative - Location - Location Saisonnière - Copropriété - Comptabilité</v>
          </cell>
          <cell r="I440" t="str">
            <v>44902</v>
          </cell>
          <cell r="J440">
            <v>43802</v>
          </cell>
          <cell r="K440">
            <v>43831</v>
          </cell>
          <cell r="M440">
            <v>43971</v>
          </cell>
          <cell r="N440" t="str">
            <v>Ouvert</v>
          </cell>
          <cell r="O440" t="str">
            <v>Fermé</v>
          </cell>
          <cell r="Q440">
            <v>0</v>
          </cell>
          <cell r="T440" t="str">
            <v>00044</v>
          </cell>
        </row>
        <row r="441">
          <cell r="A441" t="str">
            <v>00045001</v>
          </cell>
          <cell r="B441" t="str">
            <v>30497072600044</v>
          </cell>
          <cell r="C441" t="str">
            <v>FONCIA LACOMBE VAUCELLES</v>
          </cell>
          <cell r="D441" t="b">
            <v>1</v>
          </cell>
          <cell r="E441" t="str">
            <v>4 Boulevard de la Gare</v>
          </cell>
          <cell r="F441" t="str">
            <v>95210</v>
          </cell>
          <cell r="G441" t="str">
            <v>SAINT-GRATIEN</v>
          </cell>
          <cell r="H441" t="str">
            <v>Gestion Locative - Location - Copropriété - Comptabilité</v>
          </cell>
          <cell r="I441" t="str">
            <v>45680</v>
          </cell>
          <cell r="J441">
            <v>34425</v>
          </cell>
          <cell r="K441">
            <v>42019</v>
          </cell>
          <cell r="N441" t="str">
            <v>Ouvert</v>
          </cell>
          <cell r="O441" t="str">
            <v>Ouvert</v>
          </cell>
          <cell r="P441" t="str">
            <v>10.13.1.0</v>
          </cell>
          <cell r="Q441">
            <v>0</v>
          </cell>
          <cell r="T441" t="str">
            <v>00045</v>
          </cell>
        </row>
        <row r="442">
          <cell r="A442" t="str">
            <v>00045002</v>
          </cell>
          <cell r="B442" t="str">
            <v>30497072600069</v>
          </cell>
          <cell r="C442" t="str">
            <v>FONCIA LACOMBE VAUCELLES</v>
          </cell>
          <cell r="D442" t="b">
            <v>0</v>
          </cell>
          <cell r="E442" t="str">
            <v>15 Rue de l'Arrivée</v>
          </cell>
          <cell r="F442" t="str">
            <v>95880</v>
          </cell>
          <cell r="G442" t="str">
            <v>ENGHIEN-LES-BAINS</v>
          </cell>
          <cell r="H442" t="str">
            <v>Gestion Locative - Location - Copropriété - Comptabilité</v>
          </cell>
          <cell r="I442" t="str">
            <v>45690</v>
          </cell>
          <cell r="J442">
            <v>34425</v>
          </cell>
          <cell r="K442">
            <v>42019</v>
          </cell>
          <cell r="N442" t="str">
            <v>Ouvert</v>
          </cell>
          <cell r="O442" t="str">
            <v>Ouvert</v>
          </cell>
          <cell r="P442" t="str">
            <v>10.13.21.0</v>
          </cell>
          <cell r="Q442">
            <v>0</v>
          </cell>
          <cell r="T442" t="str">
            <v>00045</v>
          </cell>
        </row>
        <row r="443">
          <cell r="A443" t="str">
            <v>00045003</v>
          </cell>
          <cell r="B443" t="str">
            <v>30497072600051</v>
          </cell>
          <cell r="C443" t="str">
            <v>AGENCE AHOND GESTION</v>
          </cell>
          <cell r="D443" t="b">
            <v>0</v>
          </cell>
          <cell r="E443" t="str">
            <v>16 Rue de l'Église</v>
          </cell>
          <cell r="F443" t="str">
            <v>95120</v>
          </cell>
          <cell r="G443" t="str">
            <v>ERMONT</v>
          </cell>
          <cell r="H443" t="str">
            <v>Gestion Locative - Location - Copropriété - Comptabilité</v>
          </cell>
          <cell r="I443" t="str">
            <v>45700</v>
          </cell>
          <cell r="J443">
            <v>34425</v>
          </cell>
          <cell r="L443">
            <v>37712</v>
          </cell>
          <cell r="M443">
            <v>37712</v>
          </cell>
          <cell r="N443" t="str">
            <v>Fermé</v>
          </cell>
          <cell r="O443" t="str">
            <v>Fermé</v>
          </cell>
          <cell r="Q443">
            <v>0</v>
          </cell>
          <cell r="T443" t="str">
            <v>00045</v>
          </cell>
        </row>
        <row r="444">
          <cell r="A444" t="str">
            <v>00045005</v>
          </cell>
          <cell r="B444" t="str">
            <v>30497072600077</v>
          </cell>
          <cell r="C444" t="str">
            <v>FONCIA LACOMBE VAUCELLES</v>
          </cell>
          <cell r="D444" t="b">
            <v>0</v>
          </cell>
          <cell r="E444" t="str">
            <v>9 Rue Paul Vaillant Couturier</v>
          </cell>
          <cell r="F444" t="str">
            <v>95100</v>
          </cell>
          <cell r="G444" t="str">
            <v>ARGENTEUIL</v>
          </cell>
          <cell r="H444" t="str">
            <v>Gestion Locative - Location - Copropriété - Comptabilité</v>
          </cell>
          <cell r="I444" t="str">
            <v>45800</v>
          </cell>
          <cell r="J444">
            <v>42491</v>
          </cell>
          <cell r="K444">
            <v>42491</v>
          </cell>
          <cell r="N444" t="str">
            <v>Ouvert</v>
          </cell>
          <cell r="O444" t="str">
            <v>Ouvert</v>
          </cell>
          <cell r="P444" t="str">
            <v>10.229.11.0</v>
          </cell>
          <cell r="Q444">
            <v>0</v>
          </cell>
          <cell r="T444" t="str">
            <v>00045</v>
          </cell>
        </row>
        <row r="445">
          <cell r="A445" t="str">
            <v>00045006</v>
          </cell>
          <cell r="B445" t="str">
            <v>30497072600085</v>
          </cell>
          <cell r="C445" t="str">
            <v>FONCIA LACOMBE VAUCELLES</v>
          </cell>
          <cell r="D445" t="b">
            <v>0</v>
          </cell>
          <cell r="E445" t="str">
            <v>54 Avenue Carnot</v>
          </cell>
          <cell r="F445" t="str">
            <v>78700</v>
          </cell>
          <cell r="G445" t="str">
            <v>CONFLANS-SAINTE-HONORINE</v>
          </cell>
          <cell r="H445" t="str">
            <v>Gestion Locative - Location - Copropriété - Comptabilité</v>
          </cell>
          <cell r="I445" t="str">
            <v>45902</v>
          </cell>
          <cell r="J445">
            <v>43252</v>
          </cell>
          <cell r="K445">
            <v>43269</v>
          </cell>
          <cell r="N445" t="str">
            <v>Ouvert</v>
          </cell>
          <cell r="O445" t="str">
            <v>Ouvert</v>
          </cell>
          <cell r="P445" t="str">
            <v>10.33.13.0</v>
          </cell>
          <cell r="Q445">
            <v>0</v>
          </cell>
          <cell r="T445" t="str">
            <v>00045</v>
          </cell>
        </row>
        <row r="446">
          <cell r="A446" t="str">
            <v>00045007</v>
          </cell>
          <cell r="B446" t="str">
            <v>30497072600093</v>
          </cell>
          <cell r="C446" t="str">
            <v>FONCIA LACOMBE VAUCELLES</v>
          </cell>
          <cell r="D446" t="b">
            <v>0</v>
          </cell>
          <cell r="E446" t="str">
            <v>14 Rue de Paris</v>
          </cell>
          <cell r="F446" t="str">
            <v>95150</v>
          </cell>
          <cell r="G446" t="str">
            <v>TAVERNY</v>
          </cell>
          <cell r="H446" t="str">
            <v>Gestion Locative - Location - Copropriété - Comptabilité</v>
          </cell>
          <cell r="I446" t="str">
            <v>45901</v>
          </cell>
          <cell r="J446">
            <v>43252</v>
          </cell>
          <cell r="K446">
            <v>43269</v>
          </cell>
          <cell r="N446" t="str">
            <v>Ouvert</v>
          </cell>
          <cell r="O446" t="str">
            <v>Ouvert</v>
          </cell>
          <cell r="P446" t="str">
            <v>10.33.3.0</v>
          </cell>
          <cell r="Q446">
            <v>0</v>
          </cell>
          <cell r="T446" t="str">
            <v>00045</v>
          </cell>
        </row>
        <row r="447">
          <cell r="A447" t="str">
            <v>00045008</v>
          </cell>
          <cell r="B447" t="str">
            <v>30497072600101</v>
          </cell>
          <cell r="C447" t="str">
            <v>FONCIA LACOMBE VAUCELLES</v>
          </cell>
          <cell r="D447" t="b">
            <v>0</v>
          </cell>
          <cell r="E447" t="str">
            <v>16 Rue de l'Église</v>
          </cell>
          <cell r="F447" t="str">
            <v>95120</v>
          </cell>
          <cell r="G447" t="str">
            <v>ERMONT</v>
          </cell>
          <cell r="H447" t="str">
            <v>Gestion Locative - Location - Copropriété - Comptabilité</v>
          </cell>
          <cell r="I447" t="str">
            <v>45900</v>
          </cell>
          <cell r="J447">
            <v>43252</v>
          </cell>
          <cell r="K447">
            <v>43269</v>
          </cell>
          <cell r="N447" t="str">
            <v>Ouvert</v>
          </cell>
          <cell r="O447" t="str">
            <v>Ouvert</v>
          </cell>
          <cell r="P447" t="str">
            <v>10.33.23.0</v>
          </cell>
          <cell r="Q447">
            <v>0</v>
          </cell>
          <cell r="T447" t="str">
            <v>00045</v>
          </cell>
        </row>
        <row r="448">
          <cell r="A448" t="str">
            <v>00045009</v>
          </cell>
          <cell r="B448" t="str">
            <v>30497072600127</v>
          </cell>
          <cell r="C448" t="str">
            <v>FONCIA LACOMBE VAUCELLES</v>
          </cell>
          <cell r="D448" t="b">
            <v>0</v>
          </cell>
          <cell r="E448" t="str">
            <v>30 Rue du Général de Gaulle</v>
          </cell>
          <cell r="F448" t="str">
            <v>95220</v>
          </cell>
          <cell r="G448" t="str">
            <v>HERBLAY-SUR-SEINE</v>
          </cell>
          <cell r="H448" t="str">
            <v>Gestion Locative - Location - Copropriété - Comptabilité</v>
          </cell>
          <cell r="I448" t="str">
            <v>45903</v>
          </cell>
          <cell r="J448">
            <v>43627</v>
          </cell>
          <cell r="K448">
            <v>43739</v>
          </cell>
          <cell r="L448">
            <v>44196</v>
          </cell>
          <cell r="M448">
            <v>43789</v>
          </cell>
          <cell r="N448" t="str">
            <v>Fermé</v>
          </cell>
          <cell r="O448" t="str">
            <v>Fermé</v>
          </cell>
          <cell r="Q448">
            <v>0</v>
          </cell>
          <cell r="T448" t="str">
            <v>00045</v>
          </cell>
        </row>
        <row r="449">
          <cell r="A449" t="str">
            <v>00045010</v>
          </cell>
          <cell r="B449" t="str">
            <v>30497072600119</v>
          </cell>
          <cell r="C449" t="str">
            <v>FONCIA LACOMBE VAUCELLES</v>
          </cell>
          <cell r="D449" t="b">
            <v>0</v>
          </cell>
          <cell r="E449" t="str">
            <v>6 Quai de la République</v>
          </cell>
          <cell r="F449" t="str">
            <v>78700</v>
          </cell>
          <cell r="G449" t="str">
            <v>CONFLANS-SAINTE-HONORINE</v>
          </cell>
          <cell r="H449" t="str">
            <v>Gestion Locative - Location - Copropriété - Comptabilité</v>
          </cell>
          <cell r="I449" t="str">
            <v>45904</v>
          </cell>
          <cell r="J449">
            <v>43627</v>
          </cell>
          <cell r="K449">
            <v>43739</v>
          </cell>
          <cell r="N449" t="str">
            <v>Ouvert</v>
          </cell>
          <cell r="O449" t="str">
            <v>Ouvert</v>
          </cell>
          <cell r="Q449">
            <v>0</v>
          </cell>
          <cell r="T449" t="str">
            <v>00045</v>
          </cell>
        </row>
        <row r="450">
          <cell r="A450" t="str">
            <v>00045011</v>
          </cell>
          <cell r="B450" t="str">
            <v>30497072600135</v>
          </cell>
          <cell r="C450" t="str">
            <v>FONCIA LACOMBE VAUCELLES</v>
          </cell>
          <cell r="D450" t="b">
            <v>0</v>
          </cell>
          <cell r="E450" t="str">
            <v>10 Rue Condorcet</v>
          </cell>
          <cell r="F450" t="str">
            <v>95150</v>
          </cell>
          <cell r="G450" t="str">
            <v>TAVERNY</v>
          </cell>
          <cell r="H450" t="str">
            <v>Gestion Locative - Location - Location Saisonnière - Copropriété - Comptabilité</v>
          </cell>
          <cell r="I450" t="str">
            <v>45905</v>
          </cell>
          <cell r="J450">
            <v>43800</v>
          </cell>
          <cell r="K450">
            <v>43814</v>
          </cell>
          <cell r="N450" t="str">
            <v>Ouvert</v>
          </cell>
          <cell r="O450" t="str">
            <v>Ouvert</v>
          </cell>
          <cell r="Q450">
            <v>0</v>
          </cell>
          <cell r="T450" t="str">
            <v>00045</v>
          </cell>
        </row>
        <row r="451">
          <cell r="A451" t="str">
            <v>00046001</v>
          </cell>
          <cell r="B451" t="str">
            <v>38048727200045</v>
          </cell>
          <cell r="C451" t="str">
            <v>FONCIA CHABLAIS</v>
          </cell>
          <cell r="D451" t="b">
            <v>1</v>
          </cell>
          <cell r="E451" t="str">
            <v>1 Boulevard Georges Andrier</v>
          </cell>
          <cell r="F451" t="str">
            <v>74200</v>
          </cell>
          <cell r="G451" t="str">
            <v>THONON-LES-BAINS</v>
          </cell>
          <cell r="H451" t="str">
            <v>Gestion Locative - Location - Copropriété - Comptabilité</v>
          </cell>
          <cell r="I451" t="str">
            <v>46100</v>
          </cell>
          <cell r="J451">
            <v>36892</v>
          </cell>
          <cell r="M451">
            <v>43282</v>
          </cell>
          <cell r="N451" t="str">
            <v>Ouvert</v>
          </cell>
          <cell r="O451" t="str">
            <v>Fermé</v>
          </cell>
          <cell r="P451" t="str">
            <v>10.96.1.0</v>
          </cell>
          <cell r="Q451">
            <v>0</v>
          </cell>
          <cell r="T451" t="str">
            <v>00046</v>
          </cell>
        </row>
        <row r="452">
          <cell r="A452" t="str">
            <v>00046004</v>
          </cell>
          <cell r="B452" t="str">
            <v>38048727200060</v>
          </cell>
          <cell r="C452" t="str">
            <v>FONCIA LEGER</v>
          </cell>
          <cell r="D452" t="b">
            <v>0</v>
          </cell>
          <cell r="E452" t="str">
            <v>1 Place de la Porte d'Allinges</v>
          </cell>
          <cell r="F452" t="str">
            <v>74500</v>
          </cell>
          <cell r="G452" t="str">
            <v>EVIAN-LES-BAINS</v>
          </cell>
          <cell r="H452" t="str">
            <v>Gestion Locative - Location - Copropriété - Comptabilité</v>
          </cell>
          <cell r="I452" t="str">
            <v>46400</v>
          </cell>
          <cell r="J452">
            <v>37987</v>
          </cell>
          <cell r="K452">
            <v>42376</v>
          </cell>
          <cell r="M452">
            <v>43556</v>
          </cell>
          <cell r="N452" t="str">
            <v>Ouvert</v>
          </cell>
          <cell r="O452" t="str">
            <v>Fermé</v>
          </cell>
          <cell r="P452" t="str">
            <v>10.96.11.0</v>
          </cell>
          <cell r="Q452">
            <v>0</v>
          </cell>
          <cell r="T452" t="str">
            <v>00046</v>
          </cell>
        </row>
        <row r="453">
          <cell r="A453" t="str">
            <v>00046007</v>
          </cell>
          <cell r="B453" t="str">
            <v>38048727200078</v>
          </cell>
          <cell r="C453" t="str">
            <v>FONCIA CHABLAIS</v>
          </cell>
          <cell r="D453" t="b">
            <v>0</v>
          </cell>
          <cell r="E453" t="str">
            <v>Route du Planchamp</v>
          </cell>
          <cell r="F453" t="str">
            <v>74500</v>
          </cell>
          <cell r="G453" t="str">
            <v>THOLLON-LES-MEMISES</v>
          </cell>
          <cell r="H453" t="str">
            <v>Gestion Locative - Location - Copropriété - Comptabilité</v>
          </cell>
          <cell r="J453">
            <v>38018</v>
          </cell>
          <cell r="M453">
            <v>41945</v>
          </cell>
          <cell r="N453" t="str">
            <v>Ouvert</v>
          </cell>
          <cell r="O453" t="str">
            <v>Fermé</v>
          </cell>
          <cell r="Q453">
            <v>0</v>
          </cell>
          <cell r="T453" t="str">
            <v>00046</v>
          </cell>
        </row>
        <row r="454">
          <cell r="A454" t="str">
            <v>00046003</v>
          </cell>
          <cell r="B454" t="str">
            <v>38048727200086</v>
          </cell>
          <cell r="C454" t="str">
            <v>FONCIA MAISON DE L'IMMOBILIER</v>
          </cell>
          <cell r="D454" t="b">
            <v>0</v>
          </cell>
          <cell r="E454" t="str">
            <v>65 Rue du Centre</v>
          </cell>
          <cell r="F454" t="str">
            <v>74140</v>
          </cell>
          <cell r="G454" t="str">
            <v>DOUVAINE</v>
          </cell>
          <cell r="H454" t="str">
            <v>Gestion Locative - Location - Copropriété - Comptabilité</v>
          </cell>
          <cell r="I454" t="str">
            <v>46300</v>
          </cell>
          <cell r="J454">
            <v>38139</v>
          </cell>
          <cell r="K454">
            <v>42376</v>
          </cell>
          <cell r="M454">
            <v>43282</v>
          </cell>
          <cell r="N454" t="str">
            <v>Ouvert</v>
          </cell>
          <cell r="O454" t="str">
            <v>Fermé</v>
          </cell>
          <cell r="P454" t="str">
            <v>10.96.21.0</v>
          </cell>
          <cell r="Q454">
            <v>0</v>
          </cell>
          <cell r="T454" t="str">
            <v>00046</v>
          </cell>
        </row>
        <row r="455">
          <cell r="A455" t="str">
            <v>00046005</v>
          </cell>
          <cell r="B455" t="str">
            <v>38048727200094</v>
          </cell>
          <cell r="C455" t="str">
            <v>FONCIA CHABLAIS</v>
          </cell>
          <cell r="D455" t="b">
            <v>0</v>
          </cell>
          <cell r="E455" t="str">
            <v>16 Rue Jean Blanchard</v>
          </cell>
          <cell r="F455" t="str">
            <v>74200</v>
          </cell>
          <cell r="G455" t="str">
            <v>THONON-LES-BAINS</v>
          </cell>
          <cell r="H455" t="str">
            <v>Gestion Locative - Location - Copropriété - Comptabilité</v>
          </cell>
          <cell r="I455" t="str">
            <v>46500</v>
          </cell>
          <cell r="J455">
            <v>42614</v>
          </cell>
          <cell r="M455">
            <v>43556</v>
          </cell>
          <cell r="N455" t="str">
            <v>Ouvert</v>
          </cell>
          <cell r="O455" t="str">
            <v>Fermé</v>
          </cell>
          <cell r="P455" t="str">
            <v>10.96.31.0</v>
          </cell>
          <cell r="Q455">
            <v>0</v>
          </cell>
          <cell r="T455" t="str">
            <v>00046</v>
          </cell>
        </row>
        <row r="456">
          <cell r="A456" t="str">
            <v>00047002</v>
          </cell>
          <cell r="B456" t="str">
            <v>34376517800078</v>
          </cell>
          <cell r="C456" t="str">
            <v>FONCIA PETRIKOW</v>
          </cell>
          <cell r="D456" t="b">
            <v>0</v>
          </cell>
          <cell r="E456" t="str">
            <v>25 Boulevard du Maréchal Juin</v>
          </cell>
          <cell r="F456" t="str">
            <v>30240</v>
          </cell>
          <cell r="G456" t="str">
            <v>LE GRAU-DU-ROI</v>
          </cell>
          <cell r="H456" t="str">
            <v>Gestion Locative - Location - Location Saisonnière - Copropriété - Comptabilité</v>
          </cell>
          <cell r="I456" t="str">
            <v>47200</v>
          </cell>
          <cell r="J456">
            <v>39722</v>
          </cell>
          <cell r="L456">
            <v>42369</v>
          </cell>
          <cell r="M456">
            <v>42369</v>
          </cell>
          <cell r="N456" t="str">
            <v>Fermé</v>
          </cell>
          <cell r="O456" t="str">
            <v>Fermé</v>
          </cell>
          <cell r="P456" t="str">
            <v>10.250.11.0</v>
          </cell>
          <cell r="Q456">
            <v>0</v>
          </cell>
          <cell r="T456" t="str">
            <v>00047</v>
          </cell>
        </row>
        <row r="457">
          <cell r="A457" t="str">
            <v>00047001</v>
          </cell>
          <cell r="B457" t="str">
            <v>34376517800060</v>
          </cell>
          <cell r="C457" t="str">
            <v>FONCIA MONTPELLIER</v>
          </cell>
          <cell r="D457" t="b">
            <v>0</v>
          </cell>
          <cell r="E457" t="str">
            <v>9 Boulevard Sarrail</v>
          </cell>
          <cell r="F457" t="str">
            <v>34000</v>
          </cell>
          <cell r="G457" t="str">
            <v>MONTPELLIER</v>
          </cell>
          <cell r="H457" t="str">
            <v>Gestion Locative - Location - Location Saisonnière - Copropriété - Comptabilité</v>
          </cell>
          <cell r="I457" t="str">
            <v>47100</v>
          </cell>
          <cell r="J457">
            <v>39756</v>
          </cell>
          <cell r="M457">
            <v>42695</v>
          </cell>
          <cell r="N457" t="str">
            <v>Ouvert</v>
          </cell>
          <cell r="O457" t="str">
            <v>Fermé</v>
          </cell>
          <cell r="P457" t="str">
            <v>10.250.1.0</v>
          </cell>
          <cell r="Q457">
            <v>0</v>
          </cell>
          <cell r="T457" t="str">
            <v>00047</v>
          </cell>
        </row>
        <row r="458">
          <cell r="A458" t="str">
            <v>00047003</v>
          </cell>
          <cell r="B458" t="str">
            <v>34376517800086</v>
          </cell>
          <cell r="C458" t="str">
            <v>FONCIA MONTPELLIER</v>
          </cell>
          <cell r="D458" t="b">
            <v>0</v>
          </cell>
          <cell r="E458" t="str">
            <v>36 Rue Frédéric Bazille</v>
          </cell>
          <cell r="F458" t="str">
            <v>34000</v>
          </cell>
          <cell r="G458" t="str">
            <v>MONTPELLIER</v>
          </cell>
          <cell r="H458" t="str">
            <v>Gestion Locative - Location - Location Saisonnière - Copropriété - Comptabilité</v>
          </cell>
          <cell r="I458" t="str">
            <v>47300</v>
          </cell>
          <cell r="J458">
            <v>41730</v>
          </cell>
          <cell r="K458">
            <v>42503</v>
          </cell>
          <cell r="L458">
            <v>44196</v>
          </cell>
          <cell r="M458">
            <v>42156</v>
          </cell>
          <cell r="N458" t="str">
            <v>Fermé</v>
          </cell>
          <cell r="O458" t="str">
            <v>Fermé</v>
          </cell>
          <cell r="P458" t="str">
            <v>10.250.10.0</v>
          </cell>
          <cell r="Q458">
            <v>0</v>
          </cell>
          <cell r="T458" t="str">
            <v>00047</v>
          </cell>
        </row>
        <row r="459">
          <cell r="A459" t="str">
            <v>00047004</v>
          </cell>
          <cell r="B459" t="str">
            <v>34376517800094</v>
          </cell>
          <cell r="C459" t="str">
            <v>FONCIA MONTPELLIER</v>
          </cell>
          <cell r="D459" t="b">
            <v>0</v>
          </cell>
          <cell r="E459" t="str">
            <v>52 Rue de Syracuse</v>
          </cell>
          <cell r="F459" t="str">
            <v>34000</v>
          </cell>
          <cell r="G459" t="str">
            <v>MONTPELLIER</v>
          </cell>
          <cell r="H459" t="str">
            <v>Gestion Locative - Location - Location Saisonnière - Copropriété - Comptabilité</v>
          </cell>
          <cell r="I459" t="str">
            <v>47400</v>
          </cell>
          <cell r="J459">
            <v>41974</v>
          </cell>
          <cell r="K459">
            <v>41974</v>
          </cell>
          <cell r="N459" t="str">
            <v>Ouvert</v>
          </cell>
          <cell r="O459" t="str">
            <v>Ouvert</v>
          </cell>
          <cell r="P459" t="str">
            <v>10.250.21.0</v>
          </cell>
          <cell r="Q459">
            <v>0</v>
          </cell>
          <cell r="T459" t="str">
            <v>00047</v>
          </cell>
        </row>
        <row r="460">
          <cell r="A460" t="str">
            <v>00047005</v>
          </cell>
          <cell r="B460" t="str">
            <v>34376517800102</v>
          </cell>
          <cell r="C460" t="str">
            <v>FONCIA MONTPELLIER</v>
          </cell>
          <cell r="D460" t="b">
            <v>1</v>
          </cell>
          <cell r="E460" t="str">
            <v>185 Rue Léon Blum</v>
          </cell>
          <cell r="F460" t="str">
            <v>34000</v>
          </cell>
          <cell r="G460" t="str">
            <v>MONTPELLIER</v>
          </cell>
          <cell r="H460" t="str">
            <v>Gestion Locative - Location - Location Saisonnière - Copropriété - Comptabilité</v>
          </cell>
          <cell r="I460" t="str">
            <v>47500</v>
          </cell>
          <cell r="J460">
            <v>43040</v>
          </cell>
          <cell r="K460">
            <v>43051</v>
          </cell>
          <cell r="N460" t="str">
            <v>Ouvert</v>
          </cell>
          <cell r="O460" t="str">
            <v>Ouvert</v>
          </cell>
          <cell r="P460" t="str">
            <v>10.250.10.0</v>
          </cell>
          <cell r="Q460">
            <v>0</v>
          </cell>
          <cell r="T460" t="str">
            <v>00047</v>
          </cell>
        </row>
        <row r="461">
          <cell r="A461" t="str">
            <v>00047005</v>
          </cell>
          <cell r="B461" t="str">
            <v>34376517800102</v>
          </cell>
          <cell r="C461" t="str">
            <v>FONCIA MONTPELLIER</v>
          </cell>
          <cell r="D461" t="b">
            <v>1</v>
          </cell>
          <cell r="E461" t="str">
            <v>185 Rue Léon Blum</v>
          </cell>
          <cell r="F461" t="str">
            <v>34000</v>
          </cell>
          <cell r="G461" t="str">
            <v>MONTPELLIER</v>
          </cell>
          <cell r="H461" t="str">
            <v>Gestion Locative - Location - Location Saisonnière - Copropriété - Comptabilité</v>
          </cell>
          <cell r="I461" t="str">
            <v>47500</v>
          </cell>
          <cell r="J461">
            <v>43040</v>
          </cell>
          <cell r="K461">
            <v>43051</v>
          </cell>
          <cell r="N461" t="str">
            <v>Ouvert</v>
          </cell>
          <cell r="O461" t="str">
            <v>Ouvert</v>
          </cell>
          <cell r="P461" t="str">
            <v>10.250.10.0</v>
          </cell>
          <cell r="Q461">
            <v>0</v>
          </cell>
          <cell r="T461" t="str">
            <v>00047</v>
          </cell>
        </row>
        <row r="462">
          <cell r="A462" t="str">
            <v>00047006</v>
          </cell>
          <cell r="B462" t="str">
            <v>34376517800110</v>
          </cell>
          <cell r="C462" t="str">
            <v>FONCIA MONTPELLIER</v>
          </cell>
          <cell r="D462" t="b">
            <v>0</v>
          </cell>
          <cell r="E462" t="str">
            <v>107 Rue de la Piscine</v>
          </cell>
          <cell r="F462" t="str">
            <v>34080</v>
          </cell>
          <cell r="G462" t="str">
            <v>MONTPELLIER</v>
          </cell>
          <cell r="H462" t="str">
            <v>Gestion Locative - Location - Location Saisonnière - Copropriété - Comptabilité</v>
          </cell>
          <cell r="I462" t="str">
            <v>47600</v>
          </cell>
          <cell r="J462">
            <v>43040</v>
          </cell>
          <cell r="L462">
            <v>44196</v>
          </cell>
          <cell r="M462">
            <v>43802</v>
          </cell>
          <cell r="N462" t="str">
            <v>Fermé</v>
          </cell>
          <cell r="O462" t="str">
            <v>Fermé</v>
          </cell>
          <cell r="P462" t="str">
            <v>10.149.3.0</v>
          </cell>
          <cell r="Q462">
            <v>0</v>
          </cell>
          <cell r="T462" t="str">
            <v>00047</v>
          </cell>
        </row>
        <row r="463">
          <cell r="A463" t="str">
            <v>00047007</v>
          </cell>
          <cell r="B463" t="str">
            <v>34376517800136</v>
          </cell>
          <cell r="C463" t="str">
            <v>FONCIA MONTPELLIER</v>
          </cell>
          <cell r="D463" t="b">
            <v>0</v>
          </cell>
          <cell r="E463" t="str">
            <v>97 Rue Frédéric Mistral</v>
          </cell>
          <cell r="F463" t="str">
            <v>34280</v>
          </cell>
          <cell r="G463" t="str">
            <v>LA GRANDE-MOTTE</v>
          </cell>
          <cell r="H463" t="str">
            <v>Gestion Locative - Location - Location Saisonnière - Copropriété - Comptabilité</v>
          </cell>
          <cell r="I463" t="str">
            <v>47800</v>
          </cell>
          <cell r="J463">
            <v>43040</v>
          </cell>
          <cell r="K463">
            <v>43196</v>
          </cell>
          <cell r="N463" t="str">
            <v>Ouvert</v>
          </cell>
          <cell r="O463" t="str">
            <v>Ouvert</v>
          </cell>
          <cell r="P463" t="str">
            <v>10.149.23.0</v>
          </cell>
          <cell r="Q463">
            <v>0</v>
          </cell>
          <cell r="T463" t="str">
            <v>00047</v>
          </cell>
        </row>
        <row r="464">
          <cell r="A464" t="str">
            <v>00047008</v>
          </cell>
          <cell r="B464" t="str">
            <v>34376517800128</v>
          </cell>
          <cell r="C464" t="str">
            <v>FONCIA MONTPELLIER</v>
          </cell>
          <cell r="D464" t="b">
            <v>0</v>
          </cell>
          <cell r="E464" t="str">
            <v>55 Avenue de la Justice de Castelnau</v>
          </cell>
          <cell r="F464" t="str">
            <v>34090</v>
          </cell>
          <cell r="G464" t="str">
            <v>MONTPELLIER</v>
          </cell>
          <cell r="H464" t="str">
            <v>Gestion Locative - Location - Location Saisonnière - Copropriété - Comptabilité - Transaction</v>
          </cell>
          <cell r="I464" t="str">
            <v>47700</v>
          </cell>
          <cell r="J464">
            <v>43040</v>
          </cell>
          <cell r="L464">
            <v>44196</v>
          </cell>
          <cell r="M464">
            <v>43802</v>
          </cell>
          <cell r="N464" t="str">
            <v>Fermé</v>
          </cell>
          <cell r="O464" t="str">
            <v>Fermé</v>
          </cell>
          <cell r="P464" t="str">
            <v>10.149.13.0</v>
          </cell>
          <cell r="Q464">
            <v>0</v>
          </cell>
          <cell r="T464" t="str">
            <v>00047</v>
          </cell>
        </row>
        <row r="465">
          <cell r="A465" t="str">
            <v>00047009</v>
          </cell>
          <cell r="B465" t="str">
            <v>34376517800144</v>
          </cell>
          <cell r="C465" t="str">
            <v>FONCIA MONTPELLIER</v>
          </cell>
          <cell r="D465" t="b">
            <v>0</v>
          </cell>
          <cell r="E465" t="str">
            <v>33 Bis Avenue de l'École d'Agriculture Gabriel Buchet</v>
          </cell>
          <cell r="F465" t="str">
            <v>34000</v>
          </cell>
          <cell r="G465" t="str">
            <v>MONTPELLIER</v>
          </cell>
          <cell r="H465" t="str">
            <v>Gestion Locative - Location - Location Saisonnière - Copropriété - Comptabilité</v>
          </cell>
          <cell r="I465" t="str">
            <v>47900</v>
          </cell>
          <cell r="J465">
            <v>43191</v>
          </cell>
          <cell r="K465">
            <v>43200</v>
          </cell>
          <cell r="N465" t="str">
            <v>Ouvert</v>
          </cell>
          <cell r="O465" t="str">
            <v>Ouvert</v>
          </cell>
          <cell r="P465" t="str">
            <v>10.149.3.0</v>
          </cell>
          <cell r="Q465">
            <v>0</v>
          </cell>
          <cell r="T465" t="str">
            <v>00047</v>
          </cell>
        </row>
        <row r="466">
          <cell r="A466" t="str">
            <v>00047009</v>
          </cell>
          <cell r="B466" t="str">
            <v>34376517800144</v>
          </cell>
          <cell r="C466" t="str">
            <v>FONCIA MONTPELLIER</v>
          </cell>
          <cell r="D466" t="b">
            <v>0</v>
          </cell>
          <cell r="E466" t="str">
            <v>33 Bis Avenue de l'École d'Agriculture Gabriel Buchet</v>
          </cell>
          <cell r="F466" t="str">
            <v>34000</v>
          </cell>
          <cell r="G466" t="str">
            <v>MONTPELLIER</v>
          </cell>
          <cell r="H466" t="str">
            <v>Gestion Locative - Location - Location Saisonnière - Copropriété - Comptabilité</v>
          </cell>
          <cell r="I466" t="str">
            <v>47900</v>
          </cell>
          <cell r="J466">
            <v>43191</v>
          </cell>
          <cell r="K466">
            <v>43200</v>
          </cell>
          <cell r="N466" t="str">
            <v>Ouvert</v>
          </cell>
          <cell r="O466" t="str">
            <v>Ouvert</v>
          </cell>
          <cell r="P466" t="str">
            <v>10.149.3.0</v>
          </cell>
          <cell r="Q466">
            <v>0</v>
          </cell>
          <cell r="T466" t="str">
            <v>00047</v>
          </cell>
        </row>
        <row r="467">
          <cell r="A467" t="str">
            <v>00047010</v>
          </cell>
          <cell r="B467" t="str">
            <v>34376517800151</v>
          </cell>
          <cell r="C467" t="str">
            <v>FONCIA MONTPELLIER</v>
          </cell>
          <cell r="D467" t="b">
            <v>0</v>
          </cell>
          <cell r="E467" t="str">
            <v>11 Avenue Feuchères</v>
          </cell>
          <cell r="F467" t="str">
            <v>30000</v>
          </cell>
          <cell r="G467" t="str">
            <v>NIMES</v>
          </cell>
          <cell r="H467" t="str">
            <v>Gestion Locative - Location - Location Saisonnière - Copropriété - Comptabilité</v>
          </cell>
          <cell r="I467" t="str">
            <v>47901</v>
          </cell>
          <cell r="J467">
            <v>43374</v>
          </cell>
          <cell r="K467">
            <v>43381</v>
          </cell>
          <cell r="N467" t="str">
            <v>Ouvert</v>
          </cell>
          <cell r="O467" t="str">
            <v>Ouvert</v>
          </cell>
          <cell r="P467" t="str">
            <v>10.184.1.0</v>
          </cell>
          <cell r="Q467">
            <v>0</v>
          </cell>
          <cell r="T467" t="str">
            <v>00047</v>
          </cell>
        </row>
        <row r="468">
          <cell r="A468" t="str">
            <v>00047011</v>
          </cell>
          <cell r="B468" t="str">
            <v>34376517800169</v>
          </cell>
          <cell r="C468" t="str">
            <v>FONCIA MONTPELLIER</v>
          </cell>
          <cell r="D468" t="b">
            <v>0</v>
          </cell>
          <cell r="E468" t="str">
            <v>7 Boulevard Alphonse Daudet</v>
          </cell>
          <cell r="F468" t="str">
            <v>30000</v>
          </cell>
          <cell r="G468" t="str">
            <v>NIMES</v>
          </cell>
          <cell r="H468" t="str">
            <v>Location</v>
          </cell>
          <cell r="I468" t="str">
            <v>47902</v>
          </cell>
          <cell r="J468">
            <v>43374</v>
          </cell>
          <cell r="K468">
            <v>43397</v>
          </cell>
          <cell r="N468" t="str">
            <v>Ouvert</v>
          </cell>
          <cell r="O468" t="str">
            <v>Ouvert</v>
          </cell>
          <cell r="P468" t="str">
            <v>10.13.3.0</v>
          </cell>
          <cell r="Q468">
            <v>0</v>
          </cell>
          <cell r="T468" t="str">
            <v>00047</v>
          </cell>
        </row>
        <row r="469">
          <cell r="A469" t="str">
            <v>00047012</v>
          </cell>
          <cell r="B469" t="str">
            <v>34376517800177</v>
          </cell>
          <cell r="C469" t="str">
            <v>FONCIA MONTPELLIER</v>
          </cell>
          <cell r="D469" t="b">
            <v>0</v>
          </cell>
          <cell r="E469" t="str">
            <v>1 Impasse de la Curieuse</v>
          </cell>
          <cell r="F469" t="str">
            <v>30240</v>
          </cell>
          <cell r="G469" t="str">
            <v>LE GRAU-DU-ROI</v>
          </cell>
          <cell r="H469" t="str">
            <v>Gestion Locative - Location - Location Saisonnière - Copropriété - Comptabilité</v>
          </cell>
          <cell r="I469" t="str">
            <v>47903</v>
          </cell>
          <cell r="J469">
            <v>43374</v>
          </cell>
          <cell r="K469">
            <v>43388</v>
          </cell>
          <cell r="N469" t="str">
            <v>Ouvert</v>
          </cell>
          <cell r="O469" t="str">
            <v>Ouvert</v>
          </cell>
          <cell r="P469" t="str">
            <v>10.184.11.0</v>
          </cell>
          <cell r="Q469">
            <v>0</v>
          </cell>
          <cell r="T469" t="str">
            <v>00047</v>
          </cell>
        </row>
        <row r="470">
          <cell r="A470" t="str">
            <v>00047013</v>
          </cell>
          <cell r="B470" t="str">
            <v>34376517800185</v>
          </cell>
          <cell r="C470" t="str">
            <v>FONCIA MONTPELLIER</v>
          </cell>
          <cell r="D470" t="b">
            <v>0</v>
          </cell>
          <cell r="E470" t="str">
            <v>Place Albert 1er</v>
          </cell>
          <cell r="F470" t="str">
            <v>30700</v>
          </cell>
          <cell r="G470" t="str">
            <v>UZES</v>
          </cell>
          <cell r="H470" t="str">
            <v>Gestion Locative - Location - Location Saisonnière - Copropriété - Comptabilité</v>
          </cell>
          <cell r="I470" t="str">
            <v>47904</v>
          </cell>
          <cell r="J470">
            <v>43374</v>
          </cell>
          <cell r="K470">
            <v>43388</v>
          </cell>
          <cell r="N470" t="str">
            <v>Ouvert</v>
          </cell>
          <cell r="O470" t="str">
            <v>Ouvert</v>
          </cell>
          <cell r="P470" t="str">
            <v>10.184.31.0</v>
          </cell>
          <cell r="Q470">
            <v>0</v>
          </cell>
          <cell r="T470" t="str">
            <v>00047</v>
          </cell>
        </row>
        <row r="471">
          <cell r="A471" t="str">
            <v>00047014</v>
          </cell>
          <cell r="B471" t="str">
            <v>34376517800193</v>
          </cell>
          <cell r="C471" t="str">
            <v>FONCIA MONTPELLIER</v>
          </cell>
          <cell r="D471" t="b">
            <v>0</v>
          </cell>
          <cell r="E471" t="str">
            <v>22 Rue Taisson</v>
          </cell>
          <cell r="F471" t="str">
            <v>30100</v>
          </cell>
          <cell r="G471" t="str">
            <v>ALES</v>
          </cell>
          <cell r="H471" t="str">
            <v>Gestion Locative - Location - Location Saisonnière - Copropriété - Comptabilité</v>
          </cell>
          <cell r="I471" t="str">
            <v>47905</v>
          </cell>
          <cell r="J471">
            <v>43374</v>
          </cell>
          <cell r="K471">
            <v>43388</v>
          </cell>
          <cell r="N471" t="str">
            <v>Ouvert</v>
          </cell>
          <cell r="O471" t="str">
            <v>Ouvert</v>
          </cell>
          <cell r="P471" t="str">
            <v>10.13.33.0</v>
          </cell>
          <cell r="Q471">
            <v>0</v>
          </cell>
          <cell r="T471" t="str">
            <v>00047</v>
          </cell>
        </row>
        <row r="472">
          <cell r="A472" t="str">
            <v>00047016</v>
          </cell>
          <cell r="B472" t="str">
            <v>34376517800201</v>
          </cell>
          <cell r="C472" t="str">
            <v>FONCIA MONTPELLIER</v>
          </cell>
          <cell r="D472" t="b">
            <v>0</v>
          </cell>
          <cell r="E472" t="str">
            <v>10 Rue Charles Amans</v>
          </cell>
          <cell r="F472" t="str">
            <v>34000</v>
          </cell>
          <cell r="G472" t="str">
            <v>MONTPELLIER</v>
          </cell>
          <cell r="H472" t="str">
            <v>Gestion Locative - Location - Location Saisonnière - Copropriété - Comptabilité</v>
          </cell>
          <cell r="I472" t="str">
            <v>47906</v>
          </cell>
          <cell r="J472">
            <v>43627</v>
          </cell>
          <cell r="K472">
            <v>43739</v>
          </cell>
          <cell r="L472">
            <v>44196</v>
          </cell>
          <cell r="M472">
            <v>43810</v>
          </cell>
          <cell r="N472" t="str">
            <v>Fermé</v>
          </cell>
          <cell r="O472" t="str">
            <v>Fermé</v>
          </cell>
          <cell r="Q472">
            <v>0</v>
          </cell>
          <cell r="T472" t="str">
            <v>00047</v>
          </cell>
        </row>
        <row r="473">
          <cell r="A473" t="str">
            <v>00047017</v>
          </cell>
          <cell r="B473" t="str">
            <v>34376517800219</v>
          </cell>
          <cell r="C473" t="str">
            <v>FONCIA MONTPELLIER</v>
          </cell>
          <cell r="D473" t="b">
            <v>0</v>
          </cell>
          <cell r="E473" t="str">
            <v>8 Rue Alsace Lorraine</v>
          </cell>
          <cell r="F473" t="str">
            <v>34200</v>
          </cell>
          <cell r="G473" t="str">
            <v>SETE</v>
          </cell>
          <cell r="H473" t="str">
            <v>Gestion Locative - Location - Location Saisonnière - Copropriété - Comptabilité</v>
          </cell>
          <cell r="I473" t="str">
            <v>47907</v>
          </cell>
          <cell r="J473">
            <v>43837</v>
          </cell>
          <cell r="N473" t="str">
            <v>Ouvert</v>
          </cell>
          <cell r="O473" t="str">
            <v>Ouvert</v>
          </cell>
          <cell r="Q473">
            <v>0</v>
          </cell>
          <cell r="T473" t="str">
            <v>00047</v>
          </cell>
        </row>
        <row r="474">
          <cell r="A474" t="str">
            <v>00048002</v>
          </cell>
          <cell r="B474" t="str">
            <v>43243932100048</v>
          </cell>
          <cell r="C474" t="str">
            <v>CONSTATIMMO</v>
          </cell>
          <cell r="D474" t="b">
            <v>0</v>
          </cell>
          <cell r="E474" t="str">
            <v>6 Rue de Monceau</v>
          </cell>
          <cell r="F474" t="str">
            <v>75008</v>
          </cell>
          <cell r="G474" t="str">
            <v>PARIS 8</v>
          </cell>
          <cell r="I474" t="str">
            <v>48200</v>
          </cell>
          <cell r="J474">
            <v>37258</v>
          </cell>
          <cell r="L474">
            <v>38354</v>
          </cell>
          <cell r="M474">
            <v>38354</v>
          </cell>
          <cell r="N474" t="str">
            <v>Fermé</v>
          </cell>
          <cell r="O474" t="str">
            <v>Fermé</v>
          </cell>
          <cell r="Q474">
            <v>0</v>
          </cell>
          <cell r="T474" t="str">
            <v>00048</v>
          </cell>
        </row>
        <row r="475">
          <cell r="A475" t="str">
            <v>00048003</v>
          </cell>
          <cell r="B475" t="str">
            <v>43243932100030</v>
          </cell>
          <cell r="C475" t="str">
            <v>CONSTATIMMO</v>
          </cell>
          <cell r="D475" t="b">
            <v>0</v>
          </cell>
          <cell r="E475" t="str">
            <v>146 Rue Paradis</v>
          </cell>
          <cell r="F475" t="str">
            <v>13006</v>
          </cell>
          <cell r="G475" t="str">
            <v>MARSEILLE 6</v>
          </cell>
          <cell r="I475" t="str">
            <v>48300</v>
          </cell>
          <cell r="J475">
            <v>37271</v>
          </cell>
          <cell r="L475">
            <v>38717</v>
          </cell>
          <cell r="M475">
            <v>38717</v>
          </cell>
          <cell r="N475" t="str">
            <v>Fermé</v>
          </cell>
          <cell r="O475" t="str">
            <v>Fermé</v>
          </cell>
          <cell r="Q475">
            <v>0</v>
          </cell>
          <cell r="T475" t="str">
            <v>00048</v>
          </cell>
        </row>
        <row r="476">
          <cell r="A476" t="str">
            <v>00048001</v>
          </cell>
          <cell r="B476" t="str">
            <v>43243932100089</v>
          </cell>
          <cell r="C476" t="str">
            <v>CONSTATIMMO</v>
          </cell>
          <cell r="D476" t="b">
            <v>1</v>
          </cell>
          <cell r="E476" t="str">
            <v>97 Cours Gambetta</v>
          </cell>
          <cell r="F476" t="str">
            <v>69003</v>
          </cell>
          <cell r="G476" t="str">
            <v>LYON 3EME</v>
          </cell>
          <cell r="I476" t="str">
            <v>48100</v>
          </cell>
          <cell r="J476">
            <v>39486</v>
          </cell>
          <cell r="N476" t="str">
            <v>Ouvert</v>
          </cell>
          <cell r="O476" t="str">
            <v>Ouvert</v>
          </cell>
          <cell r="P476" t="str">
            <v>10.9.3.0</v>
          </cell>
          <cell r="Q476">
            <v>0</v>
          </cell>
          <cell r="T476" t="str">
            <v>00048</v>
          </cell>
        </row>
        <row r="477">
          <cell r="A477" t="str">
            <v>00050001</v>
          </cell>
          <cell r="B477" t="str">
            <v>71980396700020</v>
          </cell>
          <cell r="C477" t="str">
            <v>FONCIA FOUBERT</v>
          </cell>
          <cell r="D477" t="b">
            <v>0</v>
          </cell>
          <cell r="E477" t="str">
            <v>7 Rue de Maurepas</v>
          </cell>
          <cell r="F477" t="str">
            <v>92500</v>
          </cell>
          <cell r="G477" t="str">
            <v>RUEIL-MALMAISON</v>
          </cell>
          <cell r="H477" t="str">
            <v>Gestion Locative - Location - Copropriété - Comptabilité</v>
          </cell>
          <cell r="I477" t="str">
            <v>50420</v>
          </cell>
          <cell r="J477">
            <v>34335</v>
          </cell>
          <cell r="L477">
            <v>43830</v>
          </cell>
          <cell r="M477">
            <v>41639</v>
          </cell>
          <cell r="N477" t="str">
            <v>Fermé</v>
          </cell>
          <cell r="O477" t="str">
            <v>Fermé</v>
          </cell>
          <cell r="Q477">
            <v>0</v>
          </cell>
          <cell r="T477" t="str">
            <v>00050</v>
          </cell>
        </row>
        <row r="478">
          <cell r="A478" t="str">
            <v>00050002</v>
          </cell>
          <cell r="B478" t="str">
            <v>71980396700053</v>
          </cell>
          <cell r="C478" t="str">
            <v>FONCIA FOUBERT</v>
          </cell>
          <cell r="D478" t="b">
            <v>0</v>
          </cell>
          <cell r="E478" t="str">
            <v>18 Avenue de la Jonchère</v>
          </cell>
          <cell r="F478" t="str">
            <v>78170</v>
          </cell>
          <cell r="G478" t="str">
            <v>LA CELLE-SAINT-CLOUD</v>
          </cell>
          <cell r="H478" t="str">
            <v>Gestion Locative - Location - Copropriété - Comptabilité</v>
          </cell>
          <cell r="I478" t="str">
            <v>50430</v>
          </cell>
          <cell r="J478">
            <v>34516</v>
          </cell>
          <cell r="M478">
            <v>43070</v>
          </cell>
          <cell r="N478" t="str">
            <v>Ouvert</v>
          </cell>
          <cell r="O478" t="str">
            <v>Fermé</v>
          </cell>
          <cell r="P478" t="str">
            <v>10.106.32.0</v>
          </cell>
          <cell r="Q478">
            <v>0</v>
          </cell>
          <cell r="T478" t="str">
            <v>00050</v>
          </cell>
        </row>
        <row r="479">
          <cell r="A479" t="str">
            <v>00050005</v>
          </cell>
          <cell r="B479" t="str">
            <v>71980396700087</v>
          </cell>
          <cell r="C479" t="str">
            <v>FONCIA FOUBERT</v>
          </cell>
          <cell r="D479" t="b">
            <v>0</v>
          </cell>
          <cell r="E479" t="str">
            <v>129 Avenue Paul Doumer</v>
          </cell>
          <cell r="F479" t="str">
            <v>92500</v>
          </cell>
          <cell r="G479" t="str">
            <v>RUEIL-MALMAISON</v>
          </cell>
          <cell r="H479" t="str">
            <v>Gestion Locative - Location - Copropriété - Comptabilité</v>
          </cell>
          <cell r="I479" t="str">
            <v>50450</v>
          </cell>
          <cell r="J479">
            <v>36983</v>
          </cell>
          <cell r="M479">
            <v>43070</v>
          </cell>
          <cell r="N479" t="str">
            <v>Ouvert</v>
          </cell>
          <cell r="O479" t="str">
            <v>Fermé</v>
          </cell>
          <cell r="P479" t="str">
            <v>10.106.12.1</v>
          </cell>
          <cell r="Q479">
            <v>0</v>
          </cell>
          <cell r="T479" t="str">
            <v>00050</v>
          </cell>
        </row>
        <row r="480">
          <cell r="A480" t="str">
            <v>00050006</v>
          </cell>
          <cell r="B480" t="str">
            <v>71980396700103</v>
          </cell>
          <cell r="C480" t="str">
            <v>FONCIA COGITE</v>
          </cell>
          <cell r="D480" t="b">
            <v>0</v>
          </cell>
          <cell r="E480" t="str">
            <v>11 Rue Royale</v>
          </cell>
          <cell r="F480" t="str">
            <v>78000</v>
          </cell>
          <cell r="G480" t="str">
            <v>VERSAILLES</v>
          </cell>
          <cell r="H480" t="str">
            <v>Gestion Locative - Location - Copropriété - Comptabilité</v>
          </cell>
          <cell r="I480" t="str">
            <v>50460</v>
          </cell>
          <cell r="J480">
            <v>38078</v>
          </cell>
          <cell r="M480">
            <v>42521</v>
          </cell>
          <cell r="N480" t="str">
            <v>Ouvert</v>
          </cell>
          <cell r="O480" t="str">
            <v>Fermé</v>
          </cell>
          <cell r="Q480">
            <v>0</v>
          </cell>
          <cell r="T480" t="str">
            <v>00050</v>
          </cell>
        </row>
        <row r="481">
          <cell r="A481" t="str">
            <v>00050007</v>
          </cell>
          <cell r="B481" t="str">
            <v>71980396700111</v>
          </cell>
          <cell r="C481" t="str">
            <v>FONCIA CONSEIL IMMOBILIER</v>
          </cell>
          <cell r="D481" t="b">
            <v>0</v>
          </cell>
          <cell r="E481" t="str">
            <v>7 Avenue Jean Jaurès</v>
          </cell>
          <cell r="F481" t="str">
            <v>78210</v>
          </cell>
          <cell r="G481" t="str">
            <v>SAINT CYR L'ECOLE</v>
          </cell>
          <cell r="H481" t="str">
            <v>Gestion Locative - Location - Copropriété - Comptabilité</v>
          </cell>
          <cell r="I481" t="str">
            <v>50700</v>
          </cell>
          <cell r="J481">
            <v>39264</v>
          </cell>
          <cell r="M481">
            <v>42309</v>
          </cell>
          <cell r="N481" t="str">
            <v>Ouvert</v>
          </cell>
          <cell r="O481" t="str">
            <v>Fermé</v>
          </cell>
          <cell r="Q481">
            <v>0</v>
          </cell>
          <cell r="T481" t="str">
            <v>00050</v>
          </cell>
        </row>
        <row r="482">
          <cell r="A482" t="str">
            <v>00050008</v>
          </cell>
          <cell r="B482" t="str">
            <v>71980396700137</v>
          </cell>
          <cell r="C482" t="str">
            <v>FONCIA FOUBERT</v>
          </cell>
          <cell r="D482" t="b">
            <v>0</v>
          </cell>
          <cell r="E482" t="str">
            <v>71 Rue de Suresnes</v>
          </cell>
          <cell r="F482" t="str">
            <v>92380</v>
          </cell>
          <cell r="G482" t="str">
            <v>GARCHES</v>
          </cell>
          <cell r="H482" t="str">
            <v>Gestion Locative - Location - Copropriété - Comptabilité</v>
          </cell>
          <cell r="I482" t="str">
            <v>50800</v>
          </cell>
          <cell r="J482">
            <v>40634</v>
          </cell>
          <cell r="L482">
            <v>44196</v>
          </cell>
          <cell r="M482">
            <v>43070</v>
          </cell>
          <cell r="N482" t="str">
            <v>Fermé</v>
          </cell>
          <cell r="O482" t="str">
            <v>Fermé</v>
          </cell>
          <cell r="P482" t="str">
            <v>10.106.52.0</v>
          </cell>
          <cell r="Q482">
            <v>0</v>
          </cell>
          <cell r="T482" t="str">
            <v>00050</v>
          </cell>
        </row>
        <row r="483">
          <cell r="A483" t="str">
            <v>00050009</v>
          </cell>
          <cell r="B483" t="str">
            <v>71980396700145</v>
          </cell>
          <cell r="C483" t="str">
            <v>FONCIA FOUBERT</v>
          </cell>
          <cell r="D483" t="b">
            <v>0</v>
          </cell>
          <cell r="E483" t="str">
            <v>69 Avenue de Saint-Cloud</v>
          </cell>
          <cell r="F483" t="str">
            <v>78000</v>
          </cell>
          <cell r="G483" t="str">
            <v>VERSAILLES</v>
          </cell>
          <cell r="H483" t="str">
            <v>Gestion Locative - Location - Copropriété - Comptabilité</v>
          </cell>
          <cell r="I483" t="str">
            <v>50900</v>
          </cell>
          <cell r="J483">
            <v>41883</v>
          </cell>
          <cell r="L483">
            <v>43830</v>
          </cell>
          <cell r="M483">
            <v>43070</v>
          </cell>
          <cell r="N483" t="str">
            <v>Fermé</v>
          </cell>
          <cell r="O483" t="str">
            <v>Fermé</v>
          </cell>
          <cell r="Q483">
            <v>0</v>
          </cell>
          <cell r="T483" t="str">
            <v>00050</v>
          </cell>
        </row>
        <row r="484">
          <cell r="A484" t="str">
            <v>00050010</v>
          </cell>
          <cell r="B484" t="str">
            <v>71980396700152</v>
          </cell>
          <cell r="C484" t="str">
            <v>FONCIA FOUBERT</v>
          </cell>
          <cell r="D484" t="b">
            <v>0</v>
          </cell>
          <cell r="E484" t="str">
            <v>12 Rue Maurice Thorez</v>
          </cell>
          <cell r="F484" t="str">
            <v>92000</v>
          </cell>
          <cell r="G484" t="str">
            <v>NANTERRE</v>
          </cell>
          <cell r="H484" t="str">
            <v>Gestion Locative - Location - Copropriété - Comptabilité</v>
          </cell>
          <cell r="I484" t="str">
            <v>50901</v>
          </cell>
          <cell r="J484">
            <v>42064</v>
          </cell>
          <cell r="M484">
            <v>43070</v>
          </cell>
          <cell r="N484" t="str">
            <v>Ouvert</v>
          </cell>
          <cell r="O484" t="str">
            <v>Fermé</v>
          </cell>
          <cell r="P484" t="str">
            <v>10.106.72.0</v>
          </cell>
          <cell r="Q484">
            <v>0</v>
          </cell>
          <cell r="T484" t="str">
            <v>00050</v>
          </cell>
        </row>
        <row r="485">
          <cell r="A485" t="str">
            <v>00050011</v>
          </cell>
          <cell r="B485" t="str">
            <v>71980396700160</v>
          </cell>
          <cell r="C485" t="str">
            <v>FONCIA FOUBERT</v>
          </cell>
          <cell r="D485" t="b">
            <v>1</v>
          </cell>
          <cell r="E485" t="str">
            <v>9 Rue du Débarcadère</v>
          </cell>
          <cell r="F485" t="str">
            <v>92700</v>
          </cell>
          <cell r="G485" t="str">
            <v>COLOMBES</v>
          </cell>
          <cell r="H485" t="str">
            <v>Gestion Locative - Location - Copropriété - Comptabilité</v>
          </cell>
          <cell r="I485" t="str">
            <v>50902</v>
          </cell>
          <cell r="J485">
            <v>42552</v>
          </cell>
          <cell r="M485">
            <v>43070</v>
          </cell>
          <cell r="N485" t="str">
            <v>Ouvert</v>
          </cell>
          <cell r="O485" t="str">
            <v>Fermé</v>
          </cell>
          <cell r="P485" t="str">
            <v>10.106.2.1</v>
          </cell>
          <cell r="Q485">
            <v>0</v>
          </cell>
          <cell r="T485" t="str">
            <v>00050</v>
          </cell>
        </row>
        <row r="486">
          <cell r="A486" t="str">
            <v>00051001</v>
          </cell>
          <cell r="B486" t="str">
            <v>55980156800036</v>
          </cell>
          <cell r="C486" t="str">
            <v>FONCIA VAL DE SEINE</v>
          </cell>
          <cell r="D486" t="b">
            <v>1</v>
          </cell>
          <cell r="E486" t="str">
            <v>16 Rue de Paris</v>
          </cell>
          <cell r="F486" t="str">
            <v>78100</v>
          </cell>
          <cell r="G486" t="str">
            <v>SAINT-GERMAIN-EN-LAYE</v>
          </cell>
          <cell r="H486" t="str">
            <v>Gestion Locative - Location - Copropriété - Comptabilité</v>
          </cell>
          <cell r="I486" t="str">
            <v>51430</v>
          </cell>
          <cell r="J486">
            <v>33484</v>
          </cell>
          <cell r="K486">
            <v>42019</v>
          </cell>
          <cell r="M486">
            <v>44096</v>
          </cell>
          <cell r="N486" t="str">
            <v>Ouvert</v>
          </cell>
          <cell r="O486" t="str">
            <v>Fermé</v>
          </cell>
          <cell r="P486" t="str">
            <v>10.130.1.0</v>
          </cell>
          <cell r="Q486">
            <v>0</v>
          </cell>
          <cell r="T486" t="str">
            <v>00051</v>
          </cell>
        </row>
        <row r="487">
          <cell r="A487" t="str">
            <v>00051002</v>
          </cell>
          <cell r="B487" t="str">
            <v>55980156800044</v>
          </cell>
          <cell r="C487" t="str">
            <v>FONCIA VAL DE SEINE</v>
          </cell>
          <cell r="D487" t="b">
            <v>0</v>
          </cell>
          <cell r="E487" t="str">
            <v>3 Avenue de Saint-Germain</v>
          </cell>
          <cell r="F487" t="str">
            <v>78370</v>
          </cell>
          <cell r="G487" t="str">
            <v>PLAISIR</v>
          </cell>
          <cell r="H487" t="str">
            <v>Gestion Locative - Location - Copropriété - Comptabilité</v>
          </cell>
          <cell r="I487" t="str">
            <v>51440</v>
          </cell>
          <cell r="J487">
            <v>34425</v>
          </cell>
          <cell r="L487">
            <v>37986</v>
          </cell>
          <cell r="M487">
            <v>37986</v>
          </cell>
          <cell r="N487" t="str">
            <v>Fermé</v>
          </cell>
          <cell r="O487" t="str">
            <v>Fermé</v>
          </cell>
          <cell r="Q487">
            <v>0</v>
          </cell>
          <cell r="T487" t="str">
            <v>00051</v>
          </cell>
        </row>
        <row r="488">
          <cell r="A488" t="str">
            <v>00051004</v>
          </cell>
          <cell r="B488" t="str">
            <v>55980156800077</v>
          </cell>
          <cell r="C488" t="str">
            <v>FONCIA MANET</v>
          </cell>
          <cell r="D488" t="b">
            <v>0</v>
          </cell>
          <cell r="E488" t="str">
            <v>36 Boulevard Fernand Hostachy</v>
          </cell>
          <cell r="F488" t="str">
            <v>78290</v>
          </cell>
          <cell r="G488" t="str">
            <v>CROISSY-SUR-SEINE</v>
          </cell>
          <cell r="H488" t="str">
            <v>Gestion Locative - Location - Copropriété - Comptabilité</v>
          </cell>
          <cell r="I488" t="str">
            <v>51460</v>
          </cell>
          <cell r="J488">
            <v>38718</v>
          </cell>
          <cell r="K488">
            <v>42019</v>
          </cell>
          <cell r="L488">
            <v>43830</v>
          </cell>
          <cell r="M488">
            <v>43790</v>
          </cell>
          <cell r="N488" t="str">
            <v>Fermé</v>
          </cell>
          <cell r="O488" t="str">
            <v>Fermé</v>
          </cell>
          <cell r="P488" t="str">
            <v>10.130.31.0</v>
          </cell>
          <cell r="Q488">
            <v>0</v>
          </cell>
          <cell r="T488" t="str">
            <v>00051</v>
          </cell>
        </row>
        <row r="489">
          <cell r="A489" t="str">
            <v>00051003</v>
          </cell>
          <cell r="B489" t="str">
            <v>55980156800085</v>
          </cell>
          <cell r="C489" t="str">
            <v>FONCIA RENOIR</v>
          </cell>
          <cell r="D489" t="b">
            <v>0</v>
          </cell>
          <cell r="E489" t="str">
            <v>6 Place Maurice Berteaux</v>
          </cell>
          <cell r="F489" t="str">
            <v>78400</v>
          </cell>
          <cell r="G489" t="str">
            <v>CHATOU</v>
          </cell>
          <cell r="H489" t="str">
            <v>Gestion Locative - Location - Copropriété - Comptabilité</v>
          </cell>
          <cell r="I489" t="str">
            <v>51450</v>
          </cell>
          <cell r="J489">
            <v>38898</v>
          </cell>
          <cell r="L489">
            <v>43830</v>
          </cell>
          <cell r="M489">
            <v>43282</v>
          </cell>
          <cell r="N489" t="str">
            <v>Fermé</v>
          </cell>
          <cell r="O489" t="str">
            <v>Fermé</v>
          </cell>
          <cell r="Q489">
            <v>0</v>
          </cell>
          <cell r="T489" t="str">
            <v>00051</v>
          </cell>
        </row>
        <row r="490">
          <cell r="A490" t="str">
            <v>00051005</v>
          </cell>
          <cell r="B490" t="str">
            <v>55980156800093</v>
          </cell>
          <cell r="C490" t="str">
            <v>FONCIA SISLEY</v>
          </cell>
          <cell r="D490" t="b">
            <v>0</v>
          </cell>
          <cell r="E490" t="str">
            <v>63 Boulevard Carnot</v>
          </cell>
          <cell r="F490" t="str">
            <v>78110</v>
          </cell>
          <cell r="G490" t="str">
            <v>LE VESINET</v>
          </cell>
          <cell r="H490" t="str">
            <v>Gestion Locative - Location - Copropriété - Comptabilité</v>
          </cell>
          <cell r="I490" t="str">
            <v>51470</v>
          </cell>
          <cell r="J490">
            <v>38899</v>
          </cell>
          <cell r="K490">
            <v>42019</v>
          </cell>
          <cell r="L490">
            <v>43830</v>
          </cell>
          <cell r="M490">
            <v>43101</v>
          </cell>
          <cell r="N490" t="str">
            <v>Fermé</v>
          </cell>
          <cell r="O490" t="str">
            <v>Fermé</v>
          </cell>
          <cell r="P490" t="str">
            <v>10.130.51.0</v>
          </cell>
          <cell r="Q490">
            <v>0</v>
          </cell>
          <cell r="T490" t="str">
            <v>00051</v>
          </cell>
        </row>
        <row r="491">
          <cell r="A491" t="str">
            <v>00051012</v>
          </cell>
          <cell r="B491" t="str">
            <v>55980156800101</v>
          </cell>
          <cell r="C491" t="str">
            <v>FONCIA VAL DE SEINE</v>
          </cell>
          <cell r="D491" t="b">
            <v>0</v>
          </cell>
          <cell r="E491" t="str">
            <v>8 Place de la Grille</v>
          </cell>
          <cell r="F491" t="str">
            <v>78112</v>
          </cell>
          <cell r="G491" t="str">
            <v>SAINT-GERMAIN-EN-LAYE</v>
          </cell>
          <cell r="H491" t="str">
            <v>Gestion Locative - Location - Copropriété - Comptabilité</v>
          </cell>
          <cell r="J491">
            <v>39904</v>
          </cell>
          <cell r="L491">
            <v>40908</v>
          </cell>
          <cell r="M491">
            <v>40908</v>
          </cell>
          <cell r="N491" t="str">
            <v>Fermé</v>
          </cell>
          <cell r="O491" t="str">
            <v>Fermé</v>
          </cell>
          <cell r="Q491">
            <v>0</v>
          </cell>
          <cell r="T491" t="str">
            <v>00051</v>
          </cell>
        </row>
        <row r="492">
          <cell r="A492" t="str">
            <v>00051006</v>
          </cell>
          <cell r="B492" t="str">
            <v>55980156800119</v>
          </cell>
          <cell r="C492" t="str">
            <v>FONCIA CEZANNE</v>
          </cell>
          <cell r="D492" t="b">
            <v>0</v>
          </cell>
          <cell r="E492" t="str">
            <v>16 Rue de Paris</v>
          </cell>
          <cell r="F492" t="str">
            <v>78230</v>
          </cell>
          <cell r="G492" t="str">
            <v>LE PECQ</v>
          </cell>
          <cell r="H492" t="str">
            <v>Gestion Locative - Location - Copropriété - Comptabilité</v>
          </cell>
          <cell r="I492" t="str">
            <v>51480</v>
          </cell>
          <cell r="J492">
            <v>41366</v>
          </cell>
          <cell r="L492">
            <v>44196</v>
          </cell>
          <cell r="M492">
            <v>41945</v>
          </cell>
          <cell r="N492" t="str">
            <v>Fermé</v>
          </cell>
          <cell r="O492" t="str">
            <v>Fermé</v>
          </cell>
          <cell r="Q492">
            <v>0</v>
          </cell>
          <cell r="T492" t="str">
            <v>00051</v>
          </cell>
        </row>
        <row r="493">
          <cell r="A493" t="str">
            <v>00051007</v>
          </cell>
          <cell r="B493" t="str">
            <v>55980156800127</v>
          </cell>
          <cell r="C493" t="str">
            <v>FONCIA POISSY</v>
          </cell>
          <cell r="D493" t="b">
            <v>0</v>
          </cell>
          <cell r="E493" t="str">
            <v>53 Quater Boulevard Robespierre</v>
          </cell>
          <cell r="F493" t="str">
            <v>78300</v>
          </cell>
          <cell r="G493" t="str">
            <v>POISSY</v>
          </cell>
          <cell r="H493" t="str">
            <v>Gestion Locative - Location - Copropriété - Comptabilité</v>
          </cell>
          <cell r="I493" t="str">
            <v>51490</v>
          </cell>
          <cell r="J493">
            <v>41730</v>
          </cell>
          <cell r="K493">
            <v>42019</v>
          </cell>
          <cell r="M493">
            <v>43554</v>
          </cell>
          <cell r="N493" t="str">
            <v>Ouvert</v>
          </cell>
          <cell r="O493" t="str">
            <v>Fermé</v>
          </cell>
          <cell r="P493" t="str">
            <v>10.130.21.0</v>
          </cell>
          <cell r="Q493">
            <v>0</v>
          </cell>
          <cell r="T493" t="str">
            <v>00051</v>
          </cell>
        </row>
        <row r="494">
          <cell r="A494" t="str">
            <v>00051009</v>
          </cell>
          <cell r="B494" t="str">
            <v>55980156800135</v>
          </cell>
          <cell r="C494" t="str">
            <v>FONCIA VAL DE SEINE</v>
          </cell>
          <cell r="D494" t="b">
            <v>0</v>
          </cell>
          <cell r="E494" t="str">
            <v>5 Rue de la République</v>
          </cell>
          <cell r="F494" t="str">
            <v>78100</v>
          </cell>
          <cell r="G494" t="str">
            <v>SAINT-GERMAIN-EN-LAYE</v>
          </cell>
          <cell r="H494" t="str">
            <v>Gestion Locative - Location - Copropriété - Comptabilité</v>
          </cell>
          <cell r="I494" t="str">
            <v>51100</v>
          </cell>
          <cell r="J494">
            <v>43009</v>
          </cell>
          <cell r="L494">
            <v>43009</v>
          </cell>
          <cell r="M494">
            <v>43009</v>
          </cell>
          <cell r="N494" t="str">
            <v>Fermé</v>
          </cell>
          <cell r="O494" t="str">
            <v>Fermé</v>
          </cell>
          <cell r="P494" t="str">
            <v>10.130.1.0</v>
          </cell>
          <cell r="Q494">
            <v>0</v>
          </cell>
          <cell r="T494" t="str">
            <v>00051</v>
          </cell>
        </row>
        <row r="495">
          <cell r="A495" t="str">
            <v>00051008</v>
          </cell>
          <cell r="B495" t="str">
            <v>55980156800143</v>
          </cell>
          <cell r="C495" t="str">
            <v>FONCIA VAL DE SEINE</v>
          </cell>
          <cell r="D495" t="b">
            <v>0</v>
          </cell>
          <cell r="E495" t="str">
            <v>1 Avenue du Maréchal Foch</v>
          </cell>
          <cell r="F495" t="str">
            <v>78400</v>
          </cell>
          <cell r="G495" t="str">
            <v>CHATOU</v>
          </cell>
          <cell r="H495" t="str">
            <v>Gestion Locative - Location - Copropriété - Comptabilité</v>
          </cell>
          <cell r="I495" t="str">
            <v>51200</v>
          </cell>
          <cell r="J495">
            <v>43040</v>
          </cell>
          <cell r="K495">
            <v>43040</v>
          </cell>
          <cell r="M495">
            <v>44075</v>
          </cell>
          <cell r="N495" t="str">
            <v>Ouvert</v>
          </cell>
          <cell r="O495" t="str">
            <v>Fermé</v>
          </cell>
          <cell r="P495" t="str">
            <v>10.130.41.0</v>
          </cell>
          <cell r="Q495">
            <v>0</v>
          </cell>
          <cell r="T495" t="str">
            <v>00051</v>
          </cell>
        </row>
        <row r="496">
          <cell r="A496" t="str">
            <v>00051010</v>
          </cell>
          <cell r="C496" t="str">
            <v>FONCIA VAL DE SEINE</v>
          </cell>
          <cell r="D496" t="b">
            <v>0</v>
          </cell>
          <cell r="E496" t="str">
            <v>7 Rue Auguste Renoir</v>
          </cell>
          <cell r="F496" t="str">
            <v>78400</v>
          </cell>
          <cell r="G496" t="str">
            <v>CHATOU</v>
          </cell>
          <cell r="H496" t="str">
            <v>Gestion Locative - Location - Copropriété - Comptabilité</v>
          </cell>
          <cell r="J496">
            <v>43556</v>
          </cell>
          <cell r="M496">
            <v>43556</v>
          </cell>
          <cell r="N496" t="str">
            <v>Ouvert</v>
          </cell>
          <cell r="O496" t="str">
            <v>Fermé</v>
          </cell>
          <cell r="Q496">
            <v>0</v>
          </cell>
          <cell r="T496" t="str">
            <v>00051</v>
          </cell>
        </row>
        <row r="497">
          <cell r="A497" t="str">
            <v>00051011</v>
          </cell>
          <cell r="B497" t="str">
            <v>55980156800168</v>
          </cell>
          <cell r="C497" t="str">
            <v>FONCIA VAL DE SEINE</v>
          </cell>
          <cell r="D497" t="b">
            <v>0</v>
          </cell>
          <cell r="E497" t="str">
            <v>4 Avenue du Général de Gaulle</v>
          </cell>
          <cell r="F497" t="str">
            <v>78600</v>
          </cell>
          <cell r="G497" t="str">
            <v>MAISONS-LAFFITTE</v>
          </cell>
          <cell r="H497" t="str">
            <v>Gestion Locative - Location - Location Saisonnière - Copropriété - Comptabilité</v>
          </cell>
          <cell r="I497" t="str">
            <v>51300</v>
          </cell>
          <cell r="J497">
            <v>43862</v>
          </cell>
          <cell r="K497">
            <v>43891</v>
          </cell>
          <cell r="M497">
            <v>44075</v>
          </cell>
          <cell r="N497" t="str">
            <v>Ouvert</v>
          </cell>
          <cell r="O497" t="str">
            <v>Fermé</v>
          </cell>
          <cell r="Q497">
            <v>0</v>
          </cell>
          <cell r="T497" t="str">
            <v>00051</v>
          </cell>
        </row>
        <row r="498">
          <cell r="A498" t="str">
            <v>00052001</v>
          </cell>
          <cell r="B498" t="str">
            <v>33380062100034</v>
          </cell>
          <cell r="C498" t="str">
            <v>FONCIA LOBSTEIN SOGESTIM</v>
          </cell>
          <cell r="D498" t="b">
            <v>0</v>
          </cell>
          <cell r="E498" t="str">
            <v>25 Boulevard du Président Wilson</v>
          </cell>
          <cell r="F498" t="str">
            <v>67000</v>
          </cell>
          <cell r="G498" t="str">
            <v>STRASBOURG</v>
          </cell>
          <cell r="H498" t="str">
            <v>Gestion Locative - Location - Copropriété - Comptabilité</v>
          </cell>
          <cell r="I498" t="str">
            <v>52100</v>
          </cell>
          <cell r="J498">
            <v>37347</v>
          </cell>
          <cell r="M498">
            <v>42461</v>
          </cell>
          <cell r="N498" t="str">
            <v>Ouvert</v>
          </cell>
          <cell r="O498" t="str">
            <v>Fermé</v>
          </cell>
          <cell r="Q498">
            <v>0</v>
          </cell>
          <cell r="T498" t="str">
            <v>00052</v>
          </cell>
        </row>
        <row r="499">
          <cell r="A499" t="str">
            <v>00052005</v>
          </cell>
          <cell r="B499" t="str">
            <v>33380062100059</v>
          </cell>
          <cell r="C499" t="str">
            <v>FONCIA LOBSTEIN SOGESTIM</v>
          </cell>
          <cell r="D499" t="b">
            <v>0</v>
          </cell>
          <cell r="E499" t="str">
            <v>8 Place des Halles</v>
          </cell>
          <cell r="F499" t="str">
            <v>67000</v>
          </cell>
          <cell r="G499" t="str">
            <v>STRASBOURG</v>
          </cell>
          <cell r="H499" t="str">
            <v>Gestion Locative - Location - Copropriété - Comptabilité</v>
          </cell>
          <cell r="I499" t="str">
            <v>52500</v>
          </cell>
          <cell r="J499">
            <v>37438</v>
          </cell>
          <cell r="L499">
            <v>42521</v>
          </cell>
          <cell r="M499">
            <v>42461</v>
          </cell>
          <cell r="N499" t="str">
            <v>Fermé</v>
          </cell>
          <cell r="O499" t="str">
            <v>Fermé</v>
          </cell>
          <cell r="Q499">
            <v>0</v>
          </cell>
          <cell r="T499" t="str">
            <v>00052</v>
          </cell>
        </row>
        <row r="500">
          <cell r="A500" t="str">
            <v>00052003</v>
          </cell>
          <cell r="B500" t="str">
            <v>33380062100067</v>
          </cell>
          <cell r="C500" t="str">
            <v>FONCIA IMMO GESTION</v>
          </cell>
          <cell r="D500" t="b">
            <v>0</v>
          </cell>
          <cell r="E500" t="str">
            <v>8 Fossé des Tanneurs</v>
          </cell>
          <cell r="F500" t="str">
            <v>67500</v>
          </cell>
          <cell r="G500" t="str">
            <v>HAGUENAU</v>
          </cell>
          <cell r="H500" t="str">
            <v>Gestion Locative - Location - Copropriété - Comptabilité</v>
          </cell>
          <cell r="I500" t="str">
            <v>52300</v>
          </cell>
          <cell r="J500">
            <v>37712</v>
          </cell>
          <cell r="L500">
            <v>41274</v>
          </cell>
          <cell r="M500">
            <v>41274</v>
          </cell>
          <cell r="N500" t="str">
            <v>Fermé</v>
          </cell>
          <cell r="O500" t="str">
            <v>Fermé</v>
          </cell>
          <cell r="Q500">
            <v>0</v>
          </cell>
          <cell r="T500" t="str">
            <v>00052</v>
          </cell>
        </row>
        <row r="501">
          <cell r="A501" t="str">
            <v>00052004</v>
          </cell>
          <cell r="B501" t="str">
            <v>33380062100075</v>
          </cell>
          <cell r="C501" t="str">
            <v>FONCIA LOBSTEIN SOGESTIM</v>
          </cell>
          <cell r="D501" t="b">
            <v>0</v>
          </cell>
          <cell r="E501" t="str">
            <v>1 Place de Zurich</v>
          </cell>
          <cell r="F501" t="str">
            <v>67000</v>
          </cell>
          <cell r="G501" t="str">
            <v>STRASBOURG</v>
          </cell>
          <cell r="H501" t="str">
            <v>Gestion Locative - Location - Copropriété - Comptabilité</v>
          </cell>
          <cell r="I501" t="str">
            <v>52400</v>
          </cell>
          <cell r="J501">
            <v>41091</v>
          </cell>
          <cell r="L501">
            <v>42521</v>
          </cell>
          <cell r="M501">
            <v>42461</v>
          </cell>
          <cell r="N501" t="str">
            <v>Fermé</v>
          </cell>
          <cell r="O501" t="str">
            <v>Fermé</v>
          </cell>
          <cell r="Q501">
            <v>0</v>
          </cell>
          <cell r="T501" t="str">
            <v>00052</v>
          </cell>
        </row>
        <row r="502">
          <cell r="A502" t="str">
            <v>00052006</v>
          </cell>
          <cell r="B502" t="str">
            <v>33380062100133</v>
          </cell>
          <cell r="C502" t="str">
            <v>FONCIA LOBSTEIN SOGESTIM</v>
          </cell>
          <cell r="D502" t="b">
            <v>0</v>
          </cell>
          <cell r="E502" t="str">
            <v>2 Quai Turckheim</v>
          </cell>
          <cell r="F502" t="str">
            <v>67000</v>
          </cell>
          <cell r="G502" t="str">
            <v>STRASBOURG</v>
          </cell>
          <cell r="H502" t="str">
            <v>Gestion Locative - Location - Copropriété - Comptabilité</v>
          </cell>
          <cell r="I502" t="str">
            <v>52600</v>
          </cell>
          <cell r="J502">
            <v>42339</v>
          </cell>
          <cell r="L502">
            <v>42521</v>
          </cell>
          <cell r="M502">
            <v>42461</v>
          </cell>
          <cell r="N502" t="str">
            <v>Fermé</v>
          </cell>
          <cell r="O502" t="str">
            <v>Fermé</v>
          </cell>
          <cell r="Q502">
            <v>0</v>
          </cell>
          <cell r="T502" t="str">
            <v>00052</v>
          </cell>
        </row>
        <row r="503">
          <cell r="A503" t="str">
            <v>00052007</v>
          </cell>
          <cell r="B503" t="str">
            <v>33380062100125</v>
          </cell>
          <cell r="C503" t="str">
            <v>FONCIA LOBSTEIN SOGESTIM</v>
          </cell>
          <cell r="D503" t="b">
            <v>0</v>
          </cell>
          <cell r="E503" t="str">
            <v>5 Avenue d'Alsace</v>
          </cell>
          <cell r="F503" t="str">
            <v>67000</v>
          </cell>
          <cell r="G503" t="str">
            <v>STRASBOURG</v>
          </cell>
          <cell r="H503" t="str">
            <v>Gestion Locative - Location - Copropriété - Comptabilité</v>
          </cell>
          <cell r="I503" t="str">
            <v>52700</v>
          </cell>
          <cell r="J503">
            <v>42339</v>
          </cell>
          <cell r="L503">
            <v>42521</v>
          </cell>
          <cell r="M503">
            <v>42461</v>
          </cell>
          <cell r="N503" t="str">
            <v>Fermé</v>
          </cell>
          <cell r="O503" t="str">
            <v>Fermé</v>
          </cell>
          <cell r="Q503">
            <v>0</v>
          </cell>
          <cell r="T503" t="str">
            <v>00052</v>
          </cell>
        </row>
        <row r="504">
          <cell r="A504" t="str">
            <v>00052008</v>
          </cell>
          <cell r="B504" t="str">
            <v>33380062100117</v>
          </cell>
          <cell r="C504" t="str">
            <v>FONCIA LOBSTEIN SOGESTIM</v>
          </cell>
          <cell r="D504" t="b">
            <v>0</v>
          </cell>
          <cell r="E504" t="str">
            <v>88 Avenue Jean Jaurès</v>
          </cell>
          <cell r="F504" t="str">
            <v>67100</v>
          </cell>
          <cell r="G504" t="str">
            <v>STRASBOURG</v>
          </cell>
          <cell r="H504" t="str">
            <v>Gestion Locative - Location - Copropriété - Comptabilité</v>
          </cell>
          <cell r="I504" t="str">
            <v>52800</v>
          </cell>
          <cell r="J504">
            <v>42339</v>
          </cell>
          <cell r="L504">
            <v>42521</v>
          </cell>
          <cell r="M504">
            <v>42461</v>
          </cell>
          <cell r="N504" t="str">
            <v>Fermé</v>
          </cell>
          <cell r="O504" t="str">
            <v>Fermé</v>
          </cell>
          <cell r="Q504">
            <v>0</v>
          </cell>
          <cell r="T504" t="str">
            <v>00052</v>
          </cell>
        </row>
        <row r="505">
          <cell r="A505" t="str">
            <v>00052009</v>
          </cell>
          <cell r="B505" t="str">
            <v>33380062100109</v>
          </cell>
          <cell r="C505" t="str">
            <v>FONCIA LOBSTEIN SOGESTIM</v>
          </cell>
          <cell r="D505" t="b">
            <v>0</v>
          </cell>
          <cell r="E505" t="str">
            <v>201 Route de Lyon</v>
          </cell>
          <cell r="F505" t="str">
            <v>67400</v>
          </cell>
          <cell r="G505" t="str">
            <v>ILLKIRCH-GRAFFENSTADEN</v>
          </cell>
          <cell r="H505" t="str">
            <v>Gestion Locative - Location - Copropriété - Comptabilité</v>
          </cell>
          <cell r="I505" t="str">
            <v>52900</v>
          </cell>
          <cell r="J505">
            <v>42339</v>
          </cell>
          <cell r="L505">
            <v>42521</v>
          </cell>
          <cell r="M505">
            <v>42461</v>
          </cell>
          <cell r="N505" t="str">
            <v>Fermé</v>
          </cell>
          <cell r="O505" t="str">
            <v>Fermé</v>
          </cell>
          <cell r="Q505">
            <v>0</v>
          </cell>
          <cell r="T505" t="str">
            <v>00052</v>
          </cell>
        </row>
        <row r="506">
          <cell r="A506" t="str">
            <v>00052010</v>
          </cell>
          <cell r="B506" t="str">
            <v>33380062100091</v>
          </cell>
          <cell r="C506" t="str">
            <v>FONCIA LOBSTEIN SOGESTIM</v>
          </cell>
          <cell r="D506" t="b">
            <v>0</v>
          </cell>
          <cell r="E506" t="str">
            <v>24 Rue des Érables</v>
          </cell>
          <cell r="F506" t="str">
            <v>67210</v>
          </cell>
          <cell r="G506" t="str">
            <v>OBERNAI</v>
          </cell>
          <cell r="H506" t="str">
            <v>Gestion Locative - Location - Copropriété - Comptabilité</v>
          </cell>
          <cell r="I506" t="str">
            <v>52901</v>
          </cell>
          <cell r="J506">
            <v>42339</v>
          </cell>
          <cell r="L506">
            <v>42521</v>
          </cell>
          <cell r="M506">
            <v>42461</v>
          </cell>
          <cell r="N506" t="str">
            <v>Fermé</v>
          </cell>
          <cell r="O506" t="str">
            <v>Fermé</v>
          </cell>
          <cell r="Q506">
            <v>0</v>
          </cell>
          <cell r="T506" t="str">
            <v>00052</v>
          </cell>
        </row>
        <row r="507">
          <cell r="A507" t="str">
            <v>00052011</v>
          </cell>
          <cell r="B507" t="str">
            <v>33380062100141</v>
          </cell>
          <cell r="C507" t="str">
            <v>FONCIA LOBSTEIN SOGESTIM</v>
          </cell>
          <cell r="D507" t="b">
            <v>0</v>
          </cell>
          <cell r="E507" t="str">
            <v>2 Place de la Gare</v>
          </cell>
          <cell r="F507" t="str">
            <v>57400</v>
          </cell>
          <cell r="G507" t="str">
            <v>SARREBOURG</v>
          </cell>
          <cell r="H507" t="str">
            <v>Gestion Locative - Location - Copropriété - Comptabilité</v>
          </cell>
          <cell r="I507" t="str">
            <v>52902</v>
          </cell>
          <cell r="J507">
            <v>42339</v>
          </cell>
          <cell r="L507">
            <v>42521</v>
          </cell>
          <cell r="M507">
            <v>42461</v>
          </cell>
          <cell r="N507" t="str">
            <v>Fermé</v>
          </cell>
          <cell r="O507" t="str">
            <v>Fermé</v>
          </cell>
          <cell r="Q507">
            <v>0</v>
          </cell>
          <cell r="T507" t="str">
            <v>00052</v>
          </cell>
        </row>
        <row r="508">
          <cell r="A508" t="str">
            <v>00052012</v>
          </cell>
          <cell r="B508" t="str">
            <v>33380062100083</v>
          </cell>
          <cell r="C508" t="str">
            <v>FONCIA LOBSTEIN SOGESTIM</v>
          </cell>
          <cell r="D508" t="b">
            <v>0</v>
          </cell>
          <cell r="E508" t="str">
            <v>132 Grand Rue</v>
          </cell>
          <cell r="F508" t="str">
            <v>67500</v>
          </cell>
          <cell r="G508" t="str">
            <v>HAGUENAU</v>
          </cell>
          <cell r="H508" t="str">
            <v>Gestion Locative - Location - Copropriété - Comptabilité</v>
          </cell>
          <cell r="I508" t="str">
            <v>52903</v>
          </cell>
          <cell r="J508">
            <v>42339</v>
          </cell>
          <cell r="L508">
            <v>42521</v>
          </cell>
          <cell r="M508">
            <v>42461</v>
          </cell>
          <cell r="N508" t="str">
            <v>Fermé</v>
          </cell>
          <cell r="O508" t="str">
            <v>Fermé</v>
          </cell>
          <cell r="Q508">
            <v>0</v>
          </cell>
          <cell r="T508" t="str">
            <v>00052</v>
          </cell>
        </row>
        <row r="509">
          <cell r="A509" t="str">
            <v>00052013</v>
          </cell>
          <cell r="C509" t="str">
            <v>FONCIA LOBSTEIN SOGESTIM</v>
          </cell>
          <cell r="D509" t="b">
            <v>0</v>
          </cell>
          <cell r="E509" t="str">
            <v>21 Rue de Verdun</v>
          </cell>
          <cell r="F509" t="str">
            <v>67600</v>
          </cell>
          <cell r="G509" t="str">
            <v>SÉLESTAT</v>
          </cell>
          <cell r="H509" t="str">
            <v>Gestion Locative - Location - Copropriété - Comptabilité</v>
          </cell>
          <cell r="J509">
            <v>42370</v>
          </cell>
          <cell r="M509">
            <v>42461</v>
          </cell>
          <cell r="N509" t="str">
            <v>Ouvert</v>
          </cell>
          <cell r="O509" t="str">
            <v>Fermé</v>
          </cell>
          <cell r="Q509">
            <v>0</v>
          </cell>
          <cell r="T509" t="str">
            <v>00052</v>
          </cell>
        </row>
        <row r="510">
          <cell r="A510" t="str">
            <v>00052014</v>
          </cell>
          <cell r="B510" t="str">
            <v>33380062100158</v>
          </cell>
          <cell r="C510" t="str">
            <v>FONCIA LOBSTEIN SOGESTIM</v>
          </cell>
          <cell r="D510" t="b">
            <v>1</v>
          </cell>
          <cell r="E510" t="str">
            <v>27 Avenue du Rhin</v>
          </cell>
          <cell r="F510" t="str">
            <v>67100</v>
          </cell>
          <cell r="G510" t="str">
            <v>STRASBOURG</v>
          </cell>
          <cell r="H510" t="str">
            <v>Gestion Locative - Location - Copropriété - Comptabilité</v>
          </cell>
          <cell r="J510">
            <v>42614</v>
          </cell>
          <cell r="M510">
            <v>42614</v>
          </cell>
          <cell r="N510" t="str">
            <v>Ouvert</v>
          </cell>
          <cell r="O510" t="str">
            <v>Fermé</v>
          </cell>
          <cell r="Q510">
            <v>0</v>
          </cell>
          <cell r="T510" t="str">
            <v>00052</v>
          </cell>
        </row>
        <row r="511">
          <cell r="A511" t="str">
            <v>00053001</v>
          </cell>
          <cell r="C511" t="str">
            <v>FONCIA LAPORTE</v>
          </cell>
          <cell r="D511" t="b">
            <v>0</v>
          </cell>
          <cell r="E511" t="str">
            <v>70 Rue Saint-Lazare</v>
          </cell>
          <cell r="F511" t="str">
            <v>75009</v>
          </cell>
          <cell r="G511" t="str">
            <v>PARIS 9</v>
          </cell>
          <cell r="H511" t="str">
            <v>Gestion Locative - Location - Copropriété - Comptabilité</v>
          </cell>
          <cell r="I511" t="str">
            <v>53160</v>
          </cell>
          <cell r="J511">
            <v>33970</v>
          </cell>
          <cell r="M511">
            <v>43102</v>
          </cell>
          <cell r="N511" t="str">
            <v>Ouvert</v>
          </cell>
          <cell r="O511" t="str">
            <v>Fermé</v>
          </cell>
          <cell r="Q511">
            <v>0</v>
          </cell>
          <cell r="T511" t="str">
            <v>00053</v>
          </cell>
        </row>
        <row r="512">
          <cell r="A512" t="str">
            <v>00053007</v>
          </cell>
          <cell r="B512" t="str">
            <v>54205513200089</v>
          </cell>
          <cell r="C512" t="str">
            <v>FONCIA LAPORTE</v>
          </cell>
          <cell r="D512" t="b">
            <v>0</v>
          </cell>
          <cell r="E512" t="str">
            <v>70 Rue Saint-Lazare</v>
          </cell>
          <cell r="F512" t="str">
            <v>75009</v>
          </cell>
          <cell r="G512" t="str">
            <v>PARIS 9</v>
          </cell>
          <cell r="H512" t="str">
            <v>Gestion Locative - Location - Copropriété - Comptabilité</v>
          </cell>
          <cell r="I512" t="str">
            <v>53902</v>
          </cell>
          <cell r="J512">
            <v>38718</v>
          </cell>
          <cell r="K512">
            <v>42011</v>
          </cell>
          <cell r="L512">
            <v>44196</v>
          </cell>
          <cell r="M512">
            <v>43344</v>
          </cell>
          <cell r="N512" t="str">
            <v>Fermé</v>
          </cell>
          <cell r="O512" t="str">
            <v>Fermé</v>
          </cell>
          <cell r="P512" t="str">
            <v>10.29.13.0</v>
          </cell>
          <cell r="Q512">
            <v>0</v>
          </cell>
          <cell r="T512" t="str">
            <v>00053</v>
          </cell>
        </row>
        <row r="513">
          <cell r="A513" t="str">
            <v>00053004</v>
          </cell>
          <cell r="B513" t="str">
            <v>54205513200097</v>
          </cell>
          <cell r="C513" t="str">
            <v>FONCIA LAPORTE</v>
          </cell>
          <cell r="D513" t="b">
            <v>0</v>
          </cell>
          <cell r="E513" t="str">
            <v>11-15 Avenue le Brun</v>
          </cell>
          <cell r="F513" t="str">
            <v>92160</v>
          </cell>
          <cell r="G513" t="str">
            <v>ANTONY</v>
          </cell>
          <cell r="H513" t="str">
            <v>Gestion Locative - Location - Copropriété - Comptabilité</v>
          </cell>
          <cell r="I513" t="str">
            <v>53300</v>
          </cell>
          <cell r="J513">
            <v>41821</v>
          </cell>
          <cell r="M513">
            <v>42521</v>
          </cell>
          <cell r="N513" t="str">
            <v>Ouvert</v>
          </cell>
          <cell r="O513" t="str">
            <v>Fermé</v>
          </cell>
          <cell r="Q513">
            <v>0</v>
          </cell>
          <cell r="T513" t="str">
            <v>00053</v>
          </cell>
        </row>
        <row r="514">
          <cell r="A514" t="str">
            <v>00053005</v>
          </cell>
          <cell r="B514" t="str">
            <v>54205513200105</v>
          </cell>
          <cell r="C514" t="str">
            <v>FONCIA LAPORTE</v>
          </cell>
          <cell r="D514" t="b">
            <v>1</v>
          </cell>
          <cell r="E514" t="str">
            <v>3 Rue Chauchat</v>
          </cell>
          <cell r="F514" t="str">
            <v>75009</v>
          </cell>
          <cell r="G514" t="str">
            <v>PARIS 9</v>
          </cell>
          <cell r="H514" t="str">
            <v>Gestion Locative - Location - Copropriété - Comptabilité</v>
          </cell>
          <cell r="I514" t="str">
            <v>53400</v>
          </cell>
          <cell r="J514">
            <v>41944</v>
          </cell>
          <cell r="M514">
            <v>43344</v>
          </cell>
          <cell r="N514" t="str">
            <v>Ouvert</v>
          </cell>
          <cell r="O514" t="str">
            <v>Fermé</v>
          </cell>
          <cell r="P514" t="str">
            <v>10.14.51.0</v>
          </cell>
          <cell r="Q514">
            <v>0</v>
          </cell>
          <cell r="T514" t="str">
            <v>00053</v>
          </cell>
        </row>
        <row r="515">
          <cell r="A515" t="str">
            <v>00053006</v>
          </cell>
          <cell r="B515" t="str">
            <v>54205513200147</v>
          </cell>
          <cell r="C515" t="str">
            <v>FONCIA LAPORTE</v>
          </cell>
          <cell r="D515" t="b">
            <v>0</v>
          </cell>
          <cell r="E515" t="str">
            <v>57 Avenue Mozart</v>
          </cell>
          <cell r="F515" t="str">
            <v>75016</v>
          </cell>
          <cell r="G515" t="str">
            <v>PARIS 16</v>
          </cell>
          <cell r="H515" t="str">
            <v>Gestion Locative - Location - Copropriété - Comptabilité</v>
          </cell>
          <cell r="I515" t="str">
            <v>53700</v>
          </cell>
          <cell r="J515">
            <v>41974</v>
          </cell>
          <cell r="L515">
            <v>42736</v>
          </cell>
          <cell r="M515">
            <v>42736</v>
          </cell>
          <cell r="N515" t="str">
            <v>Fermé</v>
          </cell>
          <cell r="O515" t="str">
            <v>Fermé</v>
          </cell>
          <cell r="P515" t="str">
            <v>10.29.133.0</v>
          </cell>
          <cell r="Q515">
            <v>0</v>
          </cell>
          <cell r="T515" t="str">
            <v>00053</v>
          </cell>
        </row>
        <row r="516">
          <cell r="A516" t="str">
            <v>00053008</v>
          </cell>
          <cell r="B516" t="str">
            <v>54205513200170</v>
          </cell>
          <cell r="C516" t="str">
            <v>FONCIA LAPORTE</v>
          </cell>
          <cell r="D516" t="b">
            <v>0</v>
          </cell>
          <cell r="E516" t="str">
            <v>85 Avenue de Wagram</v>
          </cell>
          <cell r="F516" t="str">
            <v>75017</v>
          </cell>
          <cell r="G516" t="str">
            <v>PARIS 17</v>
          </cell>
          <cell r="H516" t="str">
            <v>Gestion Locative - Location - Copropriété - Comptabilité</v>
          </cell>
          <cell r="I516" t="str">
            <v>53500</v>
          </cell>
          <cell r="J516">
            <v>41974</v>
          </cell>
          <cell r="M516">
            <v>43344</v>
          </cell>
          <cell r="N516" t="str">
            <v>Ouvert</v>
          </cell>
          <cell r="O516" t="str">
            <v>Fermé</v>
          </cell>
          <cell r="P516" t="str">
            <v>10.29.123.0</v>
          </cell>
          <cell r="Q516">
            <v>0</v>
          </cell>
          <cell r="T516" t="str">
            <v>00053</v>
          </cell>
        </row>
        <row r="517">
          <cell r="A517" t="str">
            <v>00053009</v>
          </cell>
          <cell r="B517" t="str">
            <v>54205513200162</v>
          </cell>
          <cell r="C517" t="str">
            <v>FONCIA LAPORTE</v>
          </cell>
          <cell r="D517" t="b">
            <v>0</v>
          </cell>
          <cell r="E517" t="str">
            <v>70 Rue Guy Môquet</v>
          </cell>
          <cell r="F517" t="str">
            <v>75017</v>
          </cell>
          <cell r="G517" t="str">
            <v>PARIS 17</v>
          </cell>
          <cell r="H517" t="str">
            <v>Gestion Locative - Location - Copropriété - Comptabilité</v>
          </cell>
          <cell r="I517" t="str">
            <v>53904</v>
          </cell>
          <cell r="J517">
            <v>41974</v>
          </cell>
          <cell r="K517">
            <v>42011</v>
          </cell>
          <cell r="M517">
            <v>43344</v>
          </cell>
          <cell r="N517" t="str">
            <v>Ouvert</v>
          </cell>
          <cell r="O517" t="str">
            <v>Fermé</v>
          </cell>
          <cell r="P517" t="str">
            <v>10.29.183.0</v>
          </cell>
          <cell r="Q517">
            <v>0</v>
          </cell>
          <cell r="T517" t="str">
            <v>00053</v>
          </cell>
        </row>
        <row r="518">
          <cell r="A518" t="str">
            <v>00053010</v>
          </cell>
          <cell r="B518" t="str">
            <v>54205513200121</v>
          </cell>
          <cell r="C518" t="str">
            <v>FONCIA LAPORTE</v>
          </cell>
          <cell r="D518" t="b">
            <v>0</v>
          </cell>
          <cell r="E518" t="str">
            <v>3 Rue Rodier</v>
          </cell>
          <cell r="F518" t="str">
            <v>75009</v>
          </cell>
          <cell r="G518" t="str">
            <v>PARIS 9</v>
          </cell>
          <cell r="H518" t="str">
            <v>Gestion Locative - Location - Copropriété - Comptabilité</v>
          </cell>
          <cell r="I518" t="str">
            <v>53800</v>
          </cell>
          <cell r="J518">
            <v>41974</v>
          </cell>
          <cell r="M518">
            <v>42736</v>
          </cell>
          <cell r="N518" t="str">
            <v>Ouvert</v>
          </cell>
          <cell r="O518" t="str">
            <v>Fermé</v>
          </cell>
          <cell r="P518" t="str">
            <v>10.29.233.0</v>
          </cell>
          <cell r="Q518">
            <v>0</v>
          </cell>
          <cell r="T518" t="str">
            <v>00053</v>
          </cell>
        </row>
        <row r="519">
          <cell r="A519" t="str">
            <v>00053011</v>
          </cell>
          <cell r="B519" t="str">
            <v>54205513200139</v>
          </cell>
          <cell r="C519" t="str">
            <v>FONCIA LAPORTE</v>
          </cell>
          <cell r="D519" t="b">
            <v>0</v>
          </cell>
          <cell r="E519" t="str">
            <v>195 Avenue de Versailles</v>
          </cell>
          <cell r="F519" t="str">
            <v>75016</v>
          </cell>
          <cell r="G519" t="str">
            <v>PARIS 16</v>
          </cell>
          <cell r="H519" t="str">
            <v>Gestion Locative - Location - Copropriété - Comptabilité</v>
          </cell>
          <cell r="I519" t="str">
            <v>53901</v>
          </cell>
          <cell r="J519">
            <v>41974</v>
          </cell>
          <cell r="L519">
            <v>44196</v>
          </cell>
          <cell r="M519">
            <v>42736</v>
          </cell>
          <cell r="N519" t="str">
            <v>Fermé</v>
          </cell>
          <cell r="O519" t="str">
            <v>Fermé</v>
          </cell>
          <cell r="P519" t="str">
            <v>10.119.63.0</v>
          </cell>
          <cell r="Q519">
            <v>0</v>
          </cell>
          <cell r="T519" t="str">
            <v>00053</v>
          </cell>
        </row>
        <row r="520">
          <cell r="A520" t="str">
            <v>00053012</v>
          </cell>
          <cell r="B520" t="str">
            <v>54205513200113</v>
          </cell>
          <cell r="C520" t="str">
            <v>FONCIA LAPORTE</v>
          </cell>
          <cell r="D520" t="b">
            <v>0</v>
          </cell>
          <cell r="E520" t="str">
            <v>53 Rue du Président Wilson</v>
          </cell>
          <cell r="F520" t="str">
            <v>92300</v>
          </cell>
          <cell r="G520" t="str">
            <v>LEVALLOIS-PERRET</v>
          </cell>
          <cell r="H520" t="str">
            <v>Gestion Locative - Location - Copropriété - Comptabilité</v>
          </cell>
          <cell r="I520" t="str">
            <v>53600</v>
          </cell>
          <cell r="J520">
            <v>41974</v>
          </cell>
          <cell r="L520">
            <v>43830</v>
          </cell>
          <cell r="M520">
            <v>42521</v>
          </cell>
          <cell r="N520" t="str">
            <v>Fermé</v>
          </cell>
          <cell r="O520" t="str">
            <v>Fermé</v>
          </cell>
          <cell r="Q520">
            <v>0</v>
          </cell>
          <cell r="T520" t="str">
            <v>00053</v>
          </cell>
        </row>
        <row r="521">
          <cell r="A521" t="str">
            <v>00053013</v>
          </cell>
          <cell r="B521" t="str">
            <v>54205513200154</v>
          </cell>
          <cell r="C521" t="str">
            <v>FONCIA LAPORTE</v>
          </cell>
          <cell r="D521" t="b">
            <v>0</v>
          </cell>
          <cell r="E521" t="str">
            <v>22 Ter Rue Legendre</v>
          </cell>
          <cell r="F521" t="str">
            <v>75017</v>
          </cell>
          <cell r="G521" t="str">
            <v>PARIS 17</v>
          </cell>
          <cell r="H521" t="str">
            <v>Gestion Locative - Location - Copropriété - Comptabilité</v>
          </cell>
          <cell r="I521" t="str">
            <v>53905</v>
          </cell>
          <cell r="J521">
            <v>41974</v>
          </cell>
          <cell r="K521">
            <v>42011</v>
          </cell>
          <cell r="L521">
            <v>43830</v>
          </cell>
          <cell r="M521">
            <v>43344</v>
          </cell>
          <cell r="N521" t="str">
            <v>Fermé</v>
          </cell>
          <cell r="O521" t="str">
            <v>Fermé</v>
          </cell>
          <cell r="P521" t="str">
            <v>10.119.53.0</v>
          </cell>
          <cell r="Q521">
            <v>0</v>
          </cell>
          <cell r="T521" t="str">
            <v>00053</v>
          </cell>
        </row>
        <row r="522">
          <cell r="A522" t="str">
            <v>00053015</v>
          </cell>
          <cell r="B522" t="str">
            <v>54205513200196</v>
          </cell>
          <cell r="C522" t="str">
            <v>FONCIA BUREAU COMMERCES</v>
          </cell>
          <cell r="D522" t="b">
            <v>0</v>
          </cell>
          <cell r="E522" t="str">
            <v>27 Rue du Montparnasse</v>
          </cell>
          <cell r="F522" t="str">
            <v>75006</v>
          </cell>
          <cell r="G522" t="str">
            <v>PARIS 6</v>
          </cell>
          <cell r="H522" t="str">
            <v>Gestion Locative - Location - Copropriété - Comptabilité</v>
          </cell>
          <cell r="I522" t="str">
            <v>53906</v>
          </cell>
          <cell r="J522">
            <v>42736</v>
          </cell>
          <cell r="L522">
            <v>42826</v>
          </cell>
          <cell r="M522">
            <v>42826</v>
          </cell>
          <cell r="N522" t="str">
            <v>Fermé</v>
          </cell>
          <cell r="O522" t="str">
            <v>Fermé</v>
          </cell>
          <cell r="P522" t="str">
            <v>10.140.11.0</v>
          </cell>
          <cell r="Q522">
            <v>0</v>
          </cell>
          <cell r="T522" t="str">
            <v>00053</v>
          </cell>
        </row>
        <row r="523">
          <cell r="A523" t="str">
            <v>00053016</v>
          </cell>
          <cell r="B523" t="str">
            <v>54205513200188</v>
          </cell>
          <cell r="C523" t="str">
            <v>FONCIA LAPORTE</v>
          </cell>
          <cell r="D523" t="b">
            <v>0</v>
          </cell>
          <cell r="E523" t="str">
            <v>104 Avenue de Flandre</v>
          </cell>
          <cell r="F523" t="str">
            <v>75019</v>
          </cell>
          <cell r="G523" t="str">
            <v>PARIS 19</v>
          </cell>
          <cell r="H523" t="str">
            <v>Gestion Locative - Location - Copropriété - Comptabilité</v>
          </cell>
          <cell r="I523" t="str">
            <v>53907</v>
          </cell>
          <cell r="J523">
            <v>42736</v>
          </cell>
          <cell r="M523">
            <v>43344</v>
          </cell>
          <cell r="N523" t="str">
            <v>Ouvert</v>
          </cell>
          <cell r="O523" t="str">
            <v>Fermé</v>
          </cell>
          <cell r="P523" t="str">
            <v>10.119.13.0</v>
          </cell>
          <cell r="Q523">
            <v>0</v>
          </cell>
          <cell r="T523" t="str">
            <v>00053</v>
          </cell>
        </row>
        <row r="524">
          <cell r="A524" t="str">
            <v>00055004</v>
          </cell>
          <cell r="C524" t="str">
            <v>FONCIA VAL DE MARNE</v>
          </cell>
          <cell r="D524" t="b">
            <v>0</v>
          </cell>
          <cell r="E524" t="str">
            <v>73 Avenue du Général de Gaulle</v>
          </cell>
          <cell r="F524" t="str">
            <v>94160</v>
          </cell>
          <cell r="G524" t="str">
            <v>SAINT-MANDÉ</v>
          </cell>
          <cell r="H524" t="str">
            <v>Gestion Locative - Location - Copropriété - Comptabilité</v>
          </cell>
          <cell r="J524">
            <v>32874</v>
          </cell>
          <cell r="M524">
            <v>43160</v>
          </cell>
          <cell r="N524" t="str">
            <v>Ouvert</v>
          </cell>
          <cell r="O524" t="str">
            <v>Fermé</v>
          </cell>
          <cell r="Q524">
            <v>0</v>
          </cell>
          <cell r="T524" t="str">
            <v>00055</v>
          </cell>
        </row>
        <row r="525">
          <cell r="A525" t="str">
            <v>00055001</v>
          </cell>
          <cell r="B525" t="str">
            <v>96920079900050</v>
          </cell>
          <cell r="C525" t="str">
            <v>FONCIA VAL DE MARNE</v>
          </cell>
          <cell r="D525" t="b">
            <v>0</v>
          </cell>
          <cell r="E525" t="str">
            <v>5 Avenue Charles de Gaulle</v>
          </cell>
          <cell r="F525" t="str">
            <v>94100</v>
          </cell>
          <cell r="G525" t="str">
            <v>SAINT-MAUR-DES-FOSSES</v>
          </cell>
          <cell r="H525" t="str">
            <v>Gestion Locative - Location - Copropriété - Comptabilité</v>
          </cell>
          <cell r="I525" t="str">
            <v>55240</v>
          </cell>
          <cell r="J525">
            <v>34624</v>
          </cell>
          <cell r="K525">
            <v>42108</v>
          </cell>
          <cell r="N525" t="str">
            <v>Ouvert</v>
          </cell>
          <cell r="O525" t="str">
            <v>Ouvert</v>
          </cell>
          <cell r="P525" t="str">
            <v>10.144.2.0</v>
          </cell>
          <cell r="Q525">
            <v>0</v>
          </cell>
          <cell r="T525" t="str">
            <v>00055</v>
          </cell>
        </row>
        <row r="526">
          <cell r="A526" t="str">
            <v>00055002</v>
          </cell>
          <cell r="B526" t="str">
            <v>96920079900076</v>
          </cell>
          <cell r="C526" t="str">
            <v>FONCIA VAL DE MARNE</v>
          </cell>
          <cell r="D526" t="b">
            <v>0</v>
          </cell>
          <cell r="E526" t="str">
            <v>59 Rue du Général de Gaulle</v>
          </cell>
          <cell r="F526" t="str">
            <v>94350</v>
          </cell>
          <cell r="G526" t="str">
            <v>VILLIERS-SUR-MARNE</v>
          </cell>
          <cell r="H526" t="str">
            <v>Gestion Locative - Location - Copropriété - Comptabilité</v>
          </cell>
          <cell r="I526" t="str">
            <v>55250</v>
          </cell>
          <cell r="J526">
            <v>34700</v>
          </cell>
          <cell r="L526">
            <v>37438</v>
          </cell>
          <cell r="M526">
            <v>37438</v>
          </cell>
          <cell r="N526" t="str">
            <v>Fermé</v>
          </cell>
          <cell r="O526" t="str">
            <v>Fermé</v>
          </cell>
          <cell r="Q526">
            <v>0</v>
          </cell>
          <cell r="T526" t="str">
            <v>00055</v>
          </cell>
        </row>
        <row r="527">
          <cell r="A527" t="str">
            <v>00055003</v>
          </cell>
          <cell r="B527" t="str">
            <v>96920079900084</v>
          </cell>
          <cell r="C527" t="str">
            <v>FONCIA VAL D EUROPE</v>
          </cell>
          <cell r="D527" t="b">
            <v>0</v>
          </cell>
          <cell r="E527" t="str">
            <v>1 Rue de l'Aunette</v>
          </cell>
          <cell r="F527" t="str">
            <v>77700</v>
          </cell>
          <cell r="G527" t="str">
            <v>BAILLY-ROMAINVILLIERS</v>
          </cell>
          <cell r="H527" t="str">
            <v>Gestion Locative - Location - Copropriété - Comptabilité</v>
          </cell>
          <cell r="I527" t="str">
            <v>55260</v>
          </cell>
          <cell r="J527">
            <v>35886</v>
          </cell>
          <cell r="M527">
            <v>42521</v>
          </cell>
          <cell r="N527" t="str">
            <v>Ouvert</v>
          </cell>
          <cell r="O527" t="str">
            <v>Fermé</v>
          </cell>
          <cell r="Q527">
            <v>0</v>
          </cell>
          <cell r="T527" t="str">
            <v>00055</v>
          </cell>
        </row>
        <row r="528">
          <cell r="A528" t="str">
            <v>00055016</v>
          </cell>
          <cell r="B528" t="str">
            <v>96920079900100</v>
          </cell>
          <cell r="C528" t="str">
            <v>FONCIA BEDOS</v>
          </cell>
          <cell r="D528" t="b">
            <v>0</v>
          </cell>
          <cell r="E528" t="str">
            <v>73 Avenue du Général de Gaulle</v>
          </cell>
          <cell r="F528" t="str">
            <v>94160</v>
          </cell>
          <cell r="G528" t="str">
            <v>SAINT-MANDE</v>
          </cell>
          <cell r="H528" t="str">
            <v>Copropriété</v>
          </cell>
          <cell r="I528" t="str">
            <v>55270</v>
          </cell>
          <cell r="J528">
            <v>36161</v>
          </cell>
          <cell r="K528">
            <v>43147</v>
          </cell>
          <cell r="N528" t="str">
            <v>Ouvert</v>
          </cell>
          <cell r="O528" t="str">
            <v>Ouvert</v>
          </cell>
          <cell r="P528" t="str">
            <v>10.30.3.0</v>
          </cell>
          <cell r="Q528">
            <v>0</v>
          </cell>
          <cell r="T528" t="str">
            <v>00055</v>
          </cell>
        </row>
        <row r="529">
          <cell r="A529" t="str">
            <v>00055005</v>
          </cell>
          <cell r="B529" t="str">
            <v>96920079900118</v>
          </cell>
          <cell r="C529" t="str">
            <v>FONCIA SAINT HILAIRE</v>
          </cell>
          <cell r="D529" t="b">
            <v>0</v>
          </cell>
          <cell r="E529" t="str">
            <v>11 Bis Rue Saint-Hilaire</v>
          </cell>
          <cell r="F529" t="str">
            <v>94210</v>
          </cell>
          <cell r="G529" t="str">
            <v>SAINT-MAUR-DES-FOSSES</v>
          </cell>
          <cell r="H529" t="str">
            <v>Gestion Locative - Location - Copropriété - Comptabilité</v>
          </cell>
          <cell r="I529" t="str">
            <v>55300</v>
          </cell>
          <cell r="J529">
            <v>41470</v>
          </cell>
          <cell r="K529">
            <v>42108</v>
          </cell>
          <cell r="L529">
            <v>42521</v>
          </cell>
          <cell r="M529">
            <v>42521</v>
          </cell>
          <cell r="N529" t="str">
            <v>Fermé</v>
          </cell>
          <cell r="O529" t="str">
            <v>Fermé</v>
          </cell>
          <cell r="P529" t="str">
            <v>10.144.12.0</v>
          </cell>
          <cell r="Q529">
            <v>0</v>
          </cell>
          <cell r="T529" t="str">
            <v>00055</v>
          </cell>
        </row>
        <row r="530">
          <cell r="A530" t="str">
            <v>00055006</v>
          </cell>
          <cell r="B530" t="str">
            <v>96920079900126</v>
          </cell>
          <cell r="C530" t="str">
            <v>FONCIA VAL DE MARNE</v>
          </cell>
          <cell r="D530" t="b">
            <v>0</v>
          </cell>
          <cell r="E530" t="str">
            <v>49 Avenue Pierre Brossolette</v>
          </cell>
          <cell r="F530" t="str">
            <v>94000</v>
          </cell>
          <cell r="G530" t="str">
            <v>CRETEIL</v>
          </cell>
          <cell r="H530" t="str">
            <v>Gestion Locative - Location - Copropriété - Comptabilité</v>
          </cell>
          <cell r="I530" t="str">
            <v>55280</v>
          </cell>
          <cell r="J530">
            <v>42064</v>
          </cell>
          <cell r="N530" t="str">
            <v>Ouvert</v>
          </cell>
          <cell r="O530" t="str">
            <v>Ouvert</v>
          </cell>
          <cell r="P530" t="str">
            <v>10.79.3.0</v>
          </cell>
          <cell r="Q530">
            <v>0</v>
          </cell>
          <cell r="T530" t="str">
            <v>00055</v>
          </cell>
        </row>
        <row r="531">
          <cell r="A531" t="str">
            <v>00055007</v>
          </cell>
          <cell r="B531" t="str">
            <v>96920079900159</v>
          </cell>
          <cell r="C531" t="str">
            <v>FONCIA VAL DE MARNE</v>
          </cell>
          <cell r="D531" t="b">
            <v>0</v>
          </cell>
          <cell r="E531" t="str">
            <v>5 Rue Pasteur</v>
          </cell>
          <cell r="F531" t="str">
            <v>94700</v>
          </cell>
          <cell r="G531" t="str">
            <v>MAISONS-ALFORT</v>
          </cell>
          <cell r="H531" t="str">
            <v>Gestion Locative - Location - Copropriété - Comptabilité</v>
          </cell>
          <cell r="I531" t="str">
            <v>55100</v>
          </cell>
          <cell r="J531">
            <v>42309</v>
          </cell>
          <cell r="K531">
            <v>42309</v>
          </cell>
          <cell r="L531">
            <v>44196</v>
          </cell>
          <cell r="M531">
            <v>43101</v>
          </cell>
          <cell r="N531" t="str">
            <v>Fermé</v>
          </cell>
          <cell r="O531" t="str">
            <v>Fermé</v>
          </cell>
          <cell r="P531" t="str">
            <v>10.79.13.0</v>
          </cell>
          <cell r="Q531">
            <v>0</v>
          </cell>
          <cell r="T531" t="str">
            <v>00055</v>
          </cell>
        </row>
        <row r="532">
          <cell r="A532" t="str">
            <v>00055008</v>
          </cell>
          <cell r="B532" t="str">
            <v>96920079900142</v>
          </cell>
          <cell r="C532" t="str">
            <v>FONCIA VAL DE MARNE</v>
          </cell>
          <cell r="D532" t="b">
            <v>0</v>
          </cell>
          <cell r="E532" t="str">
            <v>171 Rue Edouard Vaillant</v>
          </cell>
          <cell r="F532" t="str">
            <v>94140</v>
          </cell>
          <cell r="G532" t="str">
            <v>ALFORTVILLE</v>
          </cell>
          <cell r="H532" t="str">
            <v>Gestion Locative - Location - Copropriété - Comptabilité</v>
          </cell>
          <cell r="I532" t="str">
            <v>55200</v>
          </cell>
          <cell r="J532">
            <v>42309</v>
          </cell>
          <cell r="K532">
            <v>42309</v>
          </cell>
          <cell r="M532">
            <v>43101</v>
          </cell>
          <cell r="N532" t="str">
            <v>Ouvert</v>
          </cell>
          <cell r="O532" t="str">
            <v>Fermé</v>
          </cell>
          <cell r="P532" t="str">
            <v>10.79.23.0</v>
          </cell>
          <cell r="Q532">
            <v>0</v>
          </cell>
          <cell r="T532" t="str">
            <v>00055</v>
          </cell>
        </row>
        <row r="533">
          <cell r="A533" t="str">
            <v>00055009</v>
          </cell>
          <cell r="B533" t="str">
            <v>96920079900134</v>
          </cell>
          <cell r="C533" t="str">
            <v>FONCIA VAL DE MARNE</v>
          </cell>
          <cell r="D533" t="b">
            <v>0</v>
          </cell>
          <cell r="E533" t="str">
            <v>91 Avenue Georges Gosnat</v>
          </cell>
          <cell r="F533" t="str">
            <v>94200</v>
          </cell>
          <cell r="G533" t="str">
            <v>IVRY-SUR-SEINE</v>
          </cell>
          <cell r="H533" t="str">
            <v>Gestion Locative - Location - Copropriété - Comptabilité</v>
          </cell>
          <cell r="I533" t="str">
            <v>55400</v>
          </cell>
          <cell r="J533">
            <v>42309</v>
          </cell>
          <cell r="K533">
            <v>42309</v>
          </cell>
          <cell r="M533">
            <v>43101</v>
          </cell>
          <cell r="N533" t="str">
            <v>Ouvert</v>
          </cell>
          <cell r="O533" t="str">
            <v>Fermé</v>
          </cell>
          <cell r="P533" t="str">
            <v>10.140.21.0</v>
          </cell>
          <cell r="Q533">
            <v>0</v>
          </cell>
          <cell r="T533" t="str">
            <v>00055</v>
          </cell>
        </row>
        <row r="534">
          <cell r="A534" t="str">
            <v>00055010</v>
          </cell>
          <cell r="B534" t="str">
            <v>96920079900167</v>
          </cell>
          <cell r="C534" t="str">
            <v>FONCIA VAL DE MARNE</v>
          </cell>
          <cell r="D534" t="b">
            <v>1</v>
          </cell>
          <cell r="E534" t="str">
            <v>90 Avenue de la Liberté</v>
          </cell>
          <cell r="F534" t="str">
            <v>94700</v>
          </cell>
          <cell r="G534" t="str">
            <v>MAISONS-ALFORT</v>
          </cell>
          <cell r="H534" t="str">
            <v>Gestion Locative - Location - Copropriété - Comptabilité</v>
          </cell>
          <cell r="I534" t="str">
            <v>55500</v>
          </cell>
          <cell r="J534">
            <v>42461</v>
          </cell>
          <cell r="K534">
            <v>42467</v>
          </cell>
          <cell r="N534" t="str">
            <v>Ouvert</v>
          </cell>
          <cell r="O534" t="str">
            <v>Ouvert</v>
          </cell>
          <cell r="P534" t="str">
            <v>10.79.3.0</v>
          </cell>
          <cell r="Q534">
            <v>0</v>
          </cell>
          <cell r="T534" t="str">
            <v>00055</v>
          </cell>
        </row>
        <row r="535">
          <cell r="A535" t="str">
            <v>00055011</v>
          </cell>
          <cell r="B535" t="str">
            <v>96920079900175</v>
          </cell>
          <cell r="C535" t="str">
            <v>FONCIA VAL DE MARNE</v>
          </cell>
          <cell r="D535" t="b">
            <v>0</v>
          </cell>
          <cell r="E535" t="str">
            <v>45 Avenue Pierre Brossolette</v>
          </cell>
          <cell r="F535" t="str">
            <v>94000</v>
          </cell>
          <cell r="G535" t="str">
            <v>CRETEIL</v>
          </cell>
          <cell r="H535" t="str">
            <v>Gestion Locative - Location - Copropriété - Comptabilité</v>
          </cell>
          <cell r="I535" t="str">
            <v>55600</v>
          </cell>
          <cell r="J535">
            <v>42583</v>
          </cell>
          <cell r="K535">
            <v>42583</v>
          </cell>
          <cell r="N535" t="str">
            <v>Ouvert</v>
          </cell>
          <cell r="O535" t="str">
            <v>Ouvert</v>
          </cell>
          <cell r="P535" t="str">
            <v>10.79.3.0</v>
          </cell>
          <cell r="Q535">
            <v>0</v>
          </cell>
          <cell r="T535" t="str">
            <v>00055</v>
          </cell>
        </row>
        <row r="536">
          <cell r="A536" t="str">
            <v>00055013</v>
          </cell>
          <cell r="B536" t="str">
            <v>96920079900183</v>
          </cell>
          <cell r="C536" t="str">
            <v>FONCIA VAL DE MARNE</v>
          </cell>
          <cell r="D536" t="b">
            <v>0</v>
          </cell>
          <cell r="E536" t="str">
            <v>41 Rue Robert Giraudineau</v>
          </cell>
          <cell r="F536" t="str">
            <v>94300</v>
          </cell>
          <cell r="G536" t="str">
            <v>VINCENNES</v>
          </cell>
          <cell r="H536" t="str">
            <v>Gestion Locative - Location - Copropriété - Comptabilité</v>
          </cell>
          <cell r="I536" t="str">
            <v>55700</v>
          </cell>
          <cell r="J536">
            <v>43132</v>
          </cell>
          <cell r="K536">
            <v>43147</v>
          </cell>
          <cell r="N536" t="str">
            <v>Ouvert</v>
          </cell>
          <cell r="O536" t="str">
            <v>Ouvert</v>
          </cell>
          <cell r="P536" t="str">
            <v>10.30.13.0</v>
          </cell>
          <cell r="Q536">
            <v>0</v>
          </cell>
          <cell r="T536" t="str">
            <v>00055</v>
          </cell>
        </row>
        <row r="537">
          <cell r="A537" t="str">
            <v>00055017</v>
          </cell>
          <cell r="B537" t="str">
            <v>96920079900191</v>
          </cell>
          <cell r="C537" t="str">
            <v>FONCIA VAL DE MARNE</v>
          </cell>
          <cell r="D537" t="b">
            <v>0</v>
          </cell>
          <cell r="E537" t="str">
            <v>42 Rue du Commandant Jean Duhail</v>
          </cell>
          <cell r="F537" t="str">
            <v>94120</v>
          </cell>
          <cell r="G537" t="str">
            <v>FONTENAY-SOUS-BOIS</v>
          </cell>
          <cell r="H537" t="str">
            <v>Gestion Locative - Location - Location Saisonnière - Copropriété - Comptabilité</v>
          </cell>
          <cell r="I537" t="str">
            <v>55800</v>
          </cell>
          <cell r="J537">
            <v>43749</v>
          </cell>
          <cell r="K537">
            <v>43830</v>
          </cell>
          <cell r="N537" t="str">
            <v>Ouvert</v>
          </cell>
          <cell r="O537" t="str">
            <v>Ouvert</v>
          </cell>
          <cell r="Q537">
            <v>0</v>
          </cell>
          <cell r="T537" t="str">
            <v>00055</v>
          </cell>
        </row>
        <row r="538">
          <cell r="A538" t="str">
            <v>00055018</v>
          </cell>
          <cell r="B538" t="str">
            <v>96920079900209</v>
          </cell>
          <cell r="C538" t="str">
            <v>FONCIA VAL DE MARNE</v>
          </cell>
          <cell r="D538" t="b">
            <v>0</v>
          </cell>
          <cell r="E538" t="str">
            <v>37 Rue du Commandant Jean Duhail</v>
          </cell>
          <cell r="F538" t="str">
            <v>94120</v>
          </cell>
          <cell r="G538" t="str">
            <v>FONTENAY-SOUS-BOIS</v>
          </cell>
          <cell r="H538" t="str">
            <v>Gestion Locative - Location - Location Saisonnière - Copropriété - Comptabilité</v>
          </cell>
          <cell r="I538" t="str">
            <v>55900</v>
          </cell>
          <cell r="J538">
            <v>43749</v>
          </cell>
          <cell r="K538">
            <v>43830</v>
          </cell>
          <cell r="N538" t="str">
            <v>Ouvert</v>
          </cell>
          <cell r="O538" t="str">
            <v>Ouvert</v>
          </cell>
          <cell r="Q538">
            <v>0</v>
          </cell>
          <cell r="T538" t="str">
            <v>00055</v>
          </cell>
        </row>
        <row r="539">
          <cell r="A539" t="str">
            <v>00057003</v>
          </cell>
          <cell r="B539" t="str">
            <v>70980136900030</v>
          </cell>
          <cell r="C539" t="str">
            <v>CABINET FERRE</v>
          </cell>
          <cell r="D539" t="b">
            <v>0</v>
          </cell>
          <cell r="E539" t="str">
            <v>74 Rue d'Estienne d'Orves</v>
          </cell>
          <cell r="F539" t="str">
            <v>91370</v>
          </cell>
          <cell r="G539" t="str">
            <v>VERRIERES-LE-BUISSON</v>
          </cell>
          <cell r="H539" t="str">
            <v>Gestion Locative - Location - Copropriété - Comptabilité</v>
          </cell>
          <cell r="I539" t="str">
            <v>57300</v>
          </cell>
          <cell r="J539">
            <v>36251</v>
          </cell>
          <cell r="L539">
            <v>37986</v>
          </cell>
          <cell r="M539">
            <v>37986</v>
          </cell>
          <cell r="N539" t="str">
            <v>Fermé</v>
          </cell>
          <cell r="O539" t="str">
            <v>Fermé</v>
          </cell>
          <cell r="Q539">
            <v>0</v>
          </cell>
          <cell r="T539" t="str">
            <v>00057</v>
          </cell>
        </row>
        <row r="540">
          <cell r="A540" t="str">
            <v>00057001</v>
          </cell>
          <cell r="B540" t="str">
            <v>70980136900055</v>
          </cell>
          <cell r="C540" t="str">
            <v>FONCIA IMMOBILIAS</v>
          </cell>
          <cell r="D540" t="b">
            <v>0</v>
          </cell>
          <cell r="E540" t="str">
            <v>2 Rue de Bône</v>
          </cell>
          <cell r="F540" t="str">
            <v>92160</v>
          </cell>
          <cell r="G540" t="str">
            <v>ANTONY</v>
          </cell>
          <cell r="H540" t="str">
            <v>Gestion Locative - Location - Copropriété - Comptabilité</v>
          </cell>
          <cell r="I540" t="str">
            <v>57100</v>
          </cell>
          <cell r="J540">
            <v>37419</v>
          </cell>
          <cell r="L540">
            <v>41365</v>
          </cell>
          <cell r="M540">
            <v>41365</v>
          </cell>
          <cell r="N540" t="str">
            <v>Fermé</v>
          </cell>
          <cell r="O540" t="str">
            <v>Fermé</v>
          </cell>
          <cell r="Q540">
            <v>0</v>
          </cell>
          <cell r="T540" t="str">
            <v>00057</v>
          </cell>
        </row>
        <row r="541">
          <cell r="A541" t="str">
            <v>00057002</v>
          </cell>
          <cell r="B541" t="str">
            <v>70980136900063</v>
          </cell>
          <cell r="C541" t="str">
            <v>FONCIA IMMOBILIAS</v>
          </cell>
          <cell r="D541" t="b">
            <v>0</v>
          </cell>
          <cell r="E541" t="str">
            <v>19 Rue Auguste Mounié</v>
          </cell>
          <cell r="F541" t="str">
            <v>92160</v>
          </cell>
          <cell r="G541" t="str">
            <v>ANTONY</v>
          </cell>
          <cell r="H541" t="str">
            <v>Gestion Locative - Location - Copropriété - Comptabilité</v>
          </cell>
          <cell r="I541" t="str">
            <v>57200</v>
          </cell>
          <cell r="J541">
            <v>37438</v>
          </cell>
          <cell r="K541">
            <v>42114</v>
          </cell>
          <cell r="N541" t="str">
            <v>Ouvert</v>
          </cell>
          <cell r="O541" t="str">
            <v>Ouvert</v>
          </cell>
          <cell r="P541" t="str">
            <v>10.177.12.0</v>
          </cell>
          <cell r="Q541">
            <v>0</v>
          </cell>
          <cell r="T541" t="str">
            <v>00057</v>
          </cell>
        </row>
        <row r="542">
          <cell r="A542" t="str">
            <v>00057004</v>
          </cell>
          <cell r="B542" t="str">
            <v>70980136900071</v>
          </cell>
          <cell r="C542" t="str">
            <v>FONCIA IMMOBILIAS</v>
          </cell>
          <cell r="D542" t="b">
            <v>0</v>
          </cell>
          <cell r="E542" t="str">
            <v>155 Avenue du Général Leclerc</v>
          </cell>
          <cell r="F542" t="str">
            <v>92340</v>
          </cell>
          <cell r="G542" t="str">
            <v>BOURG-LA-REINE</v>
          </cell>
          <cell r="H542" t="str">
            <v>Gestion Locative - Location - Copropriété - Comptabilité</v>
          </cell>
          <cell r="I542" t="str">
            <v>57400</v>
          </cell>
          <cell r="J542">
            <v>37530</v>
          </cell>
          <cell r="L542">
            <v>38168</v>
          </cell>
          <cell r="M542">
            <v>38168</v>
          </cell>
          <cell r="N542" t="str">
            <v>Fermé</v>
          </cell>
          <cell r="O542" t="str">
            <v>Fermé</v>
          </cell>
          <cell r="Q542">
            <v>0</v>
          </cell>
          <cell r="T542" t="str">
            <v>00057</v>
          </cell>
        </row>
        <row r="543">
          <cell r="A543" t="str">
            <v>00057005</v>
          </cell>
          <cell r="B543" t="str">
            <v>70980136900089</v>
          </cell>
          <cell r="C543" t="str">
            <v>FONCIA C R I</v>
          </cell>
          <cell r="D543" t="b">
            <v>0</v>
          </cell>
          <cell r="E543" t="str">
            <v>49 Route d'Orléans</v>
          </cell>
          <cell r="F543" t="str">
            <v>91310</v>
          </cell>
          <cell r="G543" t="str">
            <v>MONTLHERY</v>
          </cell>
          <cell r="H543" t="str">
            <v>Gestion Locative - Location - Copropriété - Comptabilité</v>
          </cell>
          <cell r="I543" t="str">
            <v>57500</v>
          </cell>
          <cell r="J543">
            <v>37712</v>
          </cell>
          <cell r="L543">
            <v>41639</v>
          </cell>
          <cell r="M543">
            <v>41639</v>
          </cell>
          <cell r="N543" t="str">
            <v>Fermé</v>
          </cell>
          <cell r="O543" t="str">
            <v>Fermé</v>
          </cell>
          <cell r="P543" t="str">
            <v>10.177.42.0</v>
          </cell>
          <cell r="Q543">
            <v>0</v>
          </cell>
          <cell r="T543" t="str">
            <v>00057</v>
          </cell>
        </row>
        <row r="544">
          <cell r="A544" t="str">
            <v>00057006</v>
          </cell>
          <cell r="B544" t="str">
            <v>70980136900097</v>
          </cell>
          <cell r="C544" t="str">
            <v>FONCIA ALLORGE DABRIER</v>
          </cell>
          <cell r="D544" t="b">
            <v>0</v>
          </cell>
          <cell r="E544" t="str">
            <v>15 Rue Archangé</v>
          </cell>
          <cell r="F544" t="str">
            <v>91400</v>
          </cell>
          <cell r="G544" t="str">
            <v>ORSAY</v>
          </cell>
          <cell r="H544" t="str">
            <v>Gestion Locative - Location - Copropriété - Comptabilité</v>
          </cell>
          <cell r="I544" t="str">
            <v>57600</v>
          </cell>
          <cell r="J544">
            <v>39264</v>
          </cell>
          <cell r="L544">
            <v>43830</v>
          </cell>
          <cell r="M544">
            <v>41274</v>
          </cell>
          <cell r="N544" t="str">
            <v>Fermé</v>
          </cell>
          <cell r="O544" t="str">
            <v>Fermé</v>
          </cell>
          <cell r="P544" t="str">
            <v>10.177.22.0</v>
          </cell>
          <cell r="Q544">
            <v>0</v>
          </cell>
          <cell r="T544" t="str">
            <v>00057</v>
          </cell>
        </row>
        <row r="545">
          <cell r="A545" t="str">
            <v>00057007</v>
          </cell>
          <cell r="B545" t="str">
            <v>70980136900105</v>
          </cell>
          <cell r="C545" t="str">
            <v>FONCIA IMMOBILIAS</v>
          </cell>
          <cell r="D545" t="b">
            <v>0</v>
          </cell>
          <cell r="E545" t="str">
            <v>Avenue des Champs Lasniers</v>
          </cell>
          <cell r="F545" t="str">
            <v>91940</v>
          </cell>
          <cell r="G545" t="str">
            <v>LES ULIS</v>
          </cell>
          <cell r="H545" t="str">
            <v>Gestion Locative - Location - Copropriété - Comptabilité</v>
          </cell>
          <cell r="I545" t="str">
            <v>57700</v>
          </cell>
          <cell r="J545">
            <v>41244</v>
          </cell>
          <cell r="L545">
            <v>42247</v>
          </cell>
          <cell r="M545">
            <v>42247</v>
          </cell>
          <cell r="N545" t="str">
            <v>Fermé</v>
          </cell>
          <cell r="O545" t="str">
            <v>Fermé</v>
          </cell>
          <cell r="Q545">
            <v>0</v>
          </cell>
          <cell r="T545" t="str">
            <v>00057</v>
          </cell>
        </row>
        <row r="546">
          <cell r="A546" t="str">
            <v>00057008</v>
          </cell>
          <cell r="B546" t="str">
            <v>70980136900113</v>
          </cell>
          <cell r="C546" t="str">
            <v>FONCIA IMMOBILIAS</v>
          </cell>
          <cell r="D546" t="b">
            <v>1</v>
          </cell>
          <cell r="E546" t="str">
            <v>11-15 Avenue le Brun</v>
          </cell>
          <cell r="F546" t="str">
            <v>92160</v>
          </cell>
          <cell r="G546" t="str">
            <v>ANTONY</v>
          </cell>
          <cell r="H546" t="str">
            <v>Gestion Locative - Location - Copropriété - Comptabilité</v>
          </cell>
          <cell r="I546" t="str">
            <v>57800</v>
          </cell>
          <cell r="J546">
            <v>41365</v>
          </cell>
          <cell r="K546">
            <v>41365</v>
          </cell>
          <cell r="N546" t="str">
            <v>Ouvert</v>
          </cell>
          <cell r="O546" t="str">
            <v>Ouvert</v>
          </cell>
          <cell r="P546" t="str">
            <v>192.168.16.0</v>
          </cell>
          <cell r="Q546">
            <v>0</v>
          </cell>
          <cell r="T546" t="str">
            <v>00057</v>
          </cell>
        </row>
        <row r="547">
          <cell r="A547" t="str">
            <v>00057009</v>
          </cell>
          <cell r="B547" t="str">
            <v>70980136900121</v>
          </cell>
          <cell r="C547" t="str">
            <v>FONCIA MASSY</v>
          </cell>
          <cell r="D547" t="b">
            <v>0</v>
          </cell>
          <cell r="E547" t="str">
            <v>43 Avenue Carnot</v>
          </cell>
          <cell r="F547" t="str">
            <v>91300</v>
          </cell>
          <cell r="G547" t="str">
            <v>MASSY</v>
          </cell>
          <cell r="H547" t="str">
            <v>Gestion Locative - Location - Copropriété - Comptabilité</v>
          </cell>
          <cell r="I547" t="str">
            <v>57900</v>
          </cell>
          <cell r="J547">
            <v>41389</v>
          </cell>
          <cell r="K547">
            <v>42114</v>
          </cell>
          <cell r="N547" t="str">
            <v>Ouvert</v>
          </cell>
          <cell r="O547" t="str">
            <v>Ouvert</v>
          </cell>
          <cell r="P547" t="str">
            <v>10.177.32.0</v>
          </cell>
          <cell r="Q547">
            <v>0</v>
          </cell>
          <cell r="T547" t="str">
            <v>00057</v>
          </cell>
        </row>
        <row r="548">
          <cell r="A548" t="str">
            <v>00057010</v>
          </cell>
          <cell r="B548" t="str">
            <v>70980136900139</v>
          </cell>
          <cell r="C548" t="str">
            <v>FONCIA IMMOBILIAS</v>
          </cell>
          <cell r="D548" t="b">
            <v>0</v>
          </cell>
          <cell r="E548" t="str">
            <v>8 Place Pierre et Marie Curie</v>
          </cell>
          <cell r="F548" t="str">
            <v>94260</v>
          </cell>
          <cell r="G548" t="str">
            <v>FRESNES</v>
          </cell>
          <cell r="H548" t="str">
            <v>Gestion Locative - Location - Copropriété - Comptabilité</v>
          </cell>
          <cell r="I548" t="str">
            <v>57901</v>
          </cell>
          <cell r="J548">
            <v>41821</v>
          </cell>
          <cell r="K548">
            <v>43059</v>
          </cell>
          <cell r="M548">
            <v>42948</v>
          </cell>
          <cell r="N548" t="str">
            <v>Ouvert</v>
          </cell>
          <cell r="O548" t="str">
            <v>Fermé</v>
          </cell>
          <cell r="P548" t="str">
            <v>10.177.42.0</v>
          </cell>
          <cell r="Q548">
            <v>0</v>
          </cell>
          <cell r="T548" t="str">
            <v>00057</v>
          </cell>
        </row>
        <row r="549">
          <cell r="A549" t="str">
            <v>00057011</v>
          </cell>
          <cell r="B549" t="str">
            <v>70980136900147</v>
          </cell>
          <cell r="C549" t="str">
            <v>FONCIA IMMOBILIAS</v>
          </cell>
          <cell r="D549" t="b">
            <v>0</v>
          </cell>
          <cell r="E549" t="str">
            <v>5 Avenue du Berry</v>
          </cell>
          <cell r="F549" t="str">
            <v>91940</v>
          </cell>
          <cell r="G549" t="str">
            <v>LES ULIS</v>
          </cell>
          <cell r="H549" t="str">
            <v>Gestion Locative - Location - Copropriété - Comptabilité</v>
          </cell>
          <cell r="I549" t="str">
            <v>57902</v>
          </cell>
          <cell r="J549">
            <v>42278</v>
          </cell>
          <cell r="K549">
            <v>42278</v>
          </cell>
          <cell r="N549" t="str">
            <v>Ouvert</v>
          </cell>
          <cell r="O549" t="str">
            <v>Ouvert</v>
          </cell>
          <cell r="P549" t="str">
            <v>10.224.33.0</v>
          </cell>
          <cell r="Q549">
            <v>0</v>
          </cell>
          <cell r="T549" t="str">
            <v>00057</v>
          </cell>
        </row>
        <row r="550">
          <cell r="A550" t="str">
            <v>00057012</v>
          </cell>
          <cell r="B550" t="str">
            <v>70980136900154</v>
          </cell>
          <cell r="C550" t="str">
            <v>FONCIA IMMOBILIAS</v>
          </cell>
          <cell r="D550" t="b">
            <v>0</v>
          </cell>
          <cell r="E550" t="str">
            <v>10 Rue de Paris</v>
          </cell>
          <cell r="F550" t="str">
            <v>91400</v>
          </cell>
          <cell r="G550" t="str">
            <v>ORSAY</v>
          </cell>
          <cell r="H550" t="str">
            <v>Gestion Locative - Location - Copropriété - Comptabilité</v>
          </cell>
          <cell r="I550" t="str">
            <v>57903</v>
          </cell>
          <cell r="J550">
            <v>42461</v>
          </cell>
          <cell r="K550">
            <v>42461</v>
          </cell>
          <cell r="N550" t="str">
            <v>Ouvert</v>
          </cell>
          <cell r="O550" t="str">
            <v>Ouvert</v>
          </cell>
          <cell r="P550" t="str">
            <v>10.177.22.0</v>
          </cell>
          <cell r="Q550">
            <v>0</v>
          </cell>
          <cell r="T550" t="str">
            <v>00057</v>
          </cell>
        </row>
        <row r="551">
          <cell r="A551" t="str">
            <v>00057013</v>
          </cell>
          <cell r="B551" t="str">
            <v>70980136900196</v>
          </cell>
          <cell r="C551" t="str">
            <v>FONCIA IMMOBILIAS</v>
          </cell>
          <cell r="D551" t="b">
            <v>0</v>
          </cell>
          <cell r="E551" t="str">
            <v>11 Avenue Aristide Briand</v>
          </cell>
          <cell r="F551" t="str">
            <v>92160</v>
          </cell>
          <cell r="G551" t="str">
            <v>ANTONY</v>
          </cell>
          <cell r="H551" t="str">
            <v>Gestion Locative - Location - Copropriété - Comptabilité</v>
          </cell>
          <cell r="I551" t="str">
            <v>57907</v>
          </cell>
          <cell r="J551">
            <v>42887</v>
          </cell>
          <cell r="K551">
            <v>42887</v>
          </cell>
          <cell r="L551">
            <v>44196</v>
          </cell>
          <cell r="M551">
            <v>43809</v>
          </cell>
          <cell r="N551" t="str">
            <v>Fermé</v>
          </cell>
          <cell r="O551" t="str">
            <v>Fermé</v>
          </cell>
          <cell r="P551" t="str">
            <v>10.206.23.0</v>
          </cell>
          <cell r="Q551">
            <v>0</v>
          </cell>
          <cell r="T551" t="str">
            <v>00057</v>
          </cell>
        </row>
        <row r="552">
          <cell r="A552" t="str">
            <v>00057014</v>
          </cell>
          <cell r="B552" t="str">
            <v>70980136900188</v>
          </cell>
          <cell r="C552" t="str">
            <v>FONCIA IMMOBILIAS</v>
          </cell>
          <cell r="D552" t="b">
            <v>0</v>
          </cell>
          <cell r="E552" t="str">
            <v>60 Avenue du Général Leclerc</v>
          </cell>
          <cell r="F552" t="str">
            <v>92340</v>
          </cell>
          <cell r="G552" t="str">
            <v>BOURG-LA-REINE</v>
          </cell>
          <cell r="H552" t="str">
            <v>Gestion Locative - Location - Copropriété - Comptabilité</v>
          </cell>
          <cell r="I552" t="str">
            <v>57904</v>
          </cell>
          <cell r="J552">
            <v>42887</v>
          </cell>
          <cell r="K552">
            <v>42887</v>
          </cell>
          <cell r="L552">
            <v>44196</v>
          </cell>
          <cell r="M552">
            <v>43566</v>
          </cell>
          <cell r="N552" t="str">
            <v>Fermé</v>
          </cell>
          <cell r="O552" t="str">
            <v>Fermé</v>
          </cell>
          <cell r="P552" t="str">
            <v>10.206.3.0</v>
          </cell>
          <cell r="Q552">
            <v>0</v>
          </cell>
          <cell r="T552" t="str">
            <v>00057</v>
          </cell>
        </row>
        <row r="553">
          <cell r="A553" t="str">
            <v>00057015</v>
          </cell>
          <cell r="B553" t="str">
            <v>70980136900170</v>
          </cell>
          <cell r="C553" t="str">
            <v>FONCIA IMMOBILIAS</v>
          </cell>
          <cell r="D553" t="b">
            <v>0</v>
          </cell>
          <cell r="E553" t="str">
            <v>4 Rue Henri Marrou</v>
          </cell>
          <cell r="F553" t="str">
            <v>92290</v>
          </cell>
          <cell r="G553" t="str">
            <v>CHATENAY-MALABRY</v>
          </cell>
          <cell r="H553" t="str">
            <v>Gestion Locative - Location - Copropriété - Comptabilité</v>
          </cell>
          <cell r="I553" t="str">
            <v>57905</v>
          </cell>
          <cell r="J553">
            <v>42887</v>
          </cell>
          <cell r="K553">
            <v>43059</v>
          </cell>
          <cell r="N553" t="str">
            <v>Ouvert</v>
          </cell>
          <cell r="O553" t="str">
            <v>Ouvert</v>
          </cell>
          <cell r="P553" t="str">
            <v>10.206.33.0</v>
          </cell>
          <cell r="Q553">
            <v>0</v>
          </cell>
          <cell r="T553" t="str">
            <v>00057</v>
          </cell>
        </row>
        <row r="554">
          <cell r="A554" t="str">
            <v>00057016</v>
          </cell>
          <cell r="B554" t="str">
            <v>70980136900162</v>
          </cell>
          <cell r="C554" t="str">
            <v>FONCIA IMMOBILIAS</v>
          </cell>
          <cell r="D554" t="b">
            <v>0</v>
          </cell>
          <cell r="E554" t="str">
            <v>8 Avenue Cousin de Méricourt</v>
          </cell>
          <cell r="F554" t="str">
            <v>94230</v>
          </cell>
          <cell r="G554" t="str">
            <v>CACHAN</v>
          </cell>
          <cell r="H554" t="str">
            <v>Gestion Locative - Location - Copropriété - Comptabilité</v>
          </cell>
          <cell r="I554" t="str">
            <v>57906</v>
          </cell>
          <cell r="J554">
            <v>42887</v>
          </cell>
          <cell r="K554">
            <v>42887</v>
          </cell>
          <cell r="N554" t="str">
            <v>Ouvert</v>
          </cell>
          <cell r="O554" t="str">
            <v>Ouvert</v>
          </cell>
          <cell r="P554" t="str">
            <v>10.206.53.0</v>
          </cell>
          <cell r="Q554">
            <v>0</v>
          </cell>
          <cell r="T554" t="str">
            <v>00057</v>
          </cell>
        </row>
        <row r="555">
          <cell r="A555" t="str">
            <v>00057020</v>
          </cell>
          <cell r="C555" t="str">
            <v>FONCIA IMMOBILIAS</v>
          </cell>
          <cell r="D555" t="b">
            <v>0</v>
          </cell>
          <cell r="E555" t="str">
            <v>2 Avenue Victor Hugo</v>
          </cell>
          <cell r="F555" t="str">
            <v>92340</v>
          </cell>
          <cell r="G555" t="str">
            <v>BOURG-LA-REINE</v>
          </cell>
          <cell r="H555" t="str">
            <v>Gestion Locative - Location - Copropriété - Comptabilité</v>
          </cell>
          <cell r="I555" t="str">
            <v>57913</v>
          </cell>
          <cell r="J555">
            <v>43035</v>
          </cell>
          <cell r="K555">
            <v>43059</v>
          </cell>
          <cell r="N555" t="str">
            <v>Ouvert</v>
          </cell>
          <cell r="O555" t="str">
            <v>Ouvert</v>
          </cell>
          <cell r="P555" t="str">
            <v>10.100.11.0</v>
          </cell>
          <cell r="Q555">
            <v>0</v>
          </cell>
          <cell r="T555" t="str">
            <v>00057</v>
          </cell>
        </row>
        <row r="556">
          <cell r="A556" t="str">
            <v>00057021</v>
          </cell>
          <cell r="C556" t="str">
            <v>FONCIA IMMOBILIAS</v>
          </cell>
          <cell r="D556" t="b">
            <v>0</v>
          </cell>
          <cell r="E556" t="str">
            <v>4 Avenue Jean Jaurès</v>
          </cell>
          <cell r="F556" t="str">
            <v>92140</v>
          </cell>
          <cell r="G556" t="str">
            <v>CLAMART</v>
          </cell>
          <cell r="H556" t="str">
            <v>Gestion Locative - Location - Copropriété - Comptabilité</v>
          </cell>
          <cell r="J556">
            <v>43035</v>
          </cell>
          <cell r="K556">
            <v>43059</v>
          </cell>
          <cell r="M556">
            <v>43101</v>
          </cell>
          <cell r="N556" t="str">
            <v>Ouvert</v>
          </cell>
          <cell r="O556" t="str">
            <v>Fermé</v>
          </cell>
          <cell r="P556" t="str">
            <v>10.100.31.0</v>
          </cell>
          <cell r="Q556">
            <v>0</v>
          </cell>
          <cell r="T556" t="str">
            <v>00057</v>
          </cell>
        </row>
        <row r="557">
          <cell r="A557" t="str">
            <v>00057017</v>
          </cell>
          <cell r="B557" t="str">
            <v>70980136900204</v>
          </cell>
          <cell r="C557" t="str">
            <v>FONCIA IMMOBILIAS</v>
          </cell>
          <cell r="D557" t="b">
            <v>0</v>
          </cell>
          <cell r="E557" t="str">
            <v>35 Rue Houdan</v>
          </cell>
          <cell r="F557" t="str">
            <v>92330</v>
          </cell>
          <cell r="G557" t="str">
            <v>SCEAUX</v>
          </cell>
          <cell r="H557" t="str">
            <v>Gestion Locative - Location - Copropriété - Comptabilité</v>
          </cell>
          <cell r="I557" t="str">
            <v>57908</v>
          </cell>
          <cell r="J557">
            <v>43040</v>
          </cell>
          <cell r="K557">
            <v>43040</v>
          </cell>
          <cell r="N557" t="str">
            <v>Ouvert</v>
          </cell>
          <cell r="O557" t="str">
            <v>Ouvert</v>
          </cell>
          <cell r="P557" t="str">
            <v>10.100.1.0</v>
          </cell>
          <cell r="Q557">
            <v>0</v>
          </cell>
          <cell r="T557" t="str">
            <v>00057</v>
          </cell>
        </row>
        <row r="558">
          <cell r="A558" t="str">
            <v>00057018</v>
          </cell>
          <cell r="B558" t="str">
            <v>70980136900220</v>
          </cell>
          <cell r="C558" t="str">
            <v>FONCIA IMMOBILIAS</v>
          </cell>
          <cell r="D558" t="b">
            <v>0</v>
          </cell>
          <cell r="E558" t="str">
            <v>48 Rue Boucicaut</v>
          </cell>
          <cell r="F558" t="str">
            <v>92260</v>
          </cell>
          <cell r="G558" t="str">
            <v>FONTENAY-AUX-ROSES</v>
          </cell>
          <cell r="H558" t="str">
            <v>Gestion Locative - Location - Copropriété - Comptabilité</v>
          </cell>
          <cell r="I558" t="str">
            <v>57909</v>
          </cell>
          <cell r="J558">
            <v>43040</v>
          </cell>
          <cell r="K558">
            <v>43059</v>
          </cell>
          <cell r="N558" t="str">
            <v>Ouvert</v>
          </cell>
          <cell r="O558" t="str">
            <v>Ouvert</v>
          </cell>
          <cell r="P558" t="str">
            <v>10.100.21.0</v>
          </cell>
          <cell r="Q558">
            <v>0</v>
          </cell>
          <cell r="T558" t="str">
            <v>00057</v>
          </cell>
        </row>
        <row r="559">
          <cell r="A559" t="str">
            <v>00057019</v>
          </cell>
          <cell r="B559" t="str">
            <v>70980136900212</v>
          </cell>
          <cell r="C559" t="str">
            <v>FONCIA IMMOBILIAS</v>
          </cell>
          <cell r="D559" t="b">
            <v>0</v>
          </cell>
          <cell r="E559" t="str">
            <v>2 Avenue Léon Blum</v>
          </cell>
          <cell r="F559" t="str">
            <v>92350</v>
          </cell>
          <cell r="G559" t="str">
            <v>LE PLESSIS-ROBINSON</v>
          </cell>
          <cell r="H559" t="str">
            <v>Gestion Locative - Location - Copropriété - Comptabilité</v>
          </cell>
          <cell r="I559" t="str">
            <v>57910</v>
          </cell>
          <cell r="J559">
            <v>43040</v>
          </cell>
          <cell r="K559">
            <v>43059</v>
          </cell>
          <cell r="N559" t="str">
            <v>Ouvert</v>
          </cell>
          <cell r="O559" t="str">
            <v>Ouvert</v>
          </cell>
          <cell r="P559" t="str">
            <v>10.100.41.0</v>
          </cell>
          <cell r="Q559">
            <v>0</v>
          </cell>
          <cell r="T559" t="str">
            <v>00057</v>
          </cell>
        </row>
        <row r="560">
          <cell r="A560" t="str">
            <v>00057022</v>
          </cell>
          <cell r="B560" t="str">
            <v>70980136900238</v>
          </cell>
          <cell r="C560" t="str">
            <v>FONCIA IMMOBILIAS</v>
          </cell>
          <cell r="D560" t="b">
            <v>0</v>
          </cell>
          <cell r="E560" t="str">
            <v>196 Avenue de Stalingrad</v>
          </cell>
          <cell r="F560" t="str">
            <v>94550</v>
          </cell>
          <cell r="G560" t="str">
            <v>CHEVILLY-LARUE</v>
          </cell>
          <cell r="H560" t="str">
            <v>Gestion Locative - Location - Copropriété - Comptabilité</v>
          </cell>
          <cell r="I560" t="str">
            <v>57911</v>
          </cell>
          <cell r="J560">
            <v>43252</v>
          </cell>
          <cell r="K560">
            <v>43252</v>
          </cell>
          <cell r="L560">
            <v>44196</v>
          </cell>
          <cell r="M560">
            <v>43465</v>
          </cell>
          <cell r="N560" t="str">
            <v>Fermé</v>
          </cell>
          <cell r="O560" t="str">
            <v>Fermé</v>
          </cell>
          <cell r="Q560">
            <v>0</v>
          </cell>
          <cell r="T560" t="str">
            <v>00057</v>
          </cell>
        </row>
        <row r="561">
          <cell r="A561" t="str">
            <v>00058003</v>
          </cell>
          <cell r="C561" t="str">
            <v>FONCIA JANIN</v>
          </cell>
          <cell r="D561" t="b">
            <v>0</v>
          </cell>
          <cell r="E561" t="str">
            <v>9 Rue Saint-Saëns</v>
          </cell>
          <cell r="F561" t="str">
            <v>29200</v>
          </cell>
          <cell r="G561" t="str">
            <v>BREST</v>
          </cell>
          <cell r="H561" t="str">
            <v>Gestion Locative - Location - Copropriété - Comptabilité</v>
          </cell>
          <cell r="I561" t="str">
            <v>58300</v>
          </cell>
          <cell r="J561">
            <v>37438</v>
          </cell>
          <cell r="L561">
            <v>42111</v>
          </cell>
          <cell r="M561">
            <v>41091</v>
          </cell>
          <cell r="N561" t="str">
            <v>Fermé</v>
          </cell>
          <cell r="O561" t="str">
            <v>Fermé</v>
          </cell>
          <cell r="Q561">
            <v>0</v>
          </cell>
          <cell r="T561" t="str">
            <v>00058</v>
          </cell>
        </row>
        <row r="562">
          <cell r="A562" t="str">
            <v>00058001</v>
          </cell>
          <cell r="B562" t="str">
            <v>63682072200024</v>
          </cell>
          <cell r="C562" t="str">
            <v>FONCIA JANIN</v>
          </cell>
          <cell r="D562" t="b">
            <v>1</v>
          </cell>
          <cell r="E562" t="str">
            <v>26 Rue Algésiras</v>
          </cell>
          <cell r="F562" t="str">
            <v>29200</v>
          </cell>
          <cell r="G562" t="str">
            <v>BREST</v>
          </cell>
          <cell r="H562" t="str">
            <v>Gestion Locative - Location - Copropriété - Comptabilité</v>
          </cell>
          <cell r="I562" t="str">
            <v>58100</v>
          </cell>
          <cell r="J562">
            <v>38353</v>
          </cell>
          <cell r="L562">
            <v>42093</v>
          </cell>
          <cell r="M562">
            <v>41091</v>
          </cell>
          <cell r="N562" t="str">
            <v>Fermé</v>
          </cell>
          <cell r="O562" t="str">
            <v>Fermé</v>
          </cell>
          <cell r="Q562">
            <v>0</v>
          </cell>
          <cell r="T562" t="str">
            <v>00058</v>
          </cell>
        </row>
        <row r="563">
          <cell r="A563" t="str">
            <v>00058002</v>
          </cell>
          <cell r="B563" t="str">
            <v>63682072200032</v>
          </cell>
          <cell r="C563" t="str">
            <v>FONCIA CLB IMMOBILIER</v>
          </cell>
          <cell r="D563" t="b">
            <v>0</v>
          </cell>
          <cell r="E563" t="str">
            <v>4 Rue Amiral Ronarc'h</v>
          </cell>
          <cell r="F563" t="str">
            <v>29000</v>
          </cell>
          <cell r="G563" t="str">
            <v>QUIMPER</v>
          </cell>
          <cell r="H563" t="str">
            <v>Gestion Locative - Location - Copropriété - Comptabilité</v>
          </cell>
          <cell r="I563" t="str">
            <v>58200</v>
          </cell>
          <cell r="J563">
            <v>39539</v>
          </cell>
          <cell r="L563">
            <v>42093</v>
          </cell>
          <cell r="M563">
            <v>41091</v>
          </cell>
          <cell r="N563" t="str">
            <v>Fermé</v>
          </cell>
          <cell r="O563" t="str">
            <v>Fermé</v>
          </cell>
          <cell r="Q563">
            <v>0</v>
          </cell>
          <cell r="T563" t="str">
            <v>00058</v>
          </cell>
        </row>
        <row r="564">
          <cell r="A564" t="str">
            <v>00059001</v>
          </cell>
          <cell r="B564" t="str">
            <v>30967396000022</v>
          </cell>
          <cell r="C564" t="str">
            <v>FONCIA VOLTAIRE</v>
          </cell>
          <cell r="D564" t="b">
            <v>1</v>
          </cell>
          <cell r="E564" t="str">
            <v>55 Avenue Voltaire</v>
          </cell>
          <cell r="F564" t="str">
            <v>01210</v>
          </cell>
          <cell r="G564" t="str">
            <v>FERNEY-VOLTAIRE</v>
          </cell>
          <cell r="H564" t="str">
            <v>Gestion Locative - Location - Copropriété - Comptabilité</v>
          </cell>
          <cell r="I564" t="str">
            <v>59100</v>
          </cell>
          <cell r="J564">
            <v>37438</v>
          </cell>
          <cell r="M564">
            <v>43282</v>
          </cell>
          <cell r="N564" t="str">
            <v>Ouvert</v>
          </cell>
          <cell r="O564" t="str">
            <v>Fermé</v>
          </cell>
          <cell r="P564" t="str">
            <v>10.12.3.0</v>
          </cell>
          <cell r="Q564">
            <v>0</v>
          </cell>
          <cell r="T564" t="str">
            <v>00059</v>
          </cell>
        </row>
        <row r="565">
          <cell r="A565" t="str">
            <v>00059002</v>
          </cell>
          <cell r="B565" t="str">
            <v>30967396000030</v>
          </cell>
          <cell r="C565" t="str">
            <v>FONCIA LES ALLOBROGEZS</v>
          </cell>
          <cell r="D565" t="b">
            <v>0</v>
          </cell>
          <cell r="E565" t="str">
            <v>Place de l'Eglise</v>
          </cell>
          <cell r="F565" t="str">
            <v>74160</v>
          </cell>
          <cell r="G565" t="str">
            <v>SAINT-JULIEN-EN-GENEVOIS</v>
          </cell>
          <cell r="H565" t="str">
            <v>Gestion Locative - Location - Copropriété - Comptabilité</v>
          </cell>
          <cell r="I565" t="str">
            <v>59200</v>
          </cell>
          <cell r="J565">
            <v>37530</v>
          </cell>
          <cell r="M565">
            <v>43282</v>
          </cell>
          <cell r="N565" t="str">
            <v>Ouvert</v>
          </cell>
          <cell r="O565" t="str">
            <v>Fermé</v>
          </cell>
          <cell r="P565" t="str">
            <v>10.12.13.0</v>
          </cell>
          <cell r="Q565">
            <v>0</v>
          </cell>
          <cell r="T565" t="str">
            <v>00059</v>
          </cell>
        </row>
        <row r="566">
          <cell r="A566" t="str">
            <v>00059003</v>
          </cell>
          <cell r="B566" t="str">
            <v>30967396000063</v>
          </cell>
          <cell r="C566" t="str">
            <v>FONCIA DEBOIS IMMOBILIER</v>
          </cell>
          <cell r="D566" t="b">
            <v>0</v>
          </cell>
          <cell r="E566" t="str">
            <v>8 Rue de la République</v>
          </cell>
          <cell r="F566" t="str">
            <v>01200</v>
          </cell>
          <cell r="G566" t="str">
            <v>VALSERHONE</v>
          </cell>
          <cell r="H566" t="str">
            <v>Gestion Locative - Location - Copropriété - Comptabilité</v>
          </cell>
          <cell r="I566" t="str">
            <v>59300</v>
          </cell>
          <cell r="J566">
            <v>37712</v>
          </cell>
          <cell r="M566">
            <v>43282</v>
          </cell>
          <cell r="N566" t="str">
            <v>Ouvert</v>
          </cell>
          <cell r="O566" t="str">
            <v>Fermé</v>
          </cell>
          <cell r="P566" t="str">
            <v>10.12.23.0</v>
          </cell>
          <cell r="Q566">
            <v>0</v>
          </cell>
          <cell r="T566" t="str">
            <v>00059</v>
          </cell>
        </row>
        <row r="567">
          <cell r="A567" t="str">
            <v>00059009</v>
          </cell>
          <cell r="B567" t="str">
            <v>30967396000089</v>
          </cell>
          <cell r="C567" t="str">
            <v>FONCIA VOLTAIRE</v>
          </cell>
          <cell r="D567" t="b">
            <v>0</v>
          </cell>
          <cell r="E567" t="str">
            <v>57 Rue de la République</v>
          </cell>
          <cell r="F567" t="str">
            <v>01200</v>
          </cell>
          <cell r="G567" t="str">
            <v>VALSERHONE</v>
          </cell>
          <cell r="H567" t="str">
            <v>Gestion Locative - Location - Copropriété - Comptabilité</v>
          </cell>
          <cell r="J567">
            <v>39539</v>
          </cell>
          <cell r="M567">
            <v>43101</v>
          </cell>
          <cell r="N567" t="str">
            <v>Ouvert</v>
          </cell>
          <cell r="O567" t="str">
            <v>Fermé</v>
          </cell>
          <cell r="Q567">
            <v>0</v>
          </cell>
          <cell r="T567" t="str">
            <v>00059</v>
          </cell>
        </row>
        <row r="568">
          <cell r="A568" t="str">
            <v>00059004</v>
          </cell>
          <cell r="B568" t="str">
            <v>30967396000097</v>
          </cell>
          <cell r="C568" t="str">
            <v>FONCIA VOLTAIRE</v>
          </cell>
          <cell r="D568" t="b">
            <v>0</v>
          </cell>
          <cell r="E568" t="str">
            <v>309 Grande Rue</v>
          </cell>
          <cell r="F568" t="str">
            <v>01220</v>
          </cell>
          <cell r="G568" t="str">
            <v>DIVONNE-LES-BAINS</v>
          </cell>
          <cell r="H568" t="str">
            <v>Gestion Locative - Location - Copropriété - Comptabilité</v>
          </cell>
          <cell r="I568" t="str">
            <v>59500</v>
          </cell>
          <cell r="J568">
            <v>40695</v>
          </cell>
          <cell r="M568">
            <v>43282</v>
          </cell>
          <cell r="N568" t="str">
            <v>Ouvert</v>
          </cell>
          <cell r="O568" t="str">
            <v>Fermé</v>
          </cell>
          <cell r="P568" t="str">
            <v>10.12.33.0</v>
          </cell>
          <cell r="Q568">
            <v>0</v>
          </cell>
          <cell r="T568" t="str">
            <v>00059</v>
          </cell>
        </row>
        <row r="569">
          <cell r="A569" t="str">
            <v>00059006</v>
          </cell>
          <cell r="B569" t="str">
            <v>30967396000105</v>
          </cell>
          <cell r="C569" t="str">
            <v>FONCIA VOLTAIRE</v>
          </cell>
          <cell r="D569" t="b">
            <v>0</v>
          </cell>
          <cell r="E569" t="str">
            <v>170 Rue des Terreaux</v>
          </cell>
          <cell r="F569" t="str">
            <v>01170</v>
          </cell>
          <cell r="G569" t="str">
            <v>GEX</v>
          </cell>
          <cell r="H569" t="str">
            <v>Gestion Locative - Location - Copropriété - Comptabilité</v>
          </cell>
          <cell r="I569" t="str">
            <v>59600</v>
          </cell>
          <cell r="J569">
            <v>41487</v>
          </cell>
          <cell r="M569">
            <v>43282</v>
          </cell>
          <cell r="N569" t="str">
            <v>Ouvert</v>
          </cell>
          <cell r="O569" t="str">
            <v>Fermé</v>
          </cell>
          <cell r="P569" t="str">
            <v>10.12.43.0</v>
          </cell>
          <cell r="Q569">
            <v>0</v>
          </cell>
          <cell r="T569" t="str">
            <v>00059</v>
          </cell>
        </row>
        <row r="570">
          <cell r="A570" t="str">
            <v>00059007</v>
          </cell>
          <cell r="B570" t="str">
            <v>30967396000113</v>
          </cell>
          <cell r="C570" t="str">
            <v>FONCIA VOLTAIRE</v>
          </cell>
          <cell r="D570" t="b">
            <v>0</v>
          </cell>
          <cell r="E570" t="str">
            <v>2 Rue de Lyon</v>
          </cell>
          <cell r="F570" t="str">
            <v>01630</v>
          </cell>
          <cell r="G570" t="str">
            <v>SAINT-GENIS-POUILLY</v>
          </cell>
          <cell r="H570" t="str">
            <v>Gestion Locative - Location - Copropriété - Comptabilité</v>
          </cell>
          <cell r="I570" t="str">
            <v>59700</v>
          </cell>
          <cell r="J570">
            <v>41671</v>
          </cell>
          <cell r="M570">
            <v>43282</v>
          </cell>
          <cell r="N570" t="str">
            <v>Ouvert</v>
          </cell>
          <cell r="O570" t="str">
            <v>Fermé</v>
          </cell>
          <cell r="P570" t="str">
            <v>10.12.53.0</v>
          </cell>
          <cell r="Q570">
            <v>0</v>
          </cell>
          <cell r="T570" t="str">
            <v>00059</v>
          </cell>
        </row>
        <row r="571">
          <cell r="A571" t="str">
            <v>00059008</v>
          </cell>
          <cell r="B571" t="str">
            <v>30967396000121</v>
          </cell>
          <cell r="C571" t="str">
            <v>FONCIA VOLTAIRE</v>
          </cell>
          <cell r="D571" t="b">
            <v>0</v>
          </cell>
          <cell r="E571" t="str">
            <v>2 Rue du Général Pacthod</v>
          </cell>
          <cell r="F571" t="str">
            <v>74160</v>
          </cell>
          <cell r="G571" t="str">
            <v>SAINT-JULIEN-EN-GENEVOIS</v>
          </cell>
          <cell r="H571" t="str">
            <v>Gestion Locative - Location - Copropriété - Comptabilité</v>
          </cell>
          <cell r="I571" t="str">
            <v>59800</v>
          </cell>
          <cell r="J571">
            <v>42522</v>
          </cell>
          <cell r="M571">
            <v>43282</v>
          </cell>
          <cell r="N571" t="str">
            <v>Ouvert</v>
          </cell>
          <cell r="O571" t="str">
            <v>Fermé</v>
          </cell>
          <cell r="P571" t="str">
            <v>10.12.13.0</v>
          </cell>
          <cell r="Q571">
            <v>0</v>
          </cell>
          <cell r="T571" t="str">
            <v>00059</v>
          </cell>
        </row>
        <row r="572">
          <cell r="A572" t="str">
            <v>00060001</v>
          </cell>
          <cell r="B572" t="str">
            <v>38283081800011</v>
          </cell>
          <cell r="C572" t="str">
            <v>FONCIA BRETTE S.A.</v>
          </cell>
          <cell r="D572" t="b">
            <v>1</v>
          </cell>
          <cell r="E572" t="str">
            <v>34 Rue Noël Ballay</v>
          </cell>
          <cell r="F572" t="str">
            <v>28000</v>
          </cell>
          <cell r="G572" t="str">
            <v>CHARTRES</v>
          </cell>
          <cell r="H572" t="str">
            <v>Gestion Locative - Location - Copropriété - Comptabilité - Transaction</v>
          </cell>
          <cell r="I572" t="str">
            <v>60530</v>
          </cell>
          <cell r="J572">
            <v>33464</v>
          </cell>
          <cell r="K572">
            <v>39616</v>
          </cell>
          <cell r="N572" t="str">
            <v>Ouvert</v>
          </cell>
          <cell r="O572" t="str">
            <v>Ouvert</v>
          </cell>
          <cell r="P572" t="str">
            <v>10.108.2.0</v>
          </cell>
          <cell r="Q572">
            <v>0</v>
          </cell>
          <cell r="T572" t="str">
            <v>00060</v>
          </cell>
        </row>
        <row r="573">
          <cell r="A573" t="str">
            <v>00060002</v>
          </cell>
          <cell r="B573" t="str">
            <v>38283081800029</v>
          </cell>
          <cell r="C573" t="str">
            <v>FONCIA BRETTE SA</v>
          </cell>
          <cell r="D573" t="b">
            <v>0</v>
          </cell>
          <cell r="E573" t="str">
            <v>10 Rue du Docteur Maunoury</v>
          </cell>
          <cell r="F573" t="str">
            <v>28000</v>
          </cell>
          <cell r="G573" t="str">
            <v>CHARTRES</v>
          </cell>
          <cell r="H573" t="str">
            <v>Gestion Locative - Location - Copropriété - Comptabilité</v>
          </cell>
          <cell r="J573">
            <v>33663</v>
          </cell>
          <cell r="L573">
            <v>34334</v>
          </cell>
          <cell r="M573">
            <v>34334</v>
          </cell>
          <cell r="N573" t="str">
            <v>Fermé</v>
          </cell>
          <cell r="O573" t="str">
            <v>Fermé</v>
          </cell>
          <cell r="Q573">
            <v>0</v>
          </cell>
          <cell r="T573" t="str">
            <v>00060</v>
          </cell>
        </row>
        <row r="574">
          <cell r="A574" t="str">
            <v>00060003</v>
          </cell>
          <cell r="B574" t="str">
            <v>38283081800037</v>
          </cell>
          <cell r="C574" t="str">
            <v>FONCIA BRETTE S.A.</v>
          </cell>
          <cell r="D574" t="b">
            <v>0</v>
          </cell>
          <cell r="E574" t="str">
            <v>49 Rue du Grand Pont</v>
          </cell>
          <cell r="F574" t="str">
            <v>28230</v>
          </cell>
          <cell r="G574" t="str">
            <v>EPERNON</v>
          </cell>
          <cell r="H574" t="str">
            <v>Gestion Locative - Location - Copropriété - Comptabilité - Transaction</v>
          </cell>
          <cell r="I574" t="str">
            <v>60100</v>
          </cell>
          <cell r="J574">
            <v>42036</v>
          </cell>
          <cell r="K574">
            <v>42036</v>
          </cell>
          <cell r="N574" t="str">
            <v>Ouvert</v>
          </cell>
          <cell r="O574" t="str">
            <v>Ouvert</v>
          </cell>
          <cell r="P574" t="str">
            <v>10.108.12.0</v>
          </cell>
          <cell r="Q574">
            <v>0</v>
          </cell>
          <cell r="T574" t="str">
            <v>00060</v>
          </cell>
        </row>
        <row r="575">
          <cell r="A575" t="str">
            <v>00060004</v>
          </cell>
          <cell r="B575" t="str">
            <v>38283081800045</v>
          </cell>
          <cell r="C575" t="str">
            <v>FONCIA BRETTE S.A.</v>
          </cell>
          <cell r="D575" t="b">
            <v>0</v>
          </cell>
          <cell r="E575" t="str">
            <v>12 Rue Esmery Caron</v>
          </cell>
          <cell r="F575" t="str">
            <v>28100</v>
          </cell>
          <cell r="G575" t="str">
            <v>DREUX</v>
          </cell>
          <cell r="H575" t="str">
            <v>Gestion Locative - Location - Copropriété - Comptabilité - Transaction</v>
          </cell>
          <cell r="I575" t="str">
            <v>60200</v>
          </cell>
          <cell r="J575">
            <v>42917</v>
          </cell>
          <cell r="K575">
            <v>42934</v>
          </cell>
          <cell r="N575" t="str">
            <v>Ouvert</v>
          </cell>
          <cell r="O575" t="str">
            <v>Ouvert</v>
          </cell>
          <cell r="P575" t="str">
            <v>10.108.22.0</v>
          </cell>
          <cell r="Q575">
            <v>0</v>
          </cell>
          <cell r="T575" t="str">
            <v>00060</v>
          </cell>
        </row>
        <row r="576">
          <cell r="A576" t="str">
            <v>00061001</v>
          </cell>
          <cell r="B576" t="str">
            <v>41109365100015</v>
          </cell>
          <cell r="C576" t="str">
            <v>FONCIA LANGUEDOC PROVENCE</v>
          </cell>
          <cell r="D576" t="b">
            <v>0</v>
          </cell>
          <cell r="E576" t="str">
            <v>18 Rue Bigot</v>
          </cell>
          <cell r="F576" t="str">
            <v>30900</v>
          </cell>
          <cell r="G576" t="str">
            <v>NIMES</v>
          </cell>
          <cell r="H576" t="str">
            <v>Gestion Locative - Location - Copropriété - Comptabilité</v>
          </cell>
          <cell r="I576" t="str">
            <v>61100</v>
          </cell>
          <cell r="J576">
            <v>37469</v>
          </cell>
          <cell r="L576">
            <v>38169</v>
          </cell>
          <cell r="M576">
            <v>38169</v>
          </cell>
          <cell r="N576" t="str">
            <v>Fermé</v>
          </cell>
          <cell r="O576" t="str">
            <v>Fermé</v>
          </cell>
          <cell r="Q576">
            <v>0</v>
          </cell>
          <cell r="T576" t="str">
            <v>00061</v>
          </cell>
        </row>
        <row r="577">
          <cell r="A577" t="str">
            <v>00061002</v>
          </cell>
          <cell r="B577" t="str">
            <v>41109365100023</v>
          </cell>
          <cell r="C577" t="str">
            <v>FONCIA LANGUEDOC PROVENCE</v>
          </cell>
          <cell r="D577" t="b">
            <v>0</v>
          </cell>
          <cell r="E577" t="str">
            <v>Avenue Jean Lasserre</v>
          </cell>
          <cell r="F577" t="str">
            <v>30240</v>
          </cell>
          <cell r="G577" t="str">
            <v>LE GRAU-DU-ROI</v>
          </cell>
          <cell r="H577" t="str">
            <v>Gestion Locative - Location - Copropriété - Comptabilité</v>
          </cell>
          <cell r="I577" t="str">
            <v>61200</v>
          </cell>
          <cell r="J577">
            <v>37469</v>
          </cell>
          <cell r="L577">
            <v>39814</v>
          </cell>
          <cell r="M577">
            <v>39814</v>
          </cell>
          <cell r="N577" t="str">
            <v>Fermé</v>
          </cell>
          <cell r="O577" t="str">
            <v>Fermé</v>
          </cell>
          <cell r="Q577">
            <v>0</v>
          </cell>
          <cell r="T577" t="str">
            <v>00061</v>
          </cell>
        </row>
        <row r="578">
          <cell r="A578" t="str">
            <v>00061003</v>
          </cell>
          <cell r="B578" t="str">
            <v>41109365100056</v>
          </cell>
          <cell r="C578" t="str">
            <v>FONCIA LANGUEDOC PROVENCE</v>
          </cell>
          <cell r="D578" t="b">
            <v>0</v>
          </cell>
          <cell r="E578" t="str">
            <v>178 Quai Georges Pompidou</v>
          </cell>
          <cell r="F578" t="str">
            <v>34280</v>
          </cell>
          <cell r="G578" t="str">
            <v>LA GRANDE-MOTTE</v>
          </cell>
          <cell r="H578" t="str">
            <v>Gestion Locative - Location - Copropriété - Comptabilité</v>
          </cell>
          <cell r="I578" t="str">
            <v>61300</v>
          </cell>
          <cell r="J578">
            <v>37530</v>
          </cell>
          <cell r="L578">
            <v>40908</v>
          </cell>
          <cell r="M578">
            <v>40908</v>
          </cell>
          <cell r="N578" t="str">
            <v>Fermé</v>
          </cell>
          <cell r="O578" t="str">
            <v>Fermé</v>
          </cell>
          <cell r="Q578">
            <v>0</v>
          </cell>
          <cell r="T578" t="str">
            <v>00061</v>
          </cell>
        </row>
        <row r="579">
          <cell r="A579" t="str">
            <v>00061004</v>
          </cell>
          <cell r="B579" t="str">
            <v>41109365100031</v>
          </cell>
          <cell r="C579" t="str">
            <v>FONCIA MER ET SOLEIL</v>
          </cell>
          <cell r="D579" t="b">
            <v>0</v>
          </cell>
          <cell r="E579" t="str">
            <v>3 Rue des Alliés</v>
          </cell>
          <cell r="F579" t="str">
            <v>30240</v>
          </cell>
          <cell r="G579" t="str">
            <v>LE GRAU-DU-ROI</v>
          </cell>
          <cell r="H579" t="str">
            <v>Gestion Locative - Location - Copropriété - Comptabilité</v>
          </cell>
          <cell r="J579">
            <v>37530</v>
          </cell>
          <cell r="L579">
            <v>37615</v>
          </cell>
          <cell r="M579">
            <v>37615</v>
          </cell>
          <cell r="N579" t="str">
            <v>Fermé</v>
          </cell>
          <cell r="O579" t="str">
            <v>Fermé</v>
          </cell>
          <cell r="Q579">
            <v>0</v>
          </cell>
          <cell r="T579" t="str">
            <v>00061</v>
          </cell>
        </row>
        <row r="580">
          <cell r="A580" t="str">
            <v>00061005</v>
          </cell>
          <cell r="B580" t="str">
            <v>41109365100049</v>
          </cell>
          <cell r="C580" t="str">
            <v>FONCIA LANGUEDOC PROVENCE</v>
          </cell>
          <cell r="D580" t="b">
            <v>0</v>
          </cell>
          <cell r="E580" t="str">
            <v>51 Quai Colbert</v>
          </cell>
          <cell r="F580" t="str">
            <v>30240</v>
          </cell>
          <cell r="G580" t="str">
            <v>LE GRAU-DU-ROI</v>
          </cell>
          <cell r="H580" t="str">
            <v>Gestion Locative - Location - Copropriété - Comptabilité</v>
          </cell>
          <cell r="I580" t="str">
            <v>61500</v>
          </cell>
          <cell r="J580">
            <v>37530</v>
          </cell>
          <cell r="L580">
            <v>39814</v>
          </cell>
          <cell r="M580">
            <v>38168</v>
          </cell>
          <cell r="N580" t="str">
            <v>Fermé</v>
          </cell>
          <cell r="O580" t="str">
            <v>Fermé</v>
          </cell>
          <cell r="Q580">
            <v>0</v>
          </cell>
          <cell r="T580" t="str">
            <v>00061</v>
          </cell>
        </row>
        <row r="581">
          <cell r="A581" t="str">
            <v>00061006</v>
          </cell>
          <cell r="B581" t="str">
            <v>41109365100064</v>
          </cell>
          <cell r="C581" t="str">
            <v>FONCIA LANGUEDOC PROVENCE</v>
          </cell>
          <cell r="D581" t="b">
            <v>0</v>
          </cell>
          <cell r="E581" t="str">
            <v>Avenue Pierre Racine</v>
          </cell>
          <cell r="F581" t="str">
            <v>34280</v>
          </cell>
          <cell r="G581" t="str">
            <v>LA GRANDE-MOTTE</v>
          </cell>
          <cell r="H581" t="str">
            <v>Gestion Locative - Location - Copropriété - Comptabilité</v>
          </cell>
          <cell r="I581" t="str">
            <v>61600</v>
          </cell>
          <cell r="J581">
            <v>37530</v>
          </cell>
          <cell r="L581">
            <v>43382</v>
          </cell>
          <cell r="M581">
            <v>41683</v>
          </cell>
          <cell r="N581" t="str">
            <v>Fermé</v>
          </cell>
          <cell r="O581" t="str">
            <v>Fermé</v>
          </cell>
          <cell r="Q581">
            <v>0</v>
          </cell>
          <cell r="T581" t="str">
            <v>00061</v>
          </cell>
        </row>
        <row r="582">
          <cell r="A582" t="str">
            <v>00061007</v>
          </cell>
          <cell r="B582" t="str">
            <v>41109365100072</v>
          </cell>
          <cell r="C582" t="str">
            <v>FONCIA LANGUEDOC PROVENCE</v>
          </cell>
          <cell r="D582" t="b">
            <v>1</v>
          </cell>
          <cell r="E582" t="str">
            <v>7 Boulevard Alphonse Daudet</v>
          </cell>
          <cell r="F582" t="str">
            <v>30000</v>
          </cell>
          <cell r="G582" t="str">
            <v>NIMES</v>
          </cell>
          <cell r="H582" t="str">
            <v>Gestion Locative - Location - Copropriété - Comptabilité</v>
          </cell>
          <cell r="I582" t="str">
            <v>61700</v>
          </cell>
          <cell r="J582">
            <v>38169</v>
          </cell>
          <cell r="L582">
            <v>43382</v>
          </cell>
          <cell r="M582">
            <v>41683</v>
          </cell>
          <cell r="N582" t="str">
            <v>Fermé</v>
          </cell>
          <cell r="O582" t="str">
            <v>Fermé</v>
          </cell>
          <cell r="Q582">
            <v>0</v>
          </cell>
          <cell r="T582" t="str">
            <v>00061</v>
          </cell>
        </row>
        <row r="583">
          <cell r="A583" t="str">
            <v>00061008</v>
          </cell>
          <cell r="B583" t="str">
            <v>41109365100080</v>
          </cell>
          <cell r="C583" t="str">
            <v>FONCIA BALLIER</v>
          </cell>
          <cell r="D583" t="b">
            <v>0</v>
          </cell>
          <cell r="E583" t="str">
            <v>77 Rue de la République</v>
          </cell>
          <cell r="F583" t="str">
            <v>30200</v>
          </cell>
          <cell r="G583" t="str">
            <v>BAGNOLS-SUR-CEZE</v>
          </cell>
          <cell r="H583" t="str">
            <v>Gestion Locative - Location - Copropriété - Comptabilité</v>
          </cell>
          <cell r="I583" t="str">
            <v>61800</v>
          </cell>
          <cell r="J583">
            <v>39173</v>
          </cell>
          <cell r="L583">
            <v>43382</v>
          </cell>
          <cell r="M583">
            <v>41683</v>
          </cell>
          <cell r="N583" t="str">
            <v>Fermé</v>
          </cell>
          <cell r="O583" t="str">
            <v>Fermé</v>
          </cell>
          <cell r="Q583">
            <v>0</v>
          </cell>
          <cell r="T583" t="str">
            <v>00061</v>
          </cell>
        </row>
        <row r="584">
          <cell r="A584" t="str">
            <v>00061009</v>
          </cell>
          <cell r="B584" t="str">
            <v>41109365100098</v>
          </cell>
          <cell r="C584" t="str">
            <v>FONCIA FUTUR IMMOBILIER</v>
          </cell>
          <cell r="D584" t="b">
            <v>0</v>
          </cell>
          <cell r="E584" t="str">
            <v>7 Place Antonelle</v>
          </cell>
          <cell r="F584" t="str">
            <v>13200</v>
          </cell>
          <cell r="G584" t="str">
            <v>ARLES</v>
          </cell>
          <cell r="H584" t="str">
            <v>Gestion Locative - Location - Copropriété - Comptabilité</v>
          </cell>
          <cell r="I584" t="str">
            <v>61900</v>
          </cell>
          <cell r="J584">
            <v>39783</v>
          </cell>
          <cell r="L584">
            <v>43382</v>
          </cell>
          <cell r="M584">
            <v>40023</v>
          </cell>
          <cell r="N584" t="str">
            <v>Fermé</v>
          </cell>
          <cell r="O584" t="str">
            <v>Fermé</v>
          </cell>
          <cell r="Q584">
            <v>0</v>
          </cell>
          <cell r="T584" t="str">
            <v>00061</v>
          </cell>
        </row>
        <row r="585">
          <cell r="A585" t="str">
            <v>00061012</v>
          </cell>
          <cell r="B585" t="str">
            <v>41109365100106</v>
          </cell>
          <cell r="C585" t="str">
            <v>FONCIA AGMO</v>
          </cell>
          <cell r="D585" t="b">
            <v>0</v>
          </cell>
          <cell r="E585" t="str">
            <v>1 Rue Sauvages</v>
          </cell>
          <cell r="F585" t="str">
            <v>30100</v>
          </cell>
          <cell r="G585" t="str">
            <v>ALES</v>
          </cell>
          <cell r="H585" t="str">
            <v>Gestion Locative - Location - Copropriété - Comptabilité</v>
          </cell>
          <cell r="I585" t="str">
            <v>61902</v>
          </cell>
          <cell r="J585">
            <v>40269</v>
          </cell>
          <cell r="L585">
            <v>43382</v>
          </cell>
          <cell r="M585">
            <v>41683</v>
          </cell>
          <cell r="N585" t="str">
            <v>Fermé</v>
          </cell>
          <cell r="O585" t="str">
            <v>Fermé</v>
          </cell>
          <cell r="Q585">
            <v>0</v>
          </cell>
          <cell r="T585" t="str">
            <v>00061</v>
          </cell>
        </row>
        <row r="586">
          <cell r="A586" t="str">
            <v>00061011</v>
          </cell>
          <cell r="B586" t="str">
            <v>41109365100114</v>
          </cell>
          <cell r="C586" t="str">
            <v>FONCIA LANGUEDOC PROVENCE</v>
          </cell>
          <cell r="D586" t="b">
            <v>0</v>
          </cell>
          <cell r="E586" t="str">
            <v>15 Place du Docteur Joseph Bagnaninchi</v>
          </cell>
          <cell r="F586" t="str">
            <v>13310</v>
          </cell>
          <cell r="G586" t="str">
            <v>SAINT-MARTIN-DE-CRAU</v>
          </cell>
          <cell r="H586" t="str">
            <v>Gestion Locative - Location - Copropriété - Comptabilité</v>
          </cell>
          <cell r="I586" t="str">
            <v>61901</v>
          </cell>
          <cell r="J586">
            <v>40513</v>
          </cell>
          <cell r="L586">
            <v>43382</v>
          </cell>
          <cell r="M586">
            <v>41683</v>
          </cell>
          <cell r="N586" t="str">
            <v>Fermé</v>
          </cell>
          <cell r="O586" t="str">
            <v>Fermé</v>
          </cell>
          <cell r="Q586">
            <v>0</v>
          </cell>
          <cell r="T586" t="str">
            <v>00061</v>
          </cell>
        </row>
        <row r="587">
          <cell r="A587" t="str">
            <v>00061013</v>
          </cell>
          <cell r="B587" t="str">
            <v>41109365100122</v>
          </cell>
          <cell r="C587" t="str">
            <v>FONCIA ALBERT 1ER OLLIER</v>
          </cell>
          <cell r="D587" t="b">
            <v>0</v>
          </cell>
          <cell r="E587" t="str">
            <v>Place Albert 1er</v>
          </cell>
          <cell r="F587" t="str">
            <v>30700</v>
          </cell>
          <cell r="G587" t="str">
            <v>UZES</v>
          </cell>
          <cell r="H587" t="str">
            <v>Gestion Locative - Location - Copropriété - Comptabilité</v>
          </cell>
          <cell r="I587" t="str">
            <v>61903</v>
          </cell>
          <cell r="J587">
            <v>41275</v>
          </cell>
          <cell r="L587">
            <v>43382</v>
          </cell>
          <cell r="M587">
            <v>41683</v>
          </cell>
          <cell r="N587" t="str">
            <v>Fermé</v>
          </cell>
          <cell r="O587" t="str">
            <v>Fermé</v>
          </cell>
          <cell r="Q587">
            <v>0</v>
          </cell>
          <cell r="T587" t="str">
            <v>00061</v>
          </cell>
        </row>
        <row r="588">
          <cell r="A588" t="str">
            <v>00061014</v>
          </cell>
          <cell r="C588" t="str">
            <v>FONCIA LANGUEDOC PROVENCE</v>
          </cell>
          <cell r="D588" t="b">
            <v>0</v>
          </cell>
          <cell r="E588" t="str">
            <v>22 Rue Taisson</v>
          </cell>
          <cell r="F588" t="str">
            <v>30100</v>
          </cell>
          <cell r="G588" t="str">
            <v>ALÈS</v>
          </cell>
          <cell r="H588" t="str">
            <v>Gestion Locative - Location - Copropriété - Comptabilité</v>
          </cell>
          <cell r="I588" t="str">
            <v>61904</v>
          </cell>
          <cell r="J588">
            <v>41548</v>
          </cell>
          <cell r="L588">
            <v>43382</v>
          </cell>
          <cell r="M588">
            <v>41683</v>
          </cell>
          <cell r="N588" t="str">
            <v>Fermé</v>
          </cell>
          <cell r="O588" t="str">
            <v>Fermé</v>
          </cell>
          <cell r="Q588">
            <v>0</v>
          </cell>
          <cell r="T588" t="str">
            <v>00061</v>
          </cell>
        </row>
        <row r="589">
          <cell r="A589" t="str">
            <v>00063001</v>
          </cell>
          <cell r="B589" t="str">
            <v>30281438900045</v>
          </cell>
          <cell r="C589" t="str">
            <v>FONCIA M.P.I.</v>
          </cell>
          <cell r="D589" t="b">
            <v>0</v>
          </cell>
          <cell r="E589" t="str">
            <v>45 Route de Narbonne</v>
          </cell>
          <cell r="F589" t="str">
            <v>31400</v>
          </cell>
          <cell r="G589" t="str">
            <v>TOULOUSE</v>
          </cell>
          <cell r="H589" t="str">
            <v>Gestion Locative - Location - Copropriété - Comptabilité</v>
          </cell>
          <cell r="I589" t="str">
            <v>63100</v>
          </cell>
          <cell r="J589">
            <v>37802</v>
          </cell>
          <cell r="L589">
            <v>41760</v>
          </cell>
          <cell r="M589">
            <v>39814</v>
          </cell>
          <cell r="N589" t="str">
            <v>Fermé</v>
          </cell>
          <cell r="O589" t="str">
            <v>Fermé</v>
          </cell>
          <cell r="Q589">
            <v>0</v>
          </cell>
          <cell r="T589" t="str">
            <v>00063</v>
          </cell>
        </row>
        <row r="590">
          <cell r="A590" t="str">
            <v>00063002</v>
          </cell>
          <cell r="B590" t="str">
            <v>30281438900086</v>
          </cell>
          <cell r="C590" t="str">
            <v>FONCIA AGIB GAUTIER</v>
          </cell>
          <cell r="D590" t="b">
            <v>0</v>
          </cell>
          <cell r="E590" t="str">
            <v>Rue Nationale</v>
          </cell>
          <cell r="F590" t="str">
            <v>65370</v>
          </cell>
          <cell r="G590" t="str">
            <v>LOURES-BAROUSSE</v>
          </cell>
          <cell r="H590" t="str">
            <v>Gestion Locative - Location - Copropriété - Comptabilité - Transaction</v>
          </cell>
          <cell r="I590" t="str">
            <v>63200</v>
          </cell>
          <cell r="J590">
            <v>39753</v>
          </cell>
          <cell r="M590">
            <v>42826</v>
          </cell>
          <cell r="N590" t="str">
            <v>Ouvert</v>
          </cell>
          <cell r="O590" t="str">
            <v>Fermé</v>
          </cell>
          <cell r="P590" t="str">
            <v>10.34.33.0</v>
          </cell>
          <cell r="Q590">
            <v>0</v>
          </cell>
          <cell r="T590" t="str">
            <v>00063</v>
          </cell>
        </row>
        <row r="591">
          <cell r="A591" t="str">
            <v>00063003</v>
          </cell>
          <cell r="B591" t="str">
            <v>30281438900078</v>
          </cell>
          <cell r="C591" t="str">
            <v>FONCIA AGIB GAULTIER</v>
          </cell>
          <cell r="D591" t="b">
            <v>0</v>
          </cell>
          <cell r="E591" t="str">
            <v>22 Boulevard Charles de Gaulle</v>
          </cell>
          <cell r="F591" t="str">
            <v>31800</v>
          </cell>
          <cell r="G591" t="str">
            <v>SAINT-GAUDENS</v>
          </cell>
          <cell r="H591" t="str">
            <v>Gestion Locative - Location - Copropriété - Comptabilité - Transaction</v>
          </cell>
          <cell r="I591" t="str">
            <v>63300</v>
          </cell>
          <cell r="J591">
            <v>39753</v>
          </cell>
          <cell r="L591">
            <v>43466</v>
          </cell>
          <cell r="M591">
            <v>42826</v>
          </cell>
          <cell r="N591" t="str">
            <v>Fermé</v>
          </cell>
          <cell r="O591" t="str">
            <v>Fermé</v>
          </cell>
          <cell r="P591" t="str">
            <v>10.34.23.0</v>
          </cell>
          <cell r="Q591">
            <v>0</v>
          </cell>
          <cell r="T591" t="str">
            <v>00063</v>
          </cell>
        </row>
        <row r="592">
          <cell r="A592" t="str">
            <v>00063004</v>
          </cell>
          <cell r="B592" t="str">
            <v>30281438900060</v>
          </cell>
          <cell r="C592" t="str">
            <v>FONCIA JULIA-ROCA</v>
          </cell>
          <cell r="D592" t="b">
            <v>0</v>
          </cell>
          <cell r="E592" t="str">
            <v>9 Rue Sabatier</v>
          </cell>
          <cell r="F592" t="str">
            <v>81100</v>
          </cell>
          <cell r="G592" t="str">
            <v>CASTRES</v>
          </cell>
          <cell r="H592" t="str">
            <v>Gestion Locative - Location - Copropriété - Comptabilité</v>
          </cell>
          <cell r="I592" t="str">
            <v>63400</v>
          </cell>
          <cell r="J592">
            <v>39783</v>
          </cell>
          <cell r="M592">
            <v>40908</v>
          </cell>
          <cell r="N592" t="str">
            <v>Ouvert</v>
          </cell>
          <cell r="O592" t="str">
            <v>Fermé</v>
          </cell>
          <cell r="Q592">
            <v>0</v>
          </cell>
          <cell r="T592" t="str">
            <v>00063</v>
          </cell>
        </row>
        <row r="593">
          <cell r="A593" t="str">
            <v>00063005</v>
          </cell>
          <cell r="B593" t="str">
            <v>30281438900094</v>
          </cell>
          <cell r="C593" t="str">
            <v>FONCIA M.P.I.</v>
          </cell>
          <cell r="D593" t="b">
            <v>0</v>
          </cell>
          <cell r="E593" t="str">
            <v>3 Bis Rue Guglielmo Marconi</v>
          </cell>
          <cell r="F593" t="str">
            <v>31400</v>
          </cell>
          <cell r="G593" t="str">
            <v>TOULOUSE</v>
          </cell>
          <cell r="H593" t="str">
            <v>Gestion Locative - Location - Copropriété - Comptabilité</v>
          </cell>
          <cell r="I593" t="str">
            <v>63500</v>
          </cell>
          <cell r="J593">
            <v>41760</v>
          </cell>
          <cell r="L593">
            <v>42521</v>
          </cell>
          <cell r="M593">
            <v>42521</v>
          </cell>
          <cell r="N593" t="str">
            <v>Fermé</v>
          </cell>
          <cell r="O593" t="str">
            <v>Fermé</v>
          </cell>
          <cell r="Q593">
            <v>0</v>
          </cell>
          <cell r="T593" t="str">
            <v>00063</v>
          </cell>
        </row>
        <row r="594">
          <cell r="A594" t="str">
            <v>00063006</v>
          </cell>
          <cell r="B594" t="str">
            <v>30281438900102</v>
          </cell>
          <cell r="C594" t="str">
            <v>FONCIA M.P.I.</v>
          </cell>
          <cell r="D594" t="b">
            <v>1</v>
          </cell>
          <cell r="E594" t="str">
            <v>4 Avenue de Galilée</v>
          </cell>
          <cell r="F594" t="str">
            <v>31130</v>
          </cell>
          <cell r="G594" t="str">
            <v>BALMA</v>
          </cell>
          <cell r="H594" t="str">
            <v>Gestion Locative - Location - Copropriété - Comptabilité</v>
          </cell>
          <cell r="I594" t="str">
            <v>63600</v>
          </cell>
          <cell r="J594">
            <v>42461</v>
          </cell>
          <cell r="K594">
            <v>42461</v>
          </cell>
          <cell r="M594">
            <v>42826</v>
          </cell>
          <cell r="N594" t="str">
            <v>Ouvert</v>
          </cell>
          <cell r="O594" t="str">
            <v>Fermé</v>
          </cell>
          <cell r="P594" t="str">
            <v>10.14.91.0</v>
          </cell>
          <cell r="Q594">
            <v>0</v>
          </cell>
          <cell r="T594" t="str">
            <v>00063</v>
          </cell>
        </row>
        <row r="595">
          <cell r="A595" t="str">
            <v>00066001</v>
          </cell>
          <cell r="B595" t="str">
            <v>86650014300023</v>
          </cell>
          <cell r="C595" t="str">
            <v>FONCIA ATLANTIQUE</v>
          </cell>
          <cell r="D595" t="b">
            <v>1</v>
          </cell>
          <cell r="E595" t="str">
            <v>13 Rue Auguste Nayel</v>
          </cell>
          <cell r="F595" t="str">
            <v>56100</v>
          </cell>
          <cell r="G595" t="str">
            <v>LORIENT</v>
          </cell>
          <cell r="H595" t="str">
            <v>Gestion Locative - Location - Copropriété - Comptabilité</v>
          </cell>
          <cell r="I595" t="str">
            <v>66100</v>
          </cell>
          <cell r="J595">
            <v>35069</v>
          </cell>
          <cell r="M595">
            <v>43282</v>
          </cell>
          <cell r="N595" t="str">
            <v>Ouvert</v>
          </cell>
          <cell r="O595" t="str">
            <v>Fermé</v>
          </cell>
          <cell r="P595" t="str">
            <v>10.189.1.0</v>
          </cell>
          <cell r="Q595">
            <v>0</v>
          </cell>
          <cell r="T595" t="str">
            <v>00066</v>
          </cell>
        </row>
        <row r="596">
          <cell r="A596" t="str">
            <v>00066002</v>
          </cell>
          <cell r="B596" t="str">
            <v>86650014300031</v>
          </cell>
          <cell r="C596" t="str">
            <v>FONCIA ATLANTIQUE</v>
          </cell>
          <cell r="D596" t="b">
            <v>0</v>
          </cell>
          <cell r="E596" t="str">
            <v>28 Boulevard Franchet d'Esperey</v>
          </cell>
          <cell r="F596" t="str">
            <v>56100</v>
          </cell>
          <cell r="G596" t="str">
            <v>LORIENT</v>
          </cell>
          <cell r="H596" t="str">
            <v>Gestion Locative - Location - Copropriété - Comptabilité</v>
          </cell>
          <cell r="I596" t="str">
            <v>66300</v>
          </cell>
          <cell r="J596">
            <v>43101</v>
          </cell>
          <cell r="M596">
            <v>43282</v>
          </cell>
          <cell r="N596" t="str">
            <v>Ouvert</v>
          </cell>
          <cell r="O596" t="str">
            <v>Fermé</v>
          </cell>
          <cell r="P596" t="str">
            <v>10.189.11.0</v>
          </cell>
          <cell r="Q596">
            <v>0</v>
          </cell>
          <cell r="T596" t="str">
            <v>00066</v>
          </cell>
        </row>
        <row r="597">
          <cell r="A597" t="str">
            <v>00067001</v>
          </cell>
          <cell r="B597" t="str">
            <v>44485688400028</v>
          </cell>
          <cell r="C597" t="str">
            <v>FONCIA CARRIERES &amp; COMPETENCES</v>
          </cell>
          <cell r="D597" t="b">
            <v>1</v>
          </cell>
          <cell r="E597" t="str">
            <v>11-15 Avenue le Brun</v>
          </cell>
          <cell r="F597" t="str">
            <v>92160</v>
          </cell>
          <cell r="G597" t="str">
            <v>ANTONY</v>
          </cell>
          <cell r="H597" t="str">
            <v>Gestion Locative - Location - Location Saisonnière - Copropriété - Comptabilité</v>
          </cell>
          <cell r="I597" t="str">
            <v>67100</v>
          </cell>
          <cell r="J597">
            <v>38718</v>
          </cell>
          <cell r="N597" t="str">
            <v>Ouvert</v>
          </cell>
          <cell r="O597" t="str">
            <v>Ouvert</v>
          </cell>
          <cell r="P597" t="str">
            <v>192.168.16.0</v>
          </cell>
          <cell r="Q597">
            <v>0</v>
          </cell>
          <cell r="T597" t="str">
            <v>00067</v>
          </cell>
        </row>
        <row r="598">
          <cell r="A598" t="str">
            <v>00067027</v>
          </cell>
          <cell r="B598" t="str">
            <v>44485688400036</v>
          </cell>
          <cell r="C598" t="str">
            <v>FONCIA CARRIERES &amp; COMPETENCES</v>
          </cell>
          <cell r="D598" t="b">
            <v>0</v>
          </cell>
          <cell r="E598" t="str">
            <v>60 Rue Blaise Pascal</v>
          </cell>
          <cell r="F598" t="str">
            <v>37000</v>
          </cell>
          <cell r="G598" t="str">
            <v>TOURS</v>
          </cell>
          <cell r="H598" t="str">
            <v>Gestion Locative - Location - Location Saisonnière - Copropriété - Comptabilité</v>
          </cell>
          <cell r="I598" t="str">
            <v>67200</v>
          </cell>
          <cell r="J598">
            <v>43160</v>
          </cell>
          <cell r="N598" t="str">
            <v>Ouvert</v>
          </cell>
          <cell r="O598" t="str">
            <v>Ouvert</v>
          </cell>
          <cell r="P598" t="str">
            <v>10.168.4.0</v>
          </cell>
          <cell r="Q598">
            <v>0</v>
          </cell>
          <cell r="T598" t="str">
            <v>00067</v>
          </cell>
        </row>
        <row r="599">
          <cell r="A599" t="str">
            <v>00067028</v>
          </cell>
          <cell r="B599" t="str">
            <v>44485688400069</v>
          </cell>
          <cell r="C599" t="str">
            <v>FONCIA CARRIERES &amp; COMPETENCES</v>
          </cell>
          <cell r="D599" t="b">
            <v>0</v>
          </cell>
          <cell r="E599" t="str">
            <v>4 Avenue de Galilée</v>
          </cell>
          <cell r="F599" t="str">
            <v>31130</v>
          </cell>
          <cell r="G599" t="str">
            <v>BALMA</v>
          </cell>
          <cell r="H599" t="str">
            <v>Gestion Locative - Location - Location Saisonnière - Copropriété - Comptabilité</v>
          </cell>
          <cell r="I599" t="str">
            <v>67300</v>
          </cell>
          <cell r="J599">
            <v>43160</v>
          </cell>
          <cell r="N599" t="str">
            <v>Ouvert</v>
          </cell>
          <cell r="O599" t="str">
            <v>Ouvert</v>
          </cell>
          <cell r="P599" t="str">
            <v>10.47.4.0</v>
          </cell>
          <cell r="Q599">
            <v>0</v>
          </cell>
          <cell r="T599" t="str">
            <v>00067</v>
          </cell>
        </row>
        <row r="600">
          <cell r="A600" t="str">
            <v>00067029</v>
          </cell>
          <cell r="B600" t="str">
            <v>44485688400044</v>
          </cell>
          <cell r="C600" t="str">
            <v>FONCIA CARRIERES &amp; COMPETENCES</v>
          </cell>
          <cell r="D600" t="b">
            <v>0</v>
          </cell>
          <cell r="E600" t="str">
            <v>Rue Edouard Alexander</v>
          </cell>
          <cell r="F600" t="str">
            <v>13010</v>
          </cell>
          <cell r="G600" t="str">
            <v>MARSEILLE 10</v>
          </cell>
          <cell r="H600" t="str">
            <v>Gestion Locative - Location - Location Saisonnière - Copropriété - Comptabilité</v>
          </cell>
          <cell r="I600" t="str">
            <v>67400</v>
          </cell>
          <cell r="J600">
            <v>43160</v>
          </cell>
          <cell r="N600" t="str">
            <v>Ouvert</v>
          </cell>
          <cell r="O600" t="str">
            <v>Ouvert</v>
          </cell>
          <cell r="P600" t="str">
            <v>10.250.2.0</v>
          </cell>
          <cell r="Q600">
            <v>0</v>
          </cell>
          <cell r="T600" t="str">
            <v>00067</v>
          </cell>
        </row>
        <row r="601">
          <cell r="A601" t="str">
            <v>00067030</v>
          </cell>
          <cell r="B601" t="str">
            <v>44485688400051</v>
          </cell>
          <cell r="C601" t="str">
            <v>FONCIA CARRIERES &amp; COMPETENCES</v>
          </cell>
          <cell r="D601" t="b">
            <v>0</v>
          </cell>
          <cell r="E601" t="str">
            <v>140 Rue Garibaldi</v>
          </cell>
          <cell r="F601" t="str">
            <v>69006</v>
          </cell>
          <cell r="G601" t="str">
            <v>LYON 6EME</v>
          </cell>
          <cell r="H601" t="str">
            <v>Gestion Locative - Location - Location Saisonnière - Copropriété - Comptabilité</v>
          </cell>
          <cell r="I601" t="str">
            <v>67500</v>
          </cell>
          <cell r="J601">
            <v>43160</v>
          </cell>
          <cell r="N601" t="str">
            <v>Ouvert</v>
          </cell>
          <cell r="O601" t="str">
            <v>Ouvert</v>
          </cell>
          <cell r="P601" t="str">
            <v>10.49.4.0</v>
          </cell>
          <cell r="Q601">
            <v>0</v>
          </cell>
          <cell r="T601" t="str">
            <v>00067</v>
          </cell>
        </row>
        <row r="602">
          <cell r="A602" t="str">
            <v>00068001</v>
          </cell>
          <cell r="B602" t="str">
            <v>38468195300012</v>
          </cell>
          <cell r="C602" t="str">
            <v>FONCIA BOLLING LE BATIMENT</v>
          </cell>
          <cell r="D602" t="b">
            <v>0</v>
          </cell>
          <cell r="E602" t="str">
            <v>12 Boulevard du Bayonne Anglet Biarritz</v>
          </cell>
          <cell r="F602" t="str">
            <v>64600</v>
          </cell>
          <cell r="G602" t="str">
            <v>ANGLET</v>
          </cell>
          <cell r="H602" t="str">
            <v>Gestion Locative - Location - Location Saisonnière - Copropriété - Comptabilité</v>
          </cell>
          <cell r="I602" t="str">
            <v>68100</v>
          </cell>
          <cell r="J602">
            <v>37622</v>
          </cell>
          <cell r="L602">
            <v>38231</v>
          </cell>
          <cell r="M602">
            <v>38231</v>
          </cell>
          <cell r="N602" t="str">
            <v>Fermé</v>
          </cell>
          <cell r="O602" t="str">
            <v>Fermé</v>
          </cell>
          <cell r="Q602">
            <v>0</v>
          </cell>
          <cell r="T602" t="str">
            <v>00068</v>
          </cell>
        </row>
        <row r="603">
          <cell r="A603" t="str">
            <v>00068003</v>
          </cell>
          <cell r="B603" t="str">
            <v>38468195300020</v>
          </cell>
          <cell r="C603" t="str">
            <v>FONCIA BOLLING LE BATIMENT</v>
          </cell>
          <cell r="D603" t="b">
            <v>0</v>
          </cell>
          <cell r="E603" t="str">
            <v>2 Avenue de Verdun</v>
          </cell>
          <cell r="F603" t="str">
            <v>64200</v>
          </cell>
          <cell r="G603" t="str">
            <v>BIARRITZ</v>
          </cell>
          <cell r="H603" t="str">
            <v>Gestion Locative - Location - Location Saisonnière - Copropriété - Comptabilité</v>
          </cell>
          <cell r="I603" t="str">
            <v>68300</v>
          </cell>
          <cell r="J603">
            <v>38078</v>
          </cell>
          <cell r="K603">
            <v>39616</v>
          </cell>
          <cell r="M603">
            <v>43466</v>
          </cell>
          <cell r="N603" t="str">
            <v>Ouvert</v>
          </cell>
          <cell r="O603" t="str">
            <v>Fermé</v>
          </cell>
          <cell r="P603" t="str">
            <v>10.35.21.0</v>
          </cell>
          <cell r="Q603">
            <v>0</v>
          </cell>
          <cell r="T603" t="str">
            <v>00068</v>
          </cell>
        </row>
        <row r="604">
          <cell r="A604" t="str">
            <v>00068004</v>
          </cell>
          <cell r="B604" t="str">
            <v>38468195300038</v>
          </cell>
          <cell r="C604" t="str">
            <v>FONCIA BOLLING GOMEZ</v>
          </cell>
          <cell r="D604" t="b">
            <v>0</v>
          </cell>
          <cell r="E604" t="str">
            <v>12 place Louis Pasteur</v>
          </cell>
          <cell r="F604" t="str">
            <v>64100</v>
          </cell>
          <cell r="G604" t="str">
            <v>BAYONNE</v>
          </cell>
          <cell r="H604" t="str">
            <v>Gestion Locative - Location - Location Saisonnière - Copropriété - Comptabilité</v>
          </cell>
          <cell r="I604" t="str">
            <v>68400</v>
          </cell>
          <cell r="J604">
            <v>38231</v>
          </cell>
          <cell r="L604">
            <v>43830</v>
          </cell>
          <cell r="M604">
            <v>43101</v>
          </cell>
          <cell r="N604" t="str">
            <v>Fermé</v>
          </cell>
          <cell r="O604" t="str">
            <v>Fermé</v>
          </cell>
          <cell r="Q604">
            <v>0</v>
          </cell>
          <cell r="T604" t="str">
            <v>00068</v>
          </cell>
        </row>
        <row r="605">
          <cell r="A605" t="str">
            <v>00068005</v>
          </cell>
          <cell r="B605" t="str">
            <v>38468195300046</v>
          </cell>
          <cell r="C605" t="str">
            <v>FONCIA BOLLING LE BATIMENT</v>
          </cell>
          <cell r="D605" t="b">
            <v>1</v>
          </cell>
          <cell r="E605" t="str">
            <v>5 Rue Guy Petit</v>
          </cell>
          <cell r="F605" t="str">
            <v>64200</v>
          </cell>
          <cell r="G605" t="str">
            <v>BIARRITZ</v>
          </cell>
          <cell r="H605" t="str">
            <v>Gestion Locative - Location - Location Saisonnière - Copropriété - Comptabilité</v>
          </cell>
          <cell r="I605" t="str">
            <v>68500</v>
          </cell>
          <cell r="J605">
            <v>39173</v>
          </cell>
          <cell r="K605">
            <v>39911</v>
          </cell>
          <cell r="M605">
            <v>44466</v>
          </cell>
          <cell r="N605" t="str">
            <v>Ouvert</v>
          </cell>
          <cell r="O605" t="str">
            <v>Fermé</v>
          </cell>
          <cell r="P605" t="str">
            <v>10.35.1.0</v>
          </cell>
          <cell r="Q605">
            <v>1</v>
          </cell>
          <cell r="R605" t="str">
            <v>00011019</v>
          </cell>
          <cell r="S605">
            <v>44466</v>
          </cell>
          <cell r="T605" t="str">
            <v>00068</v>
          </cell>
        </row>
        <row r="606">
          <cell r="A606" t="str">
            <v>00068006</v>
          </cell>
          <cell r="B606" t="str">
            <v>38468195300053</v>
          </cell>
          <cell r="C606" t="str">
            <v>FONCIA BOLLING GOMEZ</v>
          </cell>
          <cell r="D606" t="b">
            <v>0</v>
          </cell>
          <cell r="E606" t="str">
            <v>3 Rue du Temple</v>
          </cell>
          <cell r="F606" t="str">
            <v>64100</v>
          </cell>
          <cell r="G606" t="str">
            <v>BAYONNE</v>
          </cell>
          <cell r="H606" t="str">
            <v>Gestion Locative - Location - Location Saisonnière - Copropriété - Comptabilité</v>
          </cell>
          <cell r="I606" t="str">
            <v>68600</v>
          </cell>
          <cell r="J606">
            <v>39814</v>
          </cell>
          <cell r="K606">
            <v>39814</v>
          </cell>
          <cell r="M606">
            <v>44466</v>
          </cell>
          <cell r="N606" t="str">
            <v>Ouvert</v>
          </cell>
          <cell r="O606" t="str">
            <v>Fermé</v>
          </cell>
          <cell r="P606" t="str">
            <v>10.35.31.0</v>
          </cell>
          <cell r="Q606">
            <v>1</v>
          </cell>
          <cell r="R606" t="str">
            <v>00011016</v>
          </cell>
          <cell r="S606">
            <v>44466</v>
          </cell>
          <cell r="T606" t="str">
            <v>00068</v>
          </cell>
        </row>
        <row r="607">
          <cell r="A607" t="str">
            <v>00068002</v>
          </cell>
          <cell r="B607" t="str">
            <v>38468195300061</v>
          </cell>
          <cell r="C607" t="str">
            <v>FONCIA BOLLING LE BATIMENT</v>
          </cell>
          <cell r="D607" t="b">
            <v>0</v>
          </cell>
          <cell r="E607" t="str">
            <v>25 Avenue Jean Léon Laporte</v>
          </cell>
          <cell r="F607" t="str">
            <v>64600</v>
          </cell>
          <cell r="G607" t="str">
            <v>ANGLET</v>
          </cell>
          <cell r="H607" t="str">
            <v>Gestion Locative - Location - Copropriété - Comptabilité</v>
          </cell>
          <cell r="J607">
            <v>40634</v>
          </cell>
          <cell r="L607">
            <v>40908</v>
          </cell>
          <cell r="M607">
            <v>40908</v>
          </cell>
          <cell r="N607" t="str">
            <v>Fermé</v>
          </cell>
          <cell r="O607" t="str">
            <v>Fermé</v>
          </cell>
          <cell r="P607" t="str">
            <v>10.35.41.0</v>
          </cell>
          <cell r="Q607">
            <v>0</v>
          </cell>
          <cell r="T607" t="str">
            <v>00068</v>
          </cell>
        </row>
        <row r="608">
          <cell r="A608" t="str">
            <v>00068007</v>
          </cell>
          <cell r="B608" t="str">
            <v>38468195300079</v>
          </cell>
          <cell r="C608" t="str">
            <v>FONCIA BOLLING LE BATIMENT</v>
          </cell>
          <cell r="D608" t="b">
            <v>0</v>
          </cell>
          <cell r="E608" t="str">
            <v>45 Avenue de Bayonne</v>
          </cell>
          <cell r="F608" t="str">
            <v>64600</v>
          </cell>
          <cell r="G608" t="str">
            <v>ANGLET</v>
          </cell>
          <cell r="H608" t="str">
            <v>Gestion Locative - Location - Location Saisonnière - Copropriété - Comptabilité</v>
          </cell>
          <cell r="I608" t="str">
            <v>68700</v>
          </cell>
          <cell r="J608">
            <v>41791</v>
          </cell>
          <cell r="K608">
            <v>41841</v>
          </cell>
          <cell r="M608">
            <v>44462</v>
          </cell>
          <cell r="N608" t="str">
            <v>Ouvert</v>
          </cell>
          <cell r="O608" t="str">
            <v>Fermé</v>
          </cell>
          <cell r="P608" t="str">
            <v>10.35.41.0</v>
          </cell>
          <cell r="Q608">
            <v>1</v>
          </cell>
          <cell r="R608" t="str">
            <v>00011006</v>
          </cell>
          <cell r="S608">
            <v>44462</v>
          </cell>
          <cell r="T608" t="str">
            <v>00068</v>
          </cell>
        </row>
        <row r="609">
          <cell r="A609" t="str">
            <v>00068008</v>
          </cell>
          <cell r="B609" t="str">
            <v>38468195300087</v>
          </cell>
          <cell r="C609" t="str">
            <v>FONCIA BOLLING LE BATIMENT</v>
          </cell>
          <cell r="D609" t="b">
            <v>0</v>
          </cell>
          <cell r="E609" t="str">
            <v>Avenue de la Légion Tchèque</v>
          </cell>
          <cell r="F609" t="str">
            <v>64100</v>
          </cell>
          <cell r="G609" t="str">
            <v>BAYONNE</v>
          </cell>
          <cell r="H609" t="str">
            <v>Gestion Locative - Location - Location Saisonnière - Copropriété - Comptabilité</v>
          </cell>
          <cell r="I609" t="str">
            <v>68800</v>
          </cell>
          <cell r="J609">
            <v>41821</v>
          </cell>
          <cell r="K609">
            <v>41821</v>
          </cell>
          <cell r="M609">
            <v>44466</v>
          </cell>
          <cell r="N609" t="str">
            <v>Ouvert</v>
          </cell>
          <cell r="O609" t="str">
            <v>Fermé</v>
          </cell>
          <cell r="P609" t="str">
            <v>10.35.11.0</v>
          </cell>
          <cell r="Q609">
            <v>1</v>
          </cell>
          <cell r="R609" t="str">
            <v>00011015</v>
          </cell>
          <cell r="S609">
            <v>44466</v>
          </cell>
          <cell r="T609" t="str">
            <v>00068</v>
          </cell>
        </row>
        <row r="610">
          <cell r="A610" t="str">
            <v>00068009</v>
          </cell>
          <cell r="B610" t="str">
            <v>38468195300095</v>
          </cell>
          <cell r="C610" t="str">
            <v>FONCIA CAPBRETON</v>
          </cell>
          <cell r="D610" t="b">
            <v>0</v>
          </cell>
          <cell r="E610" t="str">
            <v>48 Rue du Général de Gaulle</v>
          </cell>
          <cell r="F610" t="str">
            <v>40130</v>
          </cell>
          <cell r="G610" t="str">
            <v>CAPBRETON</v>
          </cell>
          <cell r="H610" t="str">
            <v>Gestion Locative - Location - Location Saisonnière - Copropriété - Comptabilité</v>
          </cell>
          <cell r="I610" t="str">
            <v>68901</v>
          </cell>
          <cell r="J610">
            <v>42522</v>
          </cell>
          <cell r="K610">
            <v>42522</v>
          </cell>
          <cell r="M610">
            <v>44466</v>
          </cell>
          <cell r="N610" t="str">
            <v>Ouvert</v>
          </cell>
          <cell r="O610" t="str">
            <v>Fermé</v>
          </cell>
          <cell r="P610" t="str">
            <v>10.71.14.0</v>
          </cell>
          <cell r="Q610">
            <v>1</v>
          </cell>
          <cell r="R610" t="str">
            <v>00011018</v>
          </cell>
          <cell r="S610">
            <v>44466</v>
          </cell>
          <cell r="T610" t="str">
            <v>00068</v>
          </cell>
        </row>
        <row r="611">
          <cell r="A611" t="str">
            <v>00068010</v>
          </cell>
          <cell r="B611" t="str">
            <v>38468195300103</v>
          </cell>
          <cell r="C611" t="str">
            <v>FONCIA CAPBRETON</v>
          </cell>
          <cell r="D611" t="b">
            <v>0</v>
          </cell>
          <cell r="E611" t="str">
            <v>12 Rue Madeleine Castaing</v>
          </cell>
          <cell r="F611" t="str">
            <v>40130</v>
          </cell>
          <cell r="G611" t="str">
            <v>CAPBRETON</v>
          </cell>
          <cell r="H611" t="str">
            <v>Gestion Locative - Location - Location Saisonnière - Copropriété - Comptabilité</v>
          </cell>
          <cell r="I611" t="str">
            <v>68900</v>
          </cell>
          <cell r="J611">
            <v>42522</v>
          </cell>
          <cell r="L611">
            <v>43738</v>
          </cell>
          <cell r="M611">
            <v>43553</v>
          </cell>
          <cell r="N611" t="str">
            <v>Fermé</v>
          </cell>
          <cell r="O611" t="str">
            <v>Fermé</v>
          </cell>
          <cell r="P611" t="str">
            <v>10.71.24.0</v>
          </cell>
          <cell r="Q611">
            <v>0</v>
          </cell>
          <cell r="T611" t="str">
            <v>00068</v>
          </cell>
        </row>
        <row r="612">
          <cell r="A612" t="str">
            <v>00068011</v>
          </cell>
          <cell r="B612" t="str">
            <v>38468195300111</v>
          </cell>
          <cell r="C612" t="str">
            <v>FONCIA BOLLING LE BATIMENT</v>
          </cell>
          <cell r="D612" t="b">
            <v>0</v>
          </cell>
          <cell r="E612" t="str">
            <v>7 Rue de la Palinette</v>
          </cell>
          <cell r="F612" t="str">
            <v>40130</v>
          </cell>
          <cell r="G612" t="str">
            <v>CAPBRETON</v>
          </cell>
          <cell r="H612" t="str">
            <v>Gestion Locative - Location - Location Saisonnière - Copropriété - Comptabilité</v>
          </cell>
          <cell r="I612" t="str">
            <v>68902</v>
          </cell>
          <cell r="J612">
            <v>43612</v>
          </cell>
          <cell r="K612">
            <v>43739</v>
          </cell>
          <cell r="M612">
            <v>44466</v>
          </cell>
          <cell r="N612" t="str">
            <v>Ouvert</v>
          </cell>
          <cell r="O612" t="str">
            <v>Fermé</v>
          </cell>
          <cell r="Q612">
            <v>1</v>
          </cell>
          <cell r="R612" t="str">
            <v>00011018</v>
          </cell>
          <cell r="S612">
            <v>44466</v>
          </cell>
          <cell r="T612" t="str">
            <v>00068</v>
          </cell>
        </row>
        <row r="613">
          <cell r="A613" t="str">
            <v>00068012</v>
          </cell>
          <cell r="B613" t="str">
            <v>38468195300129</v>
          </cell>
          <cell r="C613" t="str">
            <v>FONCIA BOLLING LE BATIMENT</v>
          </cell>
          <cell r="D613" t="b">
            <v>0</v>
          </cell>
          <cell r="E613" t="str">
            <v>100 Rue de Chassin</v>
          </cell>
          <cell r="F613" t="str">
            <v>64600</v>
          </cell>
          <cell r="G613" t="str">
            <v>ANGLET</v>
          </cell>
          <cell r="H613" t="str">
            <v>Gestion Locative - Location - Location Saisonnière - Copropriété - Comptabilité</v>
          </cell>
          <cell r="I613" t="str">
            <v>68903</v>
          </cell>
          <cell r="J613">
            <v>43909</v>
          </cell>
          <cell r="K613">
            <v>43922</v>
          </cell>
          <cell r="M613">
            <v>44462</v>
          </cell>
          <cell r="N613" t="str">
            <v>Ouvert</v>
          </cell>
          <cell r="O613" t="str">
            <v>Fermé</v>
          </cell>
          <cell r="Q613">
            <v>1</v>
          </cell>
          <cell r="R613" t="str">
            <v>00011006</v>
          </cell>
          <cell r="S613">
            <v>44462</v>
          </cell>
          <cell r="T613" t="str">
            <v>00068</v>
          </cell>
        </row>
        <row r="614">
          <cell r="A614" t="str">
            <v>00071001</v>
          </cell>
          <cell r="B614" t="str">
            <v>69368104100085</v>
          </cell>
          <cell r="C614" t="str">
            <v>FONCIA L'IMMOBILIERE</v>
          </cell>
          <cell r="D614" t="b">
            <v>0</v>
          </cell>
          <cell r="E614" t="str">
            <v>98 Rue de la Liberté</v>
          </cell>
          <cell r="F614" t="str">
            <v>38300</v>
          </cell>
          <cell r="G614" t="str">
            <v>BOURGOIN-JALLIEU</v>
          </cell>
          <cell r="H614" t="str">
            <v>Gestion Locative - Location - Copropriété - Comptabilité</v>
          </cell>
          <cell r="I614" t="str">
            <v>71550</v>
          </cell>
          <cell r="J614">
            <v>32051</v>
          </cell>
          <cell r="L614">
            <v>41547</v>
          </cell>
          <cell r="M614">
            <v>41274</v>
          </cell>
          <cell r="N614" t="str">
            <v>Fermé</v>
          </cell>
          <cell r="O614" t="str">
            <v>Fermé</v>
          </cell>
          <cell r="Q614">
            <v>0</v>
          </cell>
          <cell r="T614" t="str">
            <v>00071</v>
          </cell>
        </row>
        <row r="615">
          <cell r="A615" t="str">
            <v>00071004</v>
          </cell>
          <cell r="B615" t="str">
            <v>69368104100010</v>
          </cell>
          <cell r="C615" t="str">
            <v>FONCIA L'IMMOBILIERE</v>
          </cell>
          <cell r="D615" t="b">
            <v>1</v>
          </cell>
          <cell r="E615" t="str">
            <v>51 Cours Romestang</v>
          </cell>
          <cell r="F615" t="str">
            <v>38200</v>
          </cell>
          <cell r="G615" t="str">
            <v>VIENNE</v>
          </cell>
          <cell r="H615" t="str">
            <v>Gestion Locative - Location - Copropriété - Comptabilité</v>
          </cell>
          <cell r="I615" t="str">
            <v>71600</v>
          </cell>
          <cell r="J615">
            <v>34335</v>
          </cell>
          <cell r="K615">
            <v>39616</v>
          </cell>
          <cell r="M615">
            <v>43556</v>
          </cell>
          <cell r="N615" t="str">
            <v>Ouvert</v>
          </cell>
          <cell r="O615" t="str">
            <v>Fermé</v>
          </cell>
          <cell r="P615" t="str">
            <v>10.146.2.0</v>
          </cell>
          <cell r="Q615">
            <v>0</v>
          </cell>
          <cell r="T615" t="str">
            <v>00071</v>
          </cell>
        </row>
        <row r="616">
          <cell r="A616" t="str">
            <v>00071006</v>
          </cell>
          <cell r="B616" t="str">
            <v>69368104100150</v>
          </cell>
          <cell r="C616" t="str">
            <v>FONCIA L'IMMOBILIERE</v>
          </cell>
          <cell r="D616" t="b">
            <v>0</v>
          </cell>
          <cell r="E616" t="str">
            <v>28 Avenue Claude de la Colombière</v>
          </cell>
          <cell r="F616" t="str">
            <v>69360</v>
          </cell>
          <cell r="G616" t="str">
            <v>SAINT SYMPHORIEN D'OZON</v>
          </cell>
          <cell r="H616" t="str">
            <v>Gestion Locative - Location - Copropriété - Comptabilité</v>
          </cell>
          <cell r="J616">
            <v>36312</v>
          </cell>
          <cell r="L616">
            <v>38292</v>
          </cell>
          <cell r="M616">
            <v>38292</v>
          </cell>
          <cell r="N616" t="str">
            <v>Fermé</v>
          </cell>
          <cell r="O616" t="str">
            <v>Fermé</v>
          </cell>
          <cell r="Q616">
            <v>0</v>
          </cell>
          <cell r="T616" t="str">
            <v>00071</v>
          </cell>
        </row>
        <row r="617">
          <cell r="A617" t="str">
            <v>00071003</v>
          </cell>
          <cell r="B617" t="str">
            <v>69368104100168</v>
          </cell>
          <cell r="C617" t="str">
            <v>FONCIA BEAUREGARD</v>
          </cell>
          <cell r="D617" t="b">
            <v>0</v>
          </cell>
          <cell r="E617" t="str">
            <v>94 Rue de la République</v>
          </cell>
          <cell r="F617" t="str">
            <v>38550</v>
          </cell>
          <cell r="G617" t="str">
            <v>LE PEAGE-DE-ROUSSILLON</v>
          </cell>
          <cell r="H617" t="str">
            <v>Gestion Locative - Location - Copropriété - Comptabilité</v>
          </cell>
          <cell r="I617" t="str">
            <v>71560</v>
          </cell>
          <cell r="J617">
            <v>36708</v>
          </cell>
          <cell r="K617">
            <v>39616</v>
          </cell>
          <cell r="L617">
            <v>41639</v>
          </cell>
          <cell r="M617">
            <v>41639</v>
          </cell>
          <cell r="N617" t="str">
            <v>Fermé</v>
          </cell>
          <cell r="O617" t="str">
            <v>Fermé</v>
          </cell>
          <cell r="P617" t="str">
            <v>10.146.22.0</v>
          </cell>
          <cell r="Q617">
            <v>0</v>
          </cell>
          <cell r="T617" t="str">
            <v>00071</v>
          </cell>
        </row>
        <row r="618">
          <cell r="A618" t="str">
            <v>00071005</v>
          </cell>
          <cell r="B618" t="str">
            <v>69368104100176</v>
          </cell>
          <cell r="C618" t="str">
            <v>FONCIA L'IMMOBILIERE</v>
          </cell>
          <cell r="D618" t="b">
            <v>0</v>
          </cell>
          <cell r="E618" t="str">
            <v>14 Rue de la Libération</v>
          </cell>
          <cell r="F618" t="str">
            <v>38300</v>
          </cell>
          <cell r="G618" t="str">
            <v>BOURGOIN-JALLIEU</v>
          </cell>
          <cell r="H618" t="str">
            <v>Gestion Locative - Location - Copropriété - Comptabilité</v>
          </cell>
          <cell r="I618" t="str">
            <v>71500</v>
          </cell>
          <cell r="J618">
            <v>41518</v>
          </cell>
          <cell r="K618">
            <v>41518</v>
          </cell>
          <cell r="M618">
            <v>43556</v>
          </cell>
          <cell r="N618" t="str">
            <v>Ouvert</v>
          </cell>
          <cell r="O618" t="str">
            <v>Fermé</v>
          </cell>
          <cell r="P618" t="str">
            <v>10.146.12.0</v>
          </cell>
          <cell r="Q618">
            <v>0</v>
          </cell>
          <cell r="T618" t="str">
            <v>00071</v>
          </cell>
        </row>
        <row r="619">
          <cell r="A619" t="str">
            <v>00072006</v>
          </cell>
          <cell r="C619" t="str">
            <v>FONCIA COLBERT</v>
          </cell>
          <cell r="D619" t="b">
            <v>0</v>
          </cell>
          <cell r="E619" t="str">
            <v>Avenue Aimé Ferré</v>
          </cell>
          <cell r="F619" t="str">
            <v>91370</v>
          </cell>
          <cell r="G619" t="str">
            <v>VERRIÈRES-LE-BUISSON</v>
          </cell>
          <cell r="H619" t="str">
            <v>Gestion Locative - Location - Copropriété - Comptabilité</v>
          </cell>
          <cell r="J619">
            <v>32330</v>
          </cell>
          <cell r="M619">
            <v>43040</v>
          </cell>
          <cell r="N619" t="str">
            <v>Ouvert</v>
          </cell>
          <cell r="O619" t="str">
            <v>Fermé</v>
          </cell>
          <cell r="Q619">
            <v>0</v>
          </cell>
          <cell r="T619" t="str">
            <v>00072</v>
          </cell>
        </row>
        <row r="620">
          <cell r="A620" t="str">
            <v>00072001</v>
          </cell>
          <cell r="B620" t="str">
            <v>34798291000023</v>
          </cell>
          <cell r="C620" t="str">
            <v>FONCIA COLBERT</v>
          </cell>
          <cell r="D620" t="b">
            <v>0</v>
          </cell>
          <cell r="E620" t="str">
            <v>35 Rue Houdan</v>
          </cell>
          <cell r="F620" t="str">
            <v>92330</v>
          </cell>
          <cell r="G620" t="str">
            <v>SCEAUX</v>
          </cell>
          <cell r="H620" t="str">
            <v>Gestion Locative - Location - Copropriété - Comptabilité</v>
          </cell>
          <cell r="I620" t="str">
            <v>72190</v>
          </cell>
          <cell r="J620">
            <v>34624</v>
          </cell>
          <cell r="M620">
            <v>43040</v>
          </cell>
          <cell r="N620" t="str">
            <v>Ouvert</v>
          </cell>
          <cell r="O620" t="str">
            <v>Fermé</v>
          </cell>
          <cell r="P620" t="str">
            <v>10.100.1.0</v>
          </cell>
          <cell r="Q620">
            <v>0</v>
          </cell>
          <cell r="T620" t="str">
            <v>00072</v>
          </cell>
        </row>
        <row r="621">
          <cell r="A621" t="str">
            <v>00072001</v>
          </cell>
          <cell r="B621" t="str">
            <v>34798291000023</v>
          </cell>
          <cell r="C621" t="str">
            <v>FONCIA COLBERT</v>
          </cell>
          <cell r="D621" t="b">
            <v>0</v>
          </cell>
          <cell r="E621" t="str">
            <v>35 Rue Houdan</v>
          </cell>
          <cell r="F621" t="str">
            <v>92330</v>
          </cell>
          <cell r="G621" t="str">
            <v>SCEAUX</v>
          </cell>
          <cell r="H621" t="str">
            <v>Gestion Locative - Location - Copropriété - Comptabilité</v>
          </cell>
          <cell r="I621" t="str">
            <v>72190</v>
          </cell>
          <cell r="J621">
            <v>34624</v>
          </cell>
          <cell r="M621">
            <v>43040</v>
          </cell>
          <cell r="N621" t="str">
            <v>Ouvert</v>
          </cell>
          <cell r="O621" t="str">
            <v>Fermé</v>
          </cell>
          <cell r="P621" t="str">
            <v>10.100.1.0</v>
          </cell>
          <cell r="Q621">
            <v>0</v>
          </cell>
          <cell r="T621" t="str">
            <v>00072</v>
          </cell>
        </row>
        <row r="622">
          <cell r="A622" t="str">
            <v>00072002</v>
          </cell>
          <cell r="B622" t="str">
            <v>34798291000031</v>
          </cell>
          <cell r="C622" t="str">
            <v>FONCIA COLBERT</v>
          </cell>
          <cell r="D622" t="b">
            <v>0</v>
          </cell>
          <cell r="E622" t="str">
            <v>2 Avenue Victor Hugo</v>
          </cell>
          <cell r="F622" t="str">
            <v>92340</v>
          </cell>
          <cell r="G622" t="str">
            <v>BOURG-LA-REINE</v>
          </cell>
          <cell r="H622" t="str">
            <v>Gestion Locative - Location - Copropriété - Comptabilité</v>
          </cell>
          <cell r="I622" t="str">
            <v>72200</v>
          </cell>
          <cell r="J622">
            <v>34700</v>
          </cell>
          <cell r="M622">
            <v>43040</v>
          </cell>
          <cell r="N622" t="str">
            <v>Ouvert</v>
          </cell>
          <cell r="O622" t="str">
            <v>Fermé</v>
          </cell>
          <cell r="P622" t="str">
            <v>10.100.11.0</v>
          </cell>
          <cell r="Q622">
            <v>0</v>
          </cell>
          <cell r="T622" t="str">
            <v>00072</v>
          </cell>
        </row>
        <row r="623">
          <cell r="A623" t="str">
            <v>00072003</v>
          </cell>
          <cell r="B623" t="str">
            <v>34798291000064</v>
          </cell>
          <cell r="C623" t="str">
            <v>FONCIA COLBERT</v>
          </cell>
          <cell r="D623" t="b">
            <v>0</v>
          </cell>
          <cell r="E623" t="str">
            <v>19 Rue Auguste Mounié</v>
          </cell>
          <cell r="F623" t="str">
            <v>92160</v>
          </cell>
          <cell r="G623" t="str">
            <v>ANTONY</v>
          </cell>
          <cell r="H623" t="str">
            <v>Gestion Locative - Location - Copropriété - Comptabilité</v>
          </cell>
          <cell r="I623" t="str">
            <v>72240</v>
          </cell>
          <cell r="J623">
            <v>35339</v>
          </cell>
          <cell r="L623">
            <v>37530</v>
          </cell>
          <cell r="M623">
            <v>37530</v>
          </cell>
          <cell r="N623" t="str">
            <v>Fermé</v>
          </cell>
          <cell r="O623" t="str">
            <v>Fermé</v>
          </cell>
          <cell r="Q623">
            <v>0</v>
          </cell>
          <cell r="T623" t="str">
            <v>00072</v>
          </cell>
        </row>
        <row r="624">
          <cell r="A624" t="str">
            <v>00072004</v>
          </cell>
          <cell r="B624" t="str">
            <v>34798291000072</v>
          </cell>
          <cell r="C624" t="str">
            <v>FONCIA COLBERT</v>
          </cell>
          <cell r="D624" t="b">
            <v>0</v>
          </cell>
          <cell r="E624" t="str">
            <v>74 Rue d'Estienne d'Orves</v>
          </cell>
          <cell r="F624" t="str">
            <v>91370</v>
          </cell>
          <cell r="G624" t="str">
            <v>VERRIERES-LE-BUISSON</v>
          </cell>
          <cell r="H624" t="str">
            <v>Gestion Locative - Location - Copropriété - Comptabilité</v>
          </cell>
          <cell r="I624" t="str">
            <v>72600</v>
          </cell>
          <cell r="J624">
            <v>36251</v>
          </cell>
          <cell r="L624">
            <v>40908</v>
          </cell>
          <cell r="M624">
            <v>40908</v>
          </cell>
          <cell r="N624" t="str">
            <v>Fermé</v>
          </cell>
          <cell r="O624" t="str">
            <v>Fermé</v>
          </cell>
          <cell r="Q624">
            <v>0</v>
          </cell>
          <cell r="T624" t="str">
            <v>00072</v>
          </cell>
        </row>
        <row r="625">
          <cell r="A625" t="str">
            <v>00072005</v>
          </cell>
          <cell r="B625" t="str">
            <v>34798291000080</v>
          </cell>
          <cell r="C625" t="str">
            <v>FONCIA COLBERT</v>
          </cell>
          <cell r="D625" t="b">
            <v>0</v>
          </cell>
          <cell r="E625" t="str">
            <v>48 Rue Boucicaut</v>
          </cell>
          <cell r="F625" t="str">
            <v>92260</v>
          </cell>
          <cell r="G625" t="str">
            <v>FONTENAY-AUX-ROSES</v>
          </cell>
          <cell r="H625" t="str">
            <v>Gestion Locative - Location - Copropriété - Comptabilité</v>
          </cell>
          <cell r="I625" t="str">
            <v>72300</v>
          </cell>
          <cell r="J625">
            <v>37653</v>
          </cell>
          <cell r="M625">
            <v>43040</v>
          </cell>
          <cell r="N625" t="str">
            <v>Ouvert</v>
          </cell>
          <cell r="O625" t="str">
            <v>Fermé</v>
          </cell>
          <cell r="P625" t="str">
            <v>10.100.21.0</v>
          </cell>
          <cell r="Q625">
            <v>0</v>
          </cell>
          <cell r="T625" t="str">
            <v>00072</v>
          </cell>
        </row>
        <row r="626">
          <cell r="A626" t="str">
            <v>00072007</v>
          </cell>
          <cell r="B626" t="str">
            <v>34798291000098</v>
          </cell>
          <cell r="C626" t="str">
            <v>FONCIA LIBERTE</v>
          </cell>
          <cell r="D626" t="b">
            <v>0</v>
          </cell>
          <cell r="E626" t="str">
            <v>2 Avenue Léon Blum</v>
          </cell>
          <cell r="F626" t="str">
            <v>92350</v>
          </cell>
          <cell r="G626" t="str">
            <v>LE PLESSIS-ROBINSON</v>
          </cell>
          <cell r="H626" t="str">
            <v>Gestion Locative - Location - Copropriété - Comptabilité</v>
          </cell>
          <cell r="I626" t="str">
            <v>72700</v>
          </cell>
          <cell r="J626">
            <v>39264</v>
          </cell>
          <cell r="K626">
            <v>42114</v>
          </cell>
          <cell r="M626">
            <v>43040</v>
          </cell>
          <cell r="N626" t="str">
            <v>Ouvert</v>
          </cell>
          <cell r="O626" t="str">
            <v>Fermé</v>
          </cell>
          <cell r="P626" t="str">
            <v>10.100.41.0</v>
          </cell>
          <cell r="Q626">
            <v>0</v>
          </cell>
          <cell r="T626" t="str">
            <v>00072</v>
          </cell>
        </row>
        <row r="627">
          <cell r="A627" t="str">
            <v>00072008</v>
          </cell>
          <cell r="B627" t="str">
            <v>34798291000114</v>
          </cell>
          <cell r="C627" t="str">
            <v>FONCIA CHATEAUBRIAND</v>
          </cell>
          <cell r="D627" t="b">
            <v>0</v>
          </cell>
          <cell r="E627" t="str">
            <v>4 Rue Henri Marrou</v>
          </cell>
          <cell r="F627" t="str">
            <v>92290</v>
          </cell>
          <cell r="G627" t="str">
            <v>CHATENAY-MALABRY</v>
          </cell>
          <cell r="H627" t="str">
            <v>Gestion Locative - Location - Copropriété - Comptabilité</v>
          </cell>
          <cell r="I627" t="str">
            <v>72800</v>
          </cell>
          <cell r="J627">
            <v>39600</v>
          </cell>
          <cell r="M627">
            <v>43040</v>
          </cell>
          <cell r="N627" t="str">
            <v>Ouvert</v>
          </cell>
          <cell r="O627" t="str">
            <v>Fermé</v>
          </cell>
          <cell r="P627" t="str">
            <v>10.206.33.0</v>
          </cell>
          <cell r="Q627">
            <v>0</v>
          </cell>
          <cell r="T627" t="str">
            <v>00072</v>
          </cell>
        </row>
        <row r="628">
          <cell r="A628" t="str">
            <v>00072009</v>
          </cell>
          <cell r="B628" t="str">
            <v>34798291000122</v>
          </cell>
          <cell r="C628" t="str">
            <v>FONCIA DELABE</v>
          </cell>
          <cell r="D628" t="b">
            <v>0</v>
          </cell>
          <cell r="E628" t="str">
            <v>4 Avenue Jean Jaurès</v>
          </cell>
          <cell r="F628" t="str">
            <v>92140</v>
          </cell>
          <cell r="G628" t="str">
            <v>CLAMART</v>
          </cell>
          <cell r="H628" t="str">
            <v>Gestion Locative - Location - Copropriété - Comptabilité</v>
          </cell>
          <cell r="I628" t="str">
            <v>72900</v>
          </cell>
          <cell r="J628">
            <v>41640</v>
          </cell>
          <cell r="M628">
            <v>43040</v>
          </cell>
          <cell r="N628" t="str">
            <v>Ouvert</v>
          </cell>
          <cell r="O628" t="str">
            <v>Fermé</v>
          </cell>
          <cell r="P628" t="str">
            <v>10.100.31.0</v>
          </cell>
          <cell r="Q628">
            <v>0</v>
          </cell>
          <cell r="T628" t="str">
            <v>00072</v>
          </cell>
        </row>
        <row r="629">
          <cell r="A629" t="str">
            <v>00072010</v>
          </cell>
          <cell r="B629" t="str">
            <v>34798291000130</v>
          </cell>
          <cell r="C629" t="str">
            <v>FONCIA COLBERT</v>
          </cell>
          <cell r="D629" t="b">
            <v>0</v>
          </cell>
          <cell r="E629" t="str">
            <v>108 Rue Houdan</v>
          </cell>
          <cell r="F629" t="str">
            <v>92330</v>
          </cell>
          <cell r="G629" t="str">
            <v>SCEAUX</v>
          </cell>
          <cell r="H629" t="str">
            <v>Gestion Locative - Location - Copropriété - Comptabilité</v>
          </cell>
          <cell r="J629">
            <v>42323</v>
          </cell>
          <cell r="M629">
            <v>43040</v>
          </cell>
          <cell r="N629" t="str">
            <v>Ouvert</v>
          </cell>
          <cell r="O629" t="str">
            <v>Fermé</v>
          </cell>
          <cell r="Q629">
            <v>0</v>
          </cell>
          <cell r="T629" t="str">
            <v>00072</v>
          </cell>
        </row>
        <row r="630">
          <cell r="A630" t="str">
            <v>00072011</v>
          </cell>
          <cell r="B630" t="str">
            <v>34798291000148</v>
          </cell>
          <cell r="C630" t="str">
            <v>FONCIA COLBERT</v>
          </cell>
          <cell r="D630" t="b">
            <v>1</v>
          </cell>
          <cell r="E630" t="str">
            <v>11-15 Avenue le Brun</v>
          </cell>
          <cell r="F630" t="str">
            <v>92160</v>
          </cell>
          <cell r="G630" t="str">
            <v>ANTONY</v>
          </cell>
          <cell r="H630" t="str">
            <v>Gestion Locative - Location - Copropriété - Comptabilité</v>
          </cell>
          <cell r="I630" t="str">
            <v>72901</v>
          </cell>
          <cell r="J630">
            <v>42323</v>
          </cell>
          <cell r="M630">
            <v>43040</v>
          </cell>
          <cell r="N630" t="str">
            <v>Ouvert</v>
          </cell>
          <cell r="O630" t="str">
            <v>Fermé</v>
          </cell>
          <cell r="P630" t="str">
            <v>10.206.13.0</v>
          </cell>
          <cell r="Q630">
            <v>0</v>
          </cell>
          <cell r="T630" t="str">
            <v>00072</v>
          </cell>
        </row>
        <row r="631">
          <cell r="A631" t="str">
            <v>00073001</v>
          </cell>
          <cell r="B631" t="str">
            <v>34501155500017</v>
          </cell>
          <cell r="C631" t="str">
            <v>FONCIA I.G.D</v>
          </cell>
          <cell r="D631" t="b">
            <v>1</v>
          </cell>
          <cell r="E631" t="str">
            <v>5 Rue Lieutenant Morin</v>
          </cell>
          <cell r="F631" t="str">
            <v>42000</v>
          </cell>
          <cell r="G631" t="str">
            <v>SAINT-ETIENNE</v>
          </cell>
          <cell r="H631" t="str">
            <v>Gestion Locative - Location - Copropriété - Comptabilité</v>
          </cell>
          <cell r="I631" t="str">
            <v>73710</v>
          </cell>
          <cell r="J631">
            <v>33536</v>
          </cell>
          <cell r="K631">
            <v>42375</v>
          </cell>
          <cell r="M631">
            <v>44249</v>
          </cell>
          <cell r="N631" t="str">
            <v>Ouvert</v>
          </cell>
          <cell r="O631" t="str">
            <v>Fermé</v>
          </cell>
          <cell r="P631" t="str">
            <v>10.162.2.0</v>
          </cell>
          <cell r="Q631">
            <v>1</v>
          </cell>
          <cell r="R631" t="str">
            <v>00534003</v>
          </cell>
          <cell r="S631">
            <v>44249</v>
          </cell>
          <cell r="T631" t="str">
            <v>00073</v>
          </cell>
        </row>
        <row r="632">
          <cell r="A632" t="str">
            <v>00073002</v>
          </cell>
          <cell r="B632" t="str">
            <v>34501155500124</v>
          </cell>
          <cell r="C632" t="str">
            <v>FONCIA I.G.D</v>
          </cell>
          <cell r="D632" t="b">
            <v>0</v>
          </cell>
          <cell r="E632" t="str">
            <v>53 Rue Jean Jaurès</v>
          </cell>
          <cell r="F632" t="str">
            <v>42700</v>
          </cell>
          <cell r="G632" t="str">
            <v>FIRMINY</v>
          </cell>
          <cell r="H632" t="str">
            <v>Gestion Locative - Location - Copropriété - Comptabilité</v>
          </cell>
          <cell r="I632" t="str">
            <v>73720</v>
          </cell>
          <cell r="J632">
            <v>34455</v>
          </cell>
          <cell r="K632">
            <v>42375</v>
          </cell>
          <cell r="M632">
            <v>44249</v>
          </cell>
          <cell r="N632" t="str">
            <v>Ouvert</v>
          </cell>
          <cell r="O632" t="str">
            <v>Fermé</v>
          </cell>
          <cell r="P632" t="str">
            <v>10.162.12.0</v>
          </cell>
          <cell r="Q632">
            <v>1</v>
          </cell>
          <cell r="R632" t="str">
            <v>00534006</v>
          </cell>
          <cell r="S632">
            <v>44249</v>
          </cell>
          <cell r="T632" t="str">
            <v>00073</v>
          </cell>
        </row>
        <row r="633">
          <cell r="A633" t="str">
            <v>00073003</v>
          </cell>
          <cell r="C633" t="str">
            <v>FONCIA I.G.D</v>
          </cell>
          <cell r="D633" t="b">
            <v>0</v>
          </cell>
          <cell r="E633" t="str">
            <v>1 Rue Emile Combes</v>
          </cell>
          <cell r="F633" t="str">
            <v>42000</v>
          </cell>
          <cell r="G633" t="str">
            <v>SAINT ETIENNE</v>
          </cell>
          <cell r="H633" t="str">
            <v>Gestion Locative - Location - Copropriété - Comptabilité</v>
          </cell>
          <cell r="J633">
            <v>43132</v>
          </cell>
          <cell r="K633">
            <v>43206</v>
          </cell>
          <cell r="M633">
            <v>44244</v>
          </cell>
          <cell r="N633" t="str">
            <v>Ouvert</v>
          </cell>
          <cell r="O633" t="str">
            <v>Fermé</v>
          </cell>
          <cell r="P633" t="str">
            <v>10.162.22.0</v>
          </cell>
          <cell r="Q633">
            <v>0</v>
          </cell>
          <cell r="T633" t="str">
            <v>00073</v>
          </cell>
        </row>
        <row r="634">
          <cell r="A634" t="str">
            <v>00073004</v>
          </cell>
          <cell r="B634" t="str">
            <v>34501155500132</v>
          </cell>
          <cell r="C634" t="str">
            <v>FONCIA I.G.D</v>
          </cell>
          <cell r="D634" t="b">
            <v>0</v>
          </cell>
          <cell r="E634" t="str">
            <v>9 Place Jean Jaurès</v>
          </cell>
          <cell r="F634" t="str">
            <v>42000</v>
          </cell>
          <cell r="G634" t="str">
            <v>SAINT-ETIENNE</v>
          </cell>
          <cell r="H634" t="str">
            <v>Gestion Locative - Location - Copropriété - Comptabilité</v>
          </cell>
          <cell r="I634" t="str">
            <v>73100</v>
          </cell>
          <cell r="J634">
            <v>43191</v>
          </cell>
          <cell r="K634">
            <v>43196</v>
          </cell>
          <cell r="M634">
            <v>44244</v>
          </cell>
          <cell r="N634" t="str">
            <v>Ouvert</v>
          </cell>
          <cell r="O634" t="str">
            <v>Fermé</v>
          </cell>
          <cell r="P634" t="str">
            <v>10.162.22.0</v>
          </cell>
          <cell r="Q634">
            <v>0</v>
          </cell>
          <cell r="T634" t="str">
            <v>00073</v>
          </cell>
        </row>
        <row r="635">
          <cell r="A635" t="str">
            <v>00073005</v>
          </cell>
          <cell r="B635" t="str">
            <v>34501155500140</v>
          </cell>
          <cell r="C635" t="str">
            <v>FONCIA I.G.D</v>
          </cell>
          <cell r="D635" t="b">
            <v>0</v>
          </cell>
          <cell r="E635" t="str">
            <v>16 Rue Etienne Mimard</v>
          </cell>
          <cell r="F635" t="str">
            <v>42000</v>
          </cell>
          <cell r="G635" t="str">
            <v>SAINT-ETIENNE</v>
          </cell>
          <cell r="H635" t="str">
            <v>Location</v>
          </cell>
          <cell r="J635">
            <v>43819</v>
          </cell>
          <cell r="K635">
            <v>43831</v>
          </cell>
          <cell r="M635">
            <v>44249</v>
          </cell>
          <cell r="N635" t="str">
            <v>Ouvert</v>
          </cell>
          <cell r="O635" t="str">
            <v>Fermé</v>
          </cell>
          <cell r="P635" t="str">
            <v>10.162.2.0</v>
          </cell>
          <cell r="Q635">
            <v>1</v>
          </cell>
          <cell r="R635" t="str">
            <v>00534005</v>
          </cell>
          <cell r="S635">
            <v>44249</v>
          </cell>
          <cell r="T635" t="str">
            <v>00073</v>
          </cell>
        </row>
        <row r="636">
          <cell r="A636" t="str">
            <v>00074003</v>
          </cell>
          <cell r="B636" t="str">
            <v>33462765000024</v>
          </cell>
          <cell r="C636" t="str">
            <v>FONCIA SCHEFFER PERRIOLAT</v>
          </cell>
          <cell r="D636" t="b">
            <v>0</v>
          </cell>
          <cell r="E636" t="str">
            <v>1 Place de la République</v>
          </cell>
          <cell r="F636" t="str">
            <v>26000</v>
          </cell>
          <cell r="G636" t="str">
            <v>VALENCE</v>
          </cell>
          <cell r="H636" t="str">
            <v>Gestion Locative - Location - Copropriété - Comptabilité</v>
          </cell>
          <cell r="I636" t="str">
            <v>74300</v>
          </cell>
          <cell r="J636">
            <v>31778</v>
          </cell>
          <cell r="L636">
            <v>36360</v>
          </cell>
          <cell r="M636">
            <v>36360</v>
          </cell>
          <cell r="N636" t="str">
            <v>Fermé</v>
          </cell>
          <cell r="O636" t="str">
            <v>Fermé</v>
          </cell>
          <cell r="Q636">
            <v>0</v>
          </cell>
          <cell r="T636" t="str">
            <v>00074</v>
          </cell>
        </row>
        <row r="637">
          <cell r="A637" t="str">
            <v>00074001</v>
          </cell>
          <cell r="B637" t="str">
            <v>33462765000040</v>
          </cell>
          <cell r="C637" t="str">
            <v>FONCIA VALLEE DU RHONE</v>
          </cell>
          <cell r="D637" t="b">
            <v>1</v>
          </cell>
          <cell r="E637" t="str">
            <v>12 Boulevard Général de Gaulle</v>
          </cell>
          <cell r="F637" t="str">
            <v>26000</v>
          </cell>
          <cell r="G637" t="str">
            <v>VALENCE</v>
          </cell>
          <cell r="H637" t="str">
            <v>Gestion Locative - Location - Copropriété - Comptabilité</v>
          </cell>
          <cell r="I637" t="str">
            <v>74590</v>
          </cell>
          <cell r="J637">
            <v>36161</v>
          </cell>
          <cell r="K637">
            <v>39616</v>
          </cell>
          <cell r="N637" t="str">
            <v>Ouvert</v>
          </cell>
          <cell r="O637" t="str">
            <v>Ouvert</v>
          </cell>
          <cell r="P637" t="str">
            <v>10.166.2.0</v>
          </cell>
          <cell r="Q637">
            <v>0</v>
          </cell>
          <cell r="T637" t="str">
            <v>00074</v>
          </cell>
        </row>
        <row r="638">
          <cell r="A638" t="str">
            <v>00074002</v>
          </cell>
          <cell r="B638" t="str">
            <v>33462765000057</v>
          </cell>
          <cell r="C638" t="str">
            <v>INFORMATION LOGEMENT CENTRE LOCATION</v>
          </cell>
          <cell r="D638" t="b">
            <v>0</v>
          </cell>
          <cell r="E638" t="str">
            <v>1 Place de la République</v>
          </cell>
          <cell r="F638" t="str">
            <v>26000</v>
          </cell>
          <cell r="G638" t="str">
            <v>VALENCE</v>
          </cell>
          <cell r="H638" t="str">
            <v>Gestion Locative - Location - Copropriété - Comptabilité</v>
          </cell>
          <cell r="I638" t="str">
            <v>74200</v>
          </cell>
          <cell r="J638">
            <v>36389</v>
          </cell>
          <cell r="M638">
            <v>42003</v>
          </cell>
          <cell r="N638" t="str">
            <v>Ouvert</v>
          </cell>
          <cell r="O638" t="str">
            <v>Fermé</v>
          </cell>
          <cell r="Q638">
            <v>0</v>
          </cell>
          <cell r="T638" t="str">
            <v>00074</v>
          </cell>
        </row>
        <row r="639">
          <cell r="A639" t="str">
            <v>00074004</v>
          </cell>
          <cell r="B639" t="str">
            <v>33462765000065</v>
          </cell>
          <cell r="C639" t="str">
            <v>FONCIA CEFAC</v>
          </cell>
          <cell r="D639" t="b">
            <v>0</v>
          </cell>
          <cell r="E639" t="str">
            <v>13 Place du Champ de Mars</v>
          </cell>
          <cell r="F639" t="str">
            <v>26700</v>
          </cell>
          <cell r="G639" t="str">
            <v>PIERRELATTE</v>
          </cell>
          <cell r="H639" t="str">
            <v>Gestion Locative - Location - Copropriété - Comptabilité</v>
          </cell>
          <cell r="I639" t="str">
            <v>74600</v>
          </cell>
          <cell r="J639">
            <v>38353</v>
          </cell>
          <cell r="L639">
            <v>38717</v>
          </cell>
          <cell r="M639">
            <v>38717</v>
          </cell>
          <cell r="N639" t="str">
            <v>Fermé</v>
          </cell>
          <cell r="O639" t="str">
            <v>Fermé</v>
          </cell>
          <cell r="P639" t="str">
            <v>10.166.42.0</v>
          </cell>
          <cell r="Q639">
            <v>0</v>
          </cell>
          <cell r="T639" t="str">
            <v>00074</v>
          </cell>
        </row>
        <row r="640">
          <cell r="A640" t="str">
            <v>00074005</v>
          </cell>
          <cell r="B640" t="str">
            <v>33462765000073</v>
          </cell>
          <cell r="C640" t="str">
            <v>FONCIA POUZET</v>
          </cell>
          <cell r="D640" t="b">
            <v>0</v>
          </cell>
          <cell r="E640" t="str">
            <v>13 Impasse des Tournesols</v>
          </cell>
          <cell r="F640" t="str">
            <v>07500</v>
          </cell>
          <cell r="G640" t="str">
            <v>GUILHERAND-GRANGES</v>
          </cell>
          <cell r="H640" t="str">
            <v>Gestion Locative - Location - Copropriété - Comptabilité</v>
          </cell>
          <cell r="I640" t="str">
            <v>74500</v>
          </cell>
          <cell r="J640">
            <v>38626</v>
          </cell>
          <cell r="K640">
            <v>39616</v>
          </cell>
          <cell r="N640" t="str">
            <v>Ouvert</v>
          </cell>
          <cell r="O640" t="str">
            <v>Ouvert</v>
          </cell>
          <cell r="P640" t="str">
            <v>10.166.32.0</v>
          </cell>
          <cell r="Q640">
            <v>0</v>
          </cell>
          <cell r="T640" t="str">
            <v>00074</v>
          </cell>
        </row>
        <row r="641">
          <cell r="A641" t="str">
            <v>00074006</v>
          </cell>
          <cell r="B641" t="str">
            <v>33462765000081</v>
          </cell>
          <cell r="C641" t="str">
            <v>FONCIA IMMOBILIER 26</v>
          </cell>
          <cell r="D641" t="b">
            <v>0</v>
          </cell>
          <cell r="E641" t="str">
            <v>3 Bis Boulevard Marx Dormoy</v>
          </cell>
          <cell r="F641" t="str">
            <v>26100</v>
          </cell>
          <cell r="G641" t="str">
            <v>ROMANS-SUR-ISERE</v>
          </cell>
          <cell r="H641" t="str">
            <v>Gestion Locative - Location - Copropriété - Comptabilité</v>
          </cell>
          <cell r="I641" t="str">
            <v>74700</v>
          </cell>
          <cell r="J641">
            <v>38899</v>
          </cell>
          <cell r="K641">
            <v>39616</v>
          </cell>
          <cell r="N641" t="str">
            <v>Ouvert</v>
          </cell>
          <cell r="O641" t="str">
            <v>Ouvert</v>
          </cell>
          <cell r="P641" t="str">
            <v>10.166.22.0</v>
          </cell>
          <cell r="Q641">
            <v>0</v>
          </cell>
          <cell r="T641" t="str">
            <v>00074</v>
          </cell>
        </row>
        <row r="642">
          <cell r="A642" t="str">
            <v>00074008</v>
          </cell>
          <cell r="B642" t="str">
            <v>33462765000107</v>
          </cell>
          <cell r="C642" t="str">
            <v>FONCIA SAINT JAMES</v>
          </cell>
          <cell r="D642" t="b">
            <v>0</v>
          </cell>
          <cell r="E642" t="str">
            <v>47 Avenue Jean Jaurès</v>
          </cell>
          <cell r="F642" t="str">
            <v>26200</v>
          </cell>
          <cell r="G642" t="str">
            <v>MONTELIMAR</v>
          </cell>
          <cell r="H642" t="str">
            <v>Gestion Locative - Location - Copropriété - Comptabilité</v>
          </cell>
          <cell r="I642" t="str">
            <v>74800</v>
          </cell>
          <cell r="J642">
            <v>39539</v>
          </cell>
          <cell r="L642">
            <v>41061</v>
          </cell>
          <cell r="M642">
            <v>41061</v>
          </cell>
          <cell r="N642" t="str">
            <v>Fermé</v>
          </cell>
          <cell r="O642" t="str">
            <v>Fermé</v>
          </cell>
          <cell r="Q642">
            <v>0</v>
          </cell>
          <cell r="T642" t="str">
            <v>00074</v>
          </cell>
        </row>
        <row r="643">
          <cell r="A643" t="str">
            <v>00074009</v>
          </cell>
          <cell r="B643" t="str">
            <v>33462765000099</v>
          </cell>
          <cell r="C643" t="str">
            <v>FONCIA QUAI RHONE</v>
          </cell>
          <cell r="D643" t="b">
            <v>0</v>
          </cell>
          <cell r="E643" t="str">
            <v>43 Avenue Maréchal Foch</v>
          </cell>
          <cell r="F643" t="str">
            <v>07300</v>
          </cell>
          <cell r="G643" t="str">
            <v>TOURNON-SUR-RHONE</v>
          </cell>
          <cell r="H643" t="str">
            <v>Gestion Locative - Location - Copropriété - Comptabilité</v>
          </cell>
          <cell r="I643" t="str">
            <v>74900</v>
          </cell>
          <cell r="J643">
            <v>39539</v>
          </cell>
          <cell r="M643">
            <v>43466</v>
          </cell>
          <cell r="N643" t="str">
            <v>Ouvert</v>
          </cell>
          <cell r="O643" t="str">
            <v>Fermé</v>
          </cell>
          <cell r="P643" t="str">
            <v>10.166.52.0</v>
          </cell>
          <cell r="Q643">
            <v>0</v>
          </cell>
          <cell r="T643" t="str">
            <v>00074</v>
          </cell>
        </row>
        <row r="644">
          <cell r="A644" t="str">
            <v>00074010</v>
          </cell>
          <cell r="B644" t="str">
            <v>33462765000115</v>
          </cell>
          <cell r="C644" t="str">
            <v>FONCIA SAINT JAMES</v>
          </cell>
          <cell r="D644" t="b">
            <v>0</v>
          </cell>
          <cell r="E644" t="str">
            <v>161 Route de Marseille</v>
          </cell>
          <cell r="F644" t="str">
            <v>26200</v>
          </cell>
          <cell r="G644" t="str">
            <v>MONTELIMAR</v>
          </cell>
          <cell r="H644" t="str">
            <v>Gestion Locative - Location - Copropriété - Comptabilité</v>
          </cell>
          <cell r="I644" t="str">
            <v>74100</v>
          </cell>
          <cell r="J644">
            <v>41061</v>
          </cell>
          <cell r="K644">
            <v>41061</v>
          </cell>
          <cell r="N644" t="str">
            <v>Ouvert</v>
          </cell>
          <cell r="O644" t="str">
            <v>Ouvert</v>
          </cell>
          <cell r="P644" t="str">
            <v>10.166.62.0</v>
          </cell>
          <cell r="Q644">
            <v>0</v>
          </cell>
          <cell r="T644" t="str">
            <v>00074</v>
          </cell>
        </row>
        <row r="645">
          <cell r="A645" t="str">
            <v>00074011</v>
          </cell>
          <cell r="B645" t="str">
            <v>33462765000123</v>
          </cell>
          <cell r="C645" t="str">
            <v>FONCIA VALLEE DU RHONE</v>
          </cell>
          <cell r="D645" t="b">
            <v>0</v>
          </cell>
          <cell r="E645" t="str">
            <v>1 Avenue Jacques Reynaud</v>
          </cell>
          <cell r="F645" t="str">
            <v>26500</v>
          </cell>
          <cell r="G645" t="str">
            <v>BOURG-LES-VALENCE</v>
          </cell>
          <cell r="H645" t="str">
            <v>Gestion Locative - Location - Copropriété - Comptabilité</v>
          </cell>
          <cell r="I645" t="str">
            <v>74901</v>
          </cell>
          <cell r="J645">
            <v>43191</v>
          </cell>
          <cell r="K645">
            <v>43196</v>
          </cell>
          <cell r="N645" t="str">
            <v>Ouvert</v>
          </cell>
          <cell r="O645" t="str">
            <v>Ouvert</v>
          </cell>
          <cell r="P645" t="str">
            <v>10.166.42.0</v>
          </cell>
          <cell r="Q645">
            <v>0</v>
          </cell>
          <cell r="T645" t="str">
            <v>00074</v>
          </cell>
        </row>
        <row r="646">
          <cell r="A646" t="str">
            <v>00074012</v>
          </cell>
          <cell r="B646" t="str">
            <v>33462765000149</v>
          </cell>
          <cell r="C646" t="str">
            <v>FONCIA VALLEE DU RHONE</v>
          </cell>
          <cell r="D646" t="b">
            <v>0</v>
          </cell>
          <cell r="E646" t="str">
            <v>14 Rue de la Libération</v>
          </cell>
          <cell r="F646" t="str">
            <v>38300</v>
          </cell>
          <cell r="G646" t="str">
            <v>BOURGOIN-JALLIEU</v>
          </cell>
          <cell r="H646" t="str">
            <v>Gestion Locative - Location - Copropriété - Comptabilité</v>
          </cell>
          <cell r="I646" t="str">
            <v>74904</v>
          </cell>
          <cell r="J646">
            <v>43523</v>
          </cell>
          <cell r="K646">
            <v>43556</v>
          </cell>
          <cell r="M646">
            <v>43888</v>
          </cell>
          <cell r="N646" t="str">
            <v>Ouvert</v>
          </cell>
          <cell r="O646" t="str">
            <v>Fermé</v>
          </cell>
          <cell r="P646" t="str">
            <v>10.146.12.0</v>
          </cell>
          <cell r="Q646">
            <v>0</v>
          </cell>
          <cell r="T646" t="str">
            <v>00074</v>
          </cell>
        </row>
        <row r="647">
          <cell r="A647" t="str">
            <v>00074013</v>
          </cell>
          <cell r="B647" t="str">
            <v>33462765000131</v>
          </cell>
          <cell r="C647" t="str">
            <v>FONCIA VALLEE DU RHONE</v>
          </cell>
          <cell r="D647" t="b">
            <v>0</v>
          </cell>
          <cell r="E647" t="str">
            <v>51 Cours Romestang</v>
          </cell>
          <cell r="F647" t="str">
            <v>38200</v>
          </cell>
          <cell r="G647" t="str">
            <v>VIENNE</v>
          </cell>
          <cell r="H647" t="str">
            <v>Gestion Locative - Location - Copropriété - Comptabilité</v>
          </cell>
          <cell r="I647" t="str">
            <v>74903</v>
          </cell>
          <cell r="J647">
            <v>43523</v>
          </cell>
          <cell r="K647">
            <v>43556</v>
          </cell>
          <cell r="N647" t="str">
            <v>Ouvert</v>
          </cell>
          <cell r="O647" t="str">
            <v>Ouvert</v>
          </cell>
          <cell r="P647" t="str">
            <v>10.146.2.0</v>
          </cell>
          <cell r="Q647">
            <v>0</v>
          </cell>
          <cell r="T647" t="str">
            <v>00074</v>
          </cell>
        </row>
        <row r="648">
          <cell r="A648" t="str">
            <v>00074014</v>
          </cell>
          <cell r="B648" t="str">
            <v>33462765000156</v>
          </cell>
          <cell r="C648" t="str">
            <v>FONCIA VALLEE DU RHONE</v>
          </cell>
          <cell r="D648" t="b">
            <v>0</v>
          </cell>
          <cell r="E648" t="str">
            <v>16 Place Saint-Julien</v>
          </cell>
          <cell r="F648" t="str">
            <v>07300</v>
          </cell>
          <cell r="G648" t="str">
            <v>TOURNON-SUR-RHONE</v>
          </cell>
          <cell r="H648" t="str">
            <v>Gestion Locative - Location - Copropriété - Comptabilité</v>
          </cell>
          <cell r="I648" t="str">
            <v>74902</v>
          </cell>
          <cell r="J648">
            <v>43556</v>
          </cell>
          <cell r="K648">
            <v>43556</v>
          </cell>
          <cell r="N648" t="str">
            <v>Ouvert</v>
          </cell>
          <cell r="O648" t="str">
            <v>Ouvert</v>
          </cell>
          <cell r="P648" t="str">
            <v>10.166.12.0</v>
          </cell>
          <cell r="Q648">
            <v>0</v>
          </cell>
          <cell r="T648" t="str">
            <v>00074</v>
          </cell>
        </row>
        <row r="649">
          <cell r="A649" t="str">
            <v>00074015</v>
          </cell>
          <cell r="B649" t="str">
            <v>33462765000164</v>
          </cell>
          <cell r="C649" t="str">
            <v>FONCIA VALLEE DU RHONE</v>
          </cell>
          <cell r="D649" t="b">
            <v>0</v>
          </cell>
          <cell r="E649" t="str">
            <v>3 Place de la Halle François Mitterrand</v>
          </cell>
          <cell r="F649" t="str">
            <v>38550</v>
          </cell>
          <cell r="G649" t="str">
            <v>LE PEAGE-DE-ROUSSILLON</v>
          </cell>
          <cell r="H649" t="str">
            <v>Gestion Locative - Location - Copropriété - Comptabilité</v>
          </cell>
          <cell r="I649" t="str">
            <v>74905</v>
          </cell>
          <cell r="J649">
            <v>43627</v>
          </cell>
          <cell r="K649">
            <v>43739</v>
          </cell>
          <cell r="N649" t="str">
            <v>Ouvert</v>
          </cell>
          <cell r="O649" t="str">
            <v>Ouvert</v>
          </cell>
          <cell r="P649" t="str">
            <v>10.167.5.0</v>
          </cell>
          <cell r="Q649">
            <v>0</v>
          </cell>
          <cell r="T649" t="str">
            <v>00074</v>
          </cell>
        </row>
        <row r="650">
          <cell r="A650" t="str">
            <v>00074016</v>
          </cell>
          <cell r="C650" t="str">
            <v>FONCIA VALLEE DU RHONE</v>
          </cell>
          <cell r="D650" t="b">
            <v>0</v>
          </cell>
          <cell r="E650" t="str">
            <v>1 Rue Pasteur</v>
          </cell>
          <cell r="F650" t="str">
            <v>26000</v>
          </cell>
          <cell r="G650" t="str">
            <v>VALENCE</v>
          </cell>
          <cell r="H650" t="str">
            <v>Gestion Locative - Location - Location Saisonnière - Copropriété - Comptabilité</v>
          </cell>
          <cell r="J650">
            <v>43739</v>
          </cell>
          <cell r="M650">
            <v>44020</v>
          </cell>
          <cell r="N650" t="str">
            <v>Ouvert</v>
          </cell>
          <cell r="O650" t="str">
            <v>Fermé</v>
          </cell>
          <cell r="Q650">
            <v>0</v>
          </cell>
          <cell r="T650" t="str">
            <v>00074</v>
          </cell>
        </row>
        <row r="651">
          <cell r="A651" t="str">
            <v>00075002</v>
          </cell>
          <cell r="B651" t="str">
            <v>62205868300054</v>
          </cell>
          <cell r="C651" t="str">
            <v>FONCIA PARIS</v>
          </cell>
          <cell r="D651" t="b">
            <v>0</v>
          </cell>
          <cell r="E651" t="str">
            <v>9 Rue Coypel</v>
          </cell>
          <cell r="F651" t="str">
            <v>75013</v>
          </cell>
          <cell r="G651" t="str">
            <v>PARIS 13</v>
          </cell>
          <cell r="H651" t="str">
            <v>Gestion Locative - Location - Copropriété - Comptabilité</v>
          </cell>
          <cell r="I651" t="str">
            <v>75200</v>
          </cell>
          <cell r="J651">
            <v>34851</v>
          </cell>
          <cell r="L651">
            <v>36525</v>
          </cell>
          <cell r="M651">
            <v>36525</v>
          </cell>
          <cell r="N651" t="str">
            <v>Fermé</v>
          </cell>
          <cell r="O651" t="str">
            <v>Fermé</v>
          </cell>
          <cell r="Q651">
            <v>0</v>
          </cell>
          <cell r="T651" t="str">
            <v>00075</v>
          </cell>
        </row>
        <row r="652">
          <cell r="A652" t="str">
            <v>00075003</v>
          </cell>
          <cell r="B652" t="str">
            <v>62205868300088</v>
          </cell>
          <cell r="C652" t="str">
            <v>FONCIA CHADEFAUX</v>
          </cell>
          <cell r="D652" t="b">
            <v>0</v>
          </cell>
          <cell r="E652" t="str">
            <v>12 Avenue de la République</v>
          </cell>
          <cell r="F652" t="str">
            <v>93300</v>
          </cell>
          <cell r="G652" t="str">
            <v>AUBERVILLIERS</v>
          </cell>
          <cell r="H652" t="str">
            <v>Gestion Locative - Location - Copropriété - Comptabilité</v>
          </cell>
          <cell r="I652" t="str">
            <v>75300</v>
          </cell>
          <cell r="J652">
            <v>38261</v>
          </cell>
          <cell r="L652">
            <v>38614</v>
          </cell>
          <cell r="M652">
            <v>38614</v>
          </cell>
          <cell r="N652" t="str">
            <v>Fermé</v>
          </cell>
          <cell r="O652" t="str">
            <v>Fermé</v>
          </cell>
          <cell r="Q652">
            <v>0</v>
          </cell>
          <cell r="T652" t="str">
            <v>00075</v>
          </cell>
        </row>
        <row r="653">
          <cell r="A653" t="str">
            <v>00075001</v>
          </cell>
          <cell r="B653" t="str">
            <v>62205868300112</v>
          </cell>
          <cell r="C653" t="str">
            <v>FONCIA PARIS</v>
          </cell>
          <cell r="D653" t="b">
            <v>0</v>
          </cell>
          <cell r="E653" t="str">
            <v>70 Rue Saint-Lazare</v>
          </cell>
          <cell r="F653" t="str">
            <v>75009</v>
          </cell>
          <cell r="G653" t="str">
            <v>PARIS 9</v>
          </cell>
          <cell r="H653" t="str">
            <v>Gestion Locative - Location - Copropriété - Comptabilité</v>
          </cell>
          <cell r="I653" t="str">
            <v>75100</v>
          </cell>
          <cell r="J653">
            <v>41061</v>
          </cell>
          <cell r="L653">
            <v>41944</v>
          </cell>
          <cell r="M653">
            <v>41944</v>
          </cell>
          <cell r="N653" t="str">
            <v>Fermé</v>
          </cell>
          <cell r="O653" t="str">
            <v>Fermé</v>
          </cell>
          <cell r="Q653">
            <v>0</v>
          </cell>
          <cell r="T653" t="str">
            <v>00075</v>
          </cell>
        </row>
        <row r="654">
          <cell r="A654" t="str">
            <v>00075004</v>
          </cell>
          <cell r="B654" t="str">
            <v>62205868300120</v>
          </cell>
          <cell r="C654" t="str">
            <v>FONCIA PARIS</v>
          </cell>
          <cell r="D654" t="b">
            <v>0</v>
          </cell>
          <cell r="E654" t="str">
            <v>100 Boulevard du Montparnasse</v>
          </cell>
          <cell r="F654" t="str">
            <v>75014</v>
          </cell>
          <cell r="G654" t="str">
            <v>PARIS 14</v>
          </cell>
          <cell r="H654" t="str">
            <v>Gestion Locative - Location - Copropriété - Comptabilité</v>
          </cell>
          <cell r="I654" t="str">
            <v>75760</v>
          </cell>
          <cell r="J654">
            <v>41913</v>
          </cell>
          <cell r="L654">
            <v>42521</v>
          </cell>
          <cell r="M654">
            <v>42521</v>
          </cell>
          <cell r="N654" t="str">
            <v>Fermé</v>
          </cell>
          <cell r="O654" t="str">
            <v>Fermé</v>
          </cell>
          <cell r="Q654">
            <v>0</v>
          </cell>
          <cell r="T654" t="str">
            <v>00075</v>
          </cell>
        </row>
        <row r="655">
          <cell r="A655" t="str">
            <v>00075005</v>
          </cell>
          <cell r="B655" t="str">
            <v>62205868300138</v>
          </cell>
          <cell r="C655" t="str">
            <v>FONCIA PARIS</v>
          </cell>
          <cell r="D655" t="b">
            <v>1</v>
          </cell>
          <cell r="E655" t="str">
            <v>12 Rue le Peletier</v>
          </cell>
          <cell r="F655" t="str">
            <v>75009</v>
          </cell>
          <cell r="G655" t="str">
            <v>PARIS 9</v>
          </cell>
          <cell r="H655" t="str">
            <v>Gestion Locative - Location - Copropriété - Comptabilité</v>
          </cell>
          <cell r="I655" t="str">
            <v>75770</v>
          </cell>
          <cell r="J655">
            <v>41944</v>
          </cell>
          <cell r="K655">
            <v>41944</v>
          </cell>
          <cell r="M655">
            <v>43434</v>
          </cell>
          <cell r="N655" t="str">
            <v>Ouvert</v>
          </cell>
          <cell r="O655" t="str">
            <v>Fermé</v>
          </cell>
          <cell r="P655" t="str">
            <v>10.14.51.0</v>
          </cell>
          <cell r="Q655">
            <v>0</v>
          </cell>
          <cell r="T655" t="str">
            <v>00075</v>
          </cell>
        </row>
        <row r="656">
          <cell r="A656" t="str">
            <v>00075006</v>
          </cell>
          <cell r="B656" t="str">
            <v>62205868300146</v>
          </cell>
          <cell r="C656" t="str">
            <v>FONCIA PARIS</v>
          </cell>
          <cell r="D656" t="b">
            <v>0</v>
          </cell>
          <cell r="E656" t="str">
            <v>238 Rue des Pyrénées</v>
          </cell>
          <cell r="F656" t="str">
            <v>75020</v>
          </cell>
          <cell r="G656" t="str">
            <v>PARIS 20</v>
          </cell>
          <cell r="H656" t="str">
            <v>Gestion Locative - Location - Copropriété - Comptabilité</v>
          </cell>
          <cell r="I656" t="str">
            <v>75840</v>
          </cell>
          <cell r="J656">
            <v>41974</v>
          </cell>
          <cell r="M656">
            <v>42490</v>
          </cell>
          <cell r="N656" t="str">
            <v>Ouvert</v>
          </cell>
          <cell r="O656" t="str">
            <v>Fermé</v>
          </cell>
          <cell r="Q656">
            <v>0</v>
          </cell>
          <cell r="T656" t="str">
            <v>00075</v>
          </cell>
        </row>
        <row r="657">
          <cell r="A657" t="str">
            <v>00075007</v>
          </cell>
          <cell r="B657" t="str">
            <v>62205868300179</v>
          </cell>
          <cell r="C657" t="str">
            <v>FONCIA PARIS</v>
          </cell>
          <cell r="D657" t="b">
            <v>0</v>
          </cell>
          <cell r="E657" t="str">
            <v>64 Boulevard de Magenta</v>
          </cell>
          <cell r="F657" t="str">
            <v>75010</v>
          </cell>
          <cell r="G657" t="str">
            <v>PARIS 10</v>
          </cell>
          <cell r="H657" t="str">
            <v>Gestion Locative - Location - Copropriété - Comptabilité</v>
          </cell>
          <cell r="I657" t="str">
            <v>75820</v>
          </cell>
          <cell r="J657">
            <v>41974</v>
          </cell>
          <cell r="L657">
            <v>42521</v>
          </cell>
          <cell r="M657">
            <v>42521</v>
          </cell>
          <cell r="N657" t="str">
            <v>Fermé</v>
          </cell>
          <cell r="O657" t="str">
            <v>Fermé</v>
          </cell>
          <cell r="P657" t="str">
            <v>10.29.143.0</v>
          </cell>
          <cell r="Q657">
            <v>0</v>
          </cell>
          <cell r="T657" t="str">
            <v>00075</v>
          </cell>
        </row>
        <row r="658">
          <cell r="A658" t="str">
            <v>00075008</v>
          </cell>
          <cell r="B658" t="str">
            <v>62205868300187</v>
          </cell>
          <cell r="C658" t="str">
            <v>FONCIA PARIS</v>
          </cell>
          <cell r="D658" t="b">
            <v>0</v>
          </cell>
          <cell r="E658" t="str">
            <v>104 Avenue de Flandre</v>
          </cell>
          <cell r="F658" t="str">
            <v>75019</v>
          </cell>
          <cell r="G658" t="str">
            <v>PARIS 19</v>
          </cell>
          <cell r="H658" t="str">
            <v>Gestion Locative - Location - Copropriété - Comptabilité</v>
          </cell>
          <cell r="I658" t="str">
            <v>75800</v>
          </cell>
          <cell r="J658">
            <v>41974</v>
          </cell>
          <cell r="M658">
            <v>42521</v>
          </cell>
          <cell r="N658" t="str">
            <v>Ouvert</v>
          </cell>
          <cell r="O658" t="str">
            <v>Fermé</v>
          </cell>
          <cell r="Q658">
            <v>0</v>
          </cell>
          <cell r="T658" t="str">
            <v>00075</v>
          </cell>
        </row>
        <row r="659">
          <cell r="A659" t="str">
            <v>00075009</v>
          </cell>
          <cell r="B659" t="str">
            <v>62205868300153</v>
          </cell>
          <cell r="C659" t="str">
            <v>FONCIA PARIS</v>
          </cell>
          <cell r="D659" t="b">
            <v>0</v>
          </cell>
          <cell r="E659" t="str">
            <v>75 Avenue de la République</v>
          </cell>
          <cell r="F659" t="str">
            <v>75011</v>
          </cell>
          <cell r="G659" t="str">
            <v>PARIS 11</v>
          </cell>
          <cell r="H659" t="str">
            <v>Gestion Locative - Location - Copropriété - Comptabilité</v>
          </cell>
          <cell r="I659" t="str">
            <v>75830</v>
          </cell>
          <cell r="J659">
            <v>41974</v>
          </cell>
          <cell r="M659">
            <v>42490</v>
          </cell>
          <cell r="N659" t="str">
            <v>Ouvert</v>
          </cell>
          <cell r="O659" t="str">
            <v>Fermé</v>
          </cell>
          <cell r="Q659">
            <v>0</v>
          </cell>
          <cell r="T659" t="str">
            <v>00075</v>
          </cell>
        </row>
        <row r="660">
          <cell r="A660" t="str">
            <v>00075010</v>
          </cell>
          <cell r="B660" t="str">
            <v>62205868300161</v>
          </cell>
          <cell r="C660" t="str">
            <v>FONCIA PARIS</v>
          </cell>
          <cell r="D660" t="b">
            <v>0</v>
          </cell>
          <cell r="E660" t="str">
            <v>11 Avenue de Laumière</v>
          </cell>
          <cell r="F660" t="str">
            <v>75019</v>
          </cell>
          <cell r="G660" t="str">
            <v>PARIS 19</v>
          </cell>
          <cell r="H660" t="str">
            <v>Gestion Locative - Location - Copropriété - Comptabilité</v>
          </cell>
          <cell r="I660" t="str">
            <v>75810</v>
          </cell>
          <cell r="J660">
            <v>41974</v>
          </cell>
          <cell r="K660">
            <v>42011</v>
          </cell>
          <cell r="L660">
            <v>42521</v>
          </cell>
          <cell r="M660">
            <v>42521</v>
          </cell>
          <cell r="N660" t="str">
            <v>Fermé</v>
          </cell>
          <cell r="O660" t="str">
            <v>Fermé</v>
          </cell>
          <cell r="P660" t="str">
            <v>10.29.203.0</v>
          </cell>
          <cell r="Q660">
            <v>0</v>
          </cell>
          <cell r="T660" t="str">
            <v>00075</v>
          </cell>
        </row>
        <row r="661">
          <cell r="A661" t="str">
            <v>00075011</v>
          </cell>
          <cell r="B661" t="str">
            <v>62205868300211</v>
          </cell>
          <cell r="C661" t="str">
            <v>FONCIA PARIS</v>
          </cell>
          <cell r="D661" t="b">
            <v>0</v>
          </cell>
          <cell r="E661" t="str">
            <v>29 Rue d'Avron</v>
          </cell>
          <cell r="F661" t="str">
            <v>75020</v>
          </cell>
          <cell r="G661" t="str">
            <v>PARIS 20</v>
          </cell>
          <cell r="H661" t="str">
            <v>Gestion Locative - Location - Copropriété - Comptabilité</v>
          </cell>
          <cell r="I661" t="str">
            <v>75850</v>
          </cell>
          <cell r="J661">
            <v>41974</v>
          </cell>
          <cell r="L661">
            <v>42521</v>
          </cell>
          <cell r="M661">
            <v>42521</v>
          </cell>
          <cell r="N661" t="str">
            <v>Fermé</v>
          </cell>
          <cell r="O661" t="str">
            <v>Fermé</v>
          </cell>
          <cell r="P661" t="str">
            <v>10.29.213.0</v>
          </cell>
          <cell r="Q661">
            <v>0</v>
          </cell>
          <cell r="T661" t="str">
            <v>00075</v>
          </cell>
        </row>
        <row r="662">
          <cell r="A662" t="str">
            <v>00075012</v>
          </cell>
          <cell r="B662" t="str">
            <v>62205868300195</v>
          </cell>
          <cell r="C662" t="str">
            <v>FONCIA PARIS</v>
          </cell>
          <cell r="D662" t="b">
            <v>0</v>
          </cell>
          <cell r="E662" t="str">
            <v>100 Bis Rue Ordener</v>
          </cell>
          <cell r="F662" t="str">
            <v>75018</v>
          </cell>
          <cell r="G662" t="str">
            <v>PARIS 18</v>
          </cell>
          <cell r="H662" t="str">
            <v>Gestion Locative - Location - Copropriété - Comptabilité</v>
          </cell>
          <cell r="I662" t="str">
            <v>75790</v>
          </cell>
          <cell r="J662">
            <v>41974</v>
          </cell>
          <cell r="L662">
            <v>42521</v>
          </cell>
          <cell r="M662">
            <v>42521</v>
          </cell>
          <cell r="N662" t="str">
            <v>Fermé</v>
          </cell>
          <cell r="O662" t="str">
            <v>Fermé</v>
          </cell>
          <cell r="P662" t="str">
            <v>10.29.113.0</v>
          </cell>
          <cell r="Q662">
            <v>0</v>
          </cell>
          <cell r="T662" t="str">
            <v>00075</v>
          </cell>
        </row>
        <row r="663">
          <cell r="A663" t="str">
            <v>00075013</v>
          </cell>
          <cell r="B663" t="str">
            <v>62205868300203</v>
          </cell>
          <cell r="C663" t="str">
            <v>FONCIA PARIS</v>
          </cell>
          <cell r="D663" t="b">
            <v>0</v>
          </cell>
          <cell r="E663" t="str">
            <v>25 Boulevard Voltaire</v>
          </cell>
          <cell r="F663" t="str">
            <v>75011</v>
          </cell>
          <cell r="G663" t="str">
            <v>PARIS 11</v>
          </cell>
          <cell r="H663" t="str">
            <v>Gestion Locative - Location - Copropriété - Comptabilité</v>
          </cell>
          <cell r="I663" t="str">
            <v>75780</v>
          </cell>
          <cell r="J663">
            <v>41974</v>
          </cell>
          <cell r="M663">
            <v>43434</v>
          </cell>
          <cell r="N663" t="str">
            <v>Ouvert</v>
          </cell>
          <cell r="O663" t="str">
            <v>Fermé</v>
          </cell>
          <cell r="Q663">
            <v>0</v>
          </cell>
          <cell r="T663" t="str">
            <v>00075</v>
          </cell>
        </row>
        <row r="664">
          <cell r="A664" t="str">
            <v>00076001</v>
          </cell>
          <cell r="B664" t="str">
            <v>72820348000070</v>
          </cell>
          <cell r="C664" t="str">
            <v>FONCIA VEXIN</v>
          </cell>
          <cell r="D664" t="b">
            <v>0</v>
          </cell>
          <cell r="E664" t="str">
            <v>Avenue des 3 Fontaines</v>
          </cell>
          <cell r="F664" t="str">
            <v>95000</v>
          </cell>
          <cell r="G664" t="str">
            <v>CERGY</v>
          </cell>
          <cell r="H664" t="str">
            <v>Gestion Locative - Location - Copropriété - Comptabilité</v>
          </cell>
          <cell r="I664" t="str">
            <v>76450</v>
          </cell>
          <cell r="J664">
            <v>34425</v>
          </cell>
          <cell r="L664">
            <v>41883</v>
          </cell>
          <cell r="M664">
            <v>41883</v>
          </cell>
          <cell r="N664" t="str">
            <v>Fermé</v>
          </cell>
          <cell r="O664" t="str">
            <v>Fermé</v>
          </cell>
          <cell r="Q664">
            <v>0</v>
          </cell>
          <cell r="T664" t="str">
            <v>00076</v>
          </cell>
        </row>
        <row r="665">
          <cell r="A665" t="str">
            <v>00076002</v>
          </cell>
          <cell r="B665" t="str">
            <v>72820348000104</v>
          </cell>
          <cell r="C665" t="str">
            <v>FONCIA BOUREL</v>
          </cell>
          <cell r="D665" t="b">
            <v>0</v>
          </cell>
          <cell r="E665" t="str">
            <v>54 Avenue Carnot</v>
          </cell>
          <cell r="F665" t="str">
            <v>78700</v>
          </cell>
          <cell r="G665" t="str">
            <v>CONFLANS-SAINTE-HONORINE</v>
          </cell>
          <cell r="H665" t="str">
            <v>Gestion Locative - Location - Copropriété - Comptabilité</v>
          </cell>
          <cell r="I665" t="str">
            <v>76460</v>
          </cell>
          <cell r="J665">
            <v>36161</v>
          </cell>
          <cell r="L665">
            <v>37712</v>
          </cell>
          <cell r="M665">
            <v>37712</v>
          </cell>
          <cell r="N665" t="str">
            <v>Fermé</v>
          </cell>
          <cell r="O665" t="str">
            <v>Fermé</v>
          </cell>
          <cell r="Q665">
            <v>0</v>
          </cell>
          <cell r="T665" t="str">
            <v>00076</v>
          </cell>
        </row>
        <row r="666">
          <cell r="A666" t="str">
            <v>00076003</v>
          </cell>
          <cell r="B666" t="str">
            <v>72820348000112</v>
          </cell>
          <cell r="C666" t="str">
            <v>FONCIA</v>
          </cell>
          <cell r="D666" t="b">
            <v>0</v>
          </cell>
          <cell r="E666" t="str">
            <v>8 Rue Thiers</v>
          </cell>
          <cell r="F666" t="str">
            <v>95300</v>
          </cell>
          <cell r="G666" t="str">
            <v>PONTOISE</v>
          </cell>
          <cell r="H666" t="str">
            <v>Location</v>
          </cell>
          <cell r="I666" t="str">
            <v>76470</v>
          </cell>
          <cell r="J666">
            <v>36800</v>
          </cell>
          <cell r="N666" t="str">
            <v>Ouvert</v>
          </cell>
          <cell r="O666" t="str">
            <v>Ouvert</v>
          </cell>
          <cell r="P666" t="str">
            <v>10.149.12.0</v>
          </cell>
          <cell r="Q666">
            <v>0</v>
          </cell>
          <cell r="T666" t="str">
            <v>00076</v>
          </cell>
        </row>
        <row r="667">
          <cell r="A667" t="str">
            <v>00076004</v>
          </cell>
          <cell r="B667" t="str">
            <v>72820348000120</v>
          </cell>
          <cell r="C667" t="str">
            <v>FONCIA IDV</v>
          </cell>
          <cell r="D667" t="b">
            <v>0</v>
          </cell>
          <cell r="E667" t="str">
            <v>42 Boulevard André Malraux</v>
          </cell>
          <cell r="F667" t="str">
            <v>78480</v>
          </cell>
          <cell r="G667" t="str">
            <v>VERNEUIL-SUR-SEINE</v>
          </cell>
          <cell r="H667" t="str">
            <v>Gestion Locative - Location - Copropriété - Comptabilité</v>
          </cell>
          <cell r="I667" t="str">
            <v>76480</v>
          </cell>
          <cell r="J667">
            <v>38626</v>
          </cell>
          <cell r="L667">
            <v>38898</v>
          </cell>
          <cell r="M667">
            <v>38898</v>
          </cell>
          <cell r="N667" t="str">
            <v>Fermé</v>
          </cell>
          <cell r="O667" t="str">
            <v>Fermé</v>
          </cell>
          <cell r="Q667">
            <v>0</v>
          </cell>
          <cell r="T667" t="str">
            <v>00076</v>
          </cell>
        </row>
        <row r="668">
          <cell r="A668" t="str">
            <v>00076006</v>
          </cell>
          <cell r="C668" t="str">
            <v>FONCIA VEXIN</v>
          </cell>
          <cell r="D668" t="b">
            <v>0</v>
          </cell>
          <cell r="E668" t="str">
            <v>10 Rue Condorcet</v>
          </cell>
          <cell r="F668" t="str">
            <v>95150</v>
          </cell>
          <cell r="G668" t="str">
            <v>TAVERNY</v>
          </cell>
          <cell r="H668" t="str">
            <v>Gestion Locative - Location - Copropriété - Comptabilité</v>
          </cell>
          <cell r="I668" t="str">
            <v>76600</v>
          </cell>
          <cell r="J668">
            <v>41456</v>
          </cell>
          <cell r="M668">
            <v>42369</v>
          </cell>
          <cell r="N668" t="str">
            <v>Ouvert</v>
          </cell>
          <cell r="O668" t="str">
            <v>Fermé</v>
          </cell>
          <cell r="Q668">
            <v>0</v>
          </cell>
          <cell r="T668" t="str">
            <v>00076</v>
          </cell>
        </row>
        <row r="669">
          <cell r="A669" t="str">
            <v>00076005</v>
          </cell>
          <cell r="B669" t="str">
            <v>72820348000138</v>
          </cell>
          <cell r="C669" t="str">
            <v>FONCIA VEXIN</v>
          </cell>
          <cell r="D669" t="b">
            <v>0</v>
          </cell>
          <cell r="E669" t="str">
            <v>52 Rue du Général Leclerc</v>
          </cell>
          <cell r="F669" t="str">
            <v>95310</v>
          </cell>
          <cell r="G669" t="str">
            <v>SAINT OUEN L'AUMONE</v>
          </cell>
          <cell r="H669" t="str">
            <v>Gestion Locative - Location - Copropriété - Comptabilité</v>
          </cell>
          <cell r="I669" t="str">
            <v>76490</v>
          </cell>
          <cell r="J669">
            <v>41579</v>
          </cell>
          <cell r="L669">
            <v>42521</v>
          </cell>
          <cell r="M669">
            <v>42521</v>
          </cell>
          <cell r="N669" t="str">
            <v>Fermé</v>
          </cell>
          <cell r="O669" t="str">
            <v>Fermé</v>
          </cell>
          <cell r="Q669">
            <v>0</v>
          </cell>
          <cell r="T669" t="str">
            <v>00076</v>
          </cell>
        </row>
        <row r="670">
          <cell r="A670" t="str">
            <v>00076007</v>
          </cell>
          <cell r="B670" t="str">
            <v>72820348000146</v>
          </cell>
          <cell r="C670" t="str">
            <v>FONCIA VBDS</v>
          </cell>
          <cell r="D670" t="b">
            <v>1</v>
          </cell>
          <cell r="E670" t="str">
            <v>5 Rue des Pays de France</v>
          </cell>
          <cell r="F670" t="str">
            <v>95000</v>
          </cell>
          <cell r="G670" t="str">
            <v>CERGY</v>
          </cell>
          <cell r="H670" t="str">
            <v>Gestion Locative - Location - Copropriété - Comptabilité</v>
          </cell>
          <cell r="I670" t="str">
            <v>76500</v>
          </cell>
          <cell r="J670">
            <v>41883</v>
          </cell>
          <cell r="K670">
            <v>42019</v>
          </cell>
          <cell r="N670" t="str">
            <v>Ouvert</v>
          </cell>
          <cell r="O670" t="str">
            <v>Ouvert</v>
          </cell>
          <cell r="P670" t="str">
            <v>10.149.2.0</v>
          </cell>
          <cell r="Q670">
            <v>0</v>
          </cell>
          <cell r="T670" t="str">
            <v>00076</v>
          </cell>
        </row>
        <row r="671">
          <cell r="A671" t="str">
            <v>00077001</v>
          </cell>
          <cell r="B671" t="str">
            <v>31158528500050</v>
          </cell>
          <cell r="C671" t="str">
            <v>FONCIA GIS</v>
          </cell>
          <cell r="D671" t="b">
            <v>1</v>
          </cell>
          <cell r="E671" t="str">
            <v>26 Rue de Paris</v>
          </cell>
          <cell r="F671" t="str">
            <v>95500</v>
          </cell>
          <cell r="G671" t="str">
            <v>GONESSE</v>
          </cell>
          <cell r="H671" t="str">
            <v>Gestion Locative - Location - Copropriété - Comptabilité</v>
          </cell>
          <cell r="I671" t="str">
            <v>77700</v>
          </cell>
          <cell r="J671">
            <v>35069</v>
          </cell>
          <cell r="L671">
            <v>43609</v>
          </cell>
          <cell r="M671">
            <v>42023</v>
          </cell>
          <cell r="N671" t="str">
            <v>Fermé</v>
          </cell>
          <cell r="O671" t="str">
            <v>Fermé</v>
          </cell>
          <cell r="Q671">
            <v>0</v>
          </cell>
          <cell r="T671" t="str">
            <v>00077</v>
          </cell>
        </row>
        <row r="672">
          <cell r="A672" t="str">
            <v>00077002</v>
          </cell>
          <cell r="B672" t="str">
            <v>31158528500068</v>
          </cell>
          <cell r="C672" t="str">
            <v>FONCIA OLIVIER</v>
          </cell>
          <cell r="D672" t="b">
            <v>0</v>
          </cell>
          <cell r="E672" t="str">
            <v>24 Rue Jean Charcot</v>
          </cell>
          <cell r="F672" t="str">
            <v>93600</v>
          </cell>
          <cell r="G672" t="str">
            <v>AULNAY-SOUS-BOIS</v>
          </cell>
          <cell r="H672" t="str">
            <v>Gestion Locative - Location - Copropriété - Comptabilité</v>
          </cell>
          <cell r="I672" t="str">
            <v>77800</v>
          </cell>
          <cell r="J672">
            <v>37165</v>
          </cell>
          <cell r="L672">
            <v>42185</v>
          </cell>
          <cell r="M672">
            <v>42023</v>
          </cell>
          <cell r="N672" t="str">
            <v>Fermé</v>
          </cell>
          <cell r="O672" t="str">
            <v>Fermé</v>
          </cell>
          <cell r="Q672">
            <v>0</v>
          </cell>
          <cell r="T672" t="str">
            <v>00077</v>
          </cell>
        </row>
        <row r="673">
          <cell r="A673" t="str">
            <v>00077003</v>
          </cell>
          <cell r="B673" t="str">
            <v>31158528500076</v>
          </cell>
          <cell r="C673" t="str">
            <v>FONCIA COCUELLE</v>
          </cell>
          <cell r="D673" t="b">
            <v>0</v>
          </cell>
          <cell r="E673" t="str">
            <v>22 Rue Beauregard</v>
          </cell>
          <cell r="F673" t="str">
            <v>60000</v>
          </cell>
          <cell r="G673" t="str">
            <v>BEAUVAIS</v>
          </cell>
          <cell r="H673" t="str">
            <v>Gestion Locative - Location - Copropriété - Comptabilité</v>
          </cell>
          <cell r="I673" t="str">
            <v>77810</v>
          </cell>
          <cell r="J673">
            <v>38991</v>
          </cell>
          <cell r="L673">
            <v>40908</v>
          </cell>
          <cell r="M673">
            <v>40908</v>
          </cell>
          <cell r="N673" t="str">
            <v>Fermé</v>
          </cell>
          <cell r="O673" t="str">
            <v>Fermé</v>
          </cell>
          <cell r="Q673">
            <v>0</v>
          </cell>
          <cell r="T673" t="str">
            <v>00077</v>
          </cell>
        </row>
        <row r="674">
          <cell r="A674" t="str">
            <v>00077004</v>
          </cell>
          <cell r="B674" t="str">
            <v>31158528500084</v>
          </cell>
          <cell r="C674" t="str">
            <v>FONCIA GIS</v>
          </cell>
          <cell r="D674" t="b">
            <v>0</v>
          </cell>
          <cell r="E674" t="str">
            <v>13 Rue Henri Pescarolo</v>
          </cell>
          <cell r="F674" t="str">
            <v>93370</v>
          </cell>
          <cell r="G674" t="str">
            <v>MONTFERMEIL</v>
          </cell>
          <cell r="H674" t="str">
            <v>Gestion Locative - Location - Copropriété - Comptabilité</v>
          </cell>
          <cell r="I674" t="str">
            <v>77820</v>
          </cell>
          <cell r="J674">
            <v>40452</v>
          </cell>
          <cell r="L674">
            <v>43609</v>
          </cell>
          <cell r="M674">
            <v>42023</v>
          </cell>
          <cell r="N674" t="str">
            <v>Fermé</v>
          </cell>
          <cell r="O674" t="str">
            <v>Fermé</v>
          </cell>
          <cell r="Q674">
            <v>0</v>
          </cell>
          <cell r="T674" t="str">
            <v>00077</v>
          </cell>
        </row>
        <row r="675">
          <cell r="A675" t="str">
            <v>00077005</v>
          </cell>
          <cell r="B675" t="str">
            <v>31158528500092</v>
          </cell>
          <cell r="C675" t="str">
            <v>FONCIA GESAM</v>
          </cell>
          <cell r="D675" t="b">
            <v>0</v>
          </cell>
          <cell r="E675" t="str">
            <v>17 Avenue de la Résistance</v>
          </cell>
          <cell r="F675" t="str">
            <v>93340</v>
          </cell>
          <cell r="G675" t="str">
            <v>LE RAINCY</v>
          </cell>
          <cell r="H675" t="str">
            <v>Gestion Locative - Location - Copropriété - Comptabilité</v>
          </cell>
          <cell r="I675" t="str">
            <v>77830</v>
          </cell>
          <cell r="J675">
            <v>40634</v>
          </cell>
          <cell r="L675">
            <v>41274</v>
          </cell>
          <cell r="M675">
            <v>41274</v>
          </cell>
          <cell r="N675" t="str">
            <v>Fermé</v>
          </cell>
          <cell r="O675" t="str">
            <v>Fermé</v>
          </cell>
          <cell r="P675" t="str">
            <v>10.232.31.0</v>
          </cell>
          <cell r="Q675">
            <v>0</v>
          </cell>
          <cell r="T675" t="str">
            <v>00077</v>
          </cell>
        </row>
        <row r="676">
          <cell r="A676" t="str">
            <v>00078002</v>
          </cell>
          <cell r="C676" t="str">
            <v>FONCIA TURCKHEIM</v>
          </cell>
          <cell r="D676" t="b">
            <v>0</v>
          </cell>
          <cell r="E676" t="str">
            <v>8 Place des Halles</v>
          </cell>
          <cell r="F676" t="str">
            <v>67000</v>
          </cell>
          <cell r="G676" t="str">
            <v>STRASBOURG</v>
          </cell>
          <cell r="H676" t="str">
            <v>Gestion Locative - Location - Copropriété - Comptabilité</v>
          </cell>
          <cell r="I676" t="str">
            <v>78200</v>
          </cell>
          <cell r="J676">
            <v>32637</v>
          </cell>
          <cell r="M676">
            <v>42005</v>
          </cell>
          <cell r="N676" t="str">
            <v>Ouvert</v>
          </cell>
          <cell r="O676" t="str">
            <v>Fermé</v>
          </cell>
          <cell r="Q676">
            <v>0</v>
          </cell>
          <cell r="T676" t="str">
            <v>00078</v>
          </cell>
        </row>
        <row r="677">
          <cell r="A677" t="str">
            <v>00078006</v>
          </cell>
          <cell r="B677" t="str">
            <v>62850046400019</v>
          </cell>
          <cell r="C677" t="str">
            <v>FONCIA TURCKHEIM</v>
          </cell>
          <cell r="D677" t="b">
            <v>0</v>
          </cell>
          <cell r="E677" t="str">
            <v>8 Place des Halles</v>
          </cell>
          <cell r="F677" t="str">
            <v>67000</v>
          </cell>
          <cell r="G677" t="str">
            <v>STRASBOURG</v>
          </cell>
          <cell r="H677" t="str">
            <v>Gestion Locative - Location - Copropriété - Comptabilité - Transaction</v>
          </cell>
          <cell r="I677" t="str">
            <v>78600</v>
          </cell>
          <cell r="J677">
            <v>32637</v>
          </cell>
          <cell r="K677">
            <v>39616</v>
          </cell>
          <cell r="M677">
            <v>42736</v>
          </cell>
          <cell r="N677" t="str">
            <v>Ouvert</v>
          </cell>
          <cell r="O677" t="str">
            <v>Fermé</v>
          </cell>
          <cell r="P677" t="str">
            <v>10.158.21.0</v>
          </cell>
          <cell r="Q677">
            <v>0</v>
          </cell>
          <cell r="T677" t="str">
            <v>00078</v>
          </cell>
        </row>
        <row r="678">
          <cell r="A678" t="str">
            <v>00078001</v>
          </cell>
          <cell r="B678" t="str">
            <v>62850046400027</v>
          </cell>
          <cell r="C678" t="str">
            <v>FONCIA TURCKHEIM</v>
          </cell>
          <cell r="D678" t="b">
            <v>0</v>
          </cell>
          <cell r="E678" t="str">
            <v>2 Quai Turckheim</v>
          </cell>
          <cell r="F678" t="str">
            <v>67000</v>
          </cell>
          <cell r="G678" t="str">
            <v>STRASBOURG</v>
          </cell>
          <cell r="H678" t="str">
            <v>Gestion Locative - Location - Copropriété - Comptabilité</v>
          </cell>
          <cell r="I678" t="str">
            <v>78290</v>
          </cell>
          <cell r="J678">
            <v>34790</v>
          </cell>
          <cell r="L678">
            <v>43830</v>
          </cell>
          <cell r="M678">
            <v>42521</v>
          </cell>
          <cell r="N678" t="str">
            <v>Fermé</v>
          </cell>
          <cell r="O678" t="str">
            <v>Fermé</v>
          </cell>
          <cell r="Q678">
            <v>0</v>
          </cell>
          <cell r="T678" t="str">
            <v>00078</v>
          </cell>
        </row>
        <row r="679">
          <cell r="A679" t="str">
            <v>00078003</v>
          </cell>
          <cell r="B679" t="str">
            <v>62850046400035</v>
          </cell>
          <cell r="C679" t="str">
            <v>FONCIA FASSEL</v>
          </cell>
          <cell r="D679" t="b">
            <v>0</v>
          </cell>
          <cell r="E679" t="str">
            <v>15 Rue Tiergaertel</v>
          </cell>
          <cell r="F679" t="str">
            <v>67380</v>
          </cell>
          <cell r="G679" t="str">
            <v>LINGOLSHEIM</v>
          </cell>
          <cell r="H679" t="str">
            <v>Gestion Locative - Location - Copropriété - Comptabilité</v>
          </cell>
          <cell r="J679">
            <v>34790</v>
          </cell>
          <cell r="L679">
            <v>36464</v>
          </cell>
          <cell r="M679">
            <v>36464</v>
          </cell>
          <cell r="N679" t="str">
            <v>Fermé</v>
          </cell>
          <cell r="O679" t="str">
            <v>Fermé</v>
          </cell>
          <cell r="Q679">
            <v>0</v>
          </cell>
          <cell r="T679" t="str">
            <v>00078</v>
          </cell>
        </row>
        <row r="680">
          <cell r="A680" t="str">
            <v>00078004</v>
          </cell>
          <cell r="B680" t="str">
            <v>62850046400050</v>
          </cell>
          <cell r="C680" t="str">
            <v>INFORMATION LOGEMENT</v>
          </cell>
          <cell r="D680" t="b">
            <v>0</v>
          </cell>
          <cell r="E680" t="str">
            <v>1 Place de Zurich</v>
          </cell>
          <cell r="F680" t="str">
            <v>67000</v>
          </cell>
          <cell r="G680" t="str">
            <v>STRASBOURG</v>
          </cell>
          <cell r="H680" t="str">
            <v>Gestion Locative - Location - Copropriété - Comptabilité</v>
          </cell>
          <cell r="I680" t="str">
            <v>78310</v>
          </cell>
          <cell r="J680">
            <v>36342</v>
          </cell>
          <cell r="L680">
            <v>37711</v>
          </cell>
          <cell r="M680">
            <v>37711</v>
          </cell>
          <cell r="N680" t="str">
            <v>Fermé</v>
          </cell>
          <cell r="O680" t="str">
            <v>Fermé</v>
          </cell>
          <cell r="Q680">
            <v>0</v>
          </cell>
          <cell r="T680" t="str">
            <v>00078</v>
          </cell>
        </row>
        <row r="681">
          <cell r="A681" t="str">
            <v>00078005</v>
          </cell>
          <cell r="B681" t="str">
            <v>62850046400068</v>
          </cell>
          <cell r="C681" t="str">
            <v>FONCIA OBERNAI IMMOBILIER</v>
          </cell>
          <cell r="D681" t="b">
            <v>0</v>
          </cell>
          <cell r="E681" t="str">
            <v>1 Place de l'Étoile</v>
          </cell>
          <cell r="F681" t="str">
            <v>67210</v>
          </cell>
          <cell r="G681" t="str">
            <v>OBERNAI</v>
          </cell>
          <cell r="H681" t="str">
            <v>Gestion Locative - Location - Copropriété - Comptabilité</v>
          </cell>
          <cell r="I681" t="str">
            <v>78500</v>
          </cell>
          <cell r="J681">
            <v>38047</v>
          </cell>
          <cell r="L681">
            <v>42522</v>
          </cell>
          <cell r="M681">
            <v>42522</v>
          </cell>
          <cell r="N681" t="str">
            <v>Fermé</v>
          </cell>
          <cell r="O681" t="str">
            <v>Fermé</v>
          </cell>
          <cell r="Q681">
            <v>0</v>
          </cell>
          <cell r="T681" t="str">
            <v>00078</v>
          </cell>
        </row>
        <row r="682">
          <cell r="A682" t="str">
            <v>00078007</v>
          </cell>
          <cell r="B682" t="str">
            <v>62850046400076</v>
          </cell>
          <cell r="C682" t="str">
            <v>FONCIA TURCKHEIM</v>
          </cell>
          <cell r="D682" t="b">
            <v>0</v>
          </cell>
          <cell r="E682" t="str">
            <v>25 Boulevard du Président Wilson</v>
          </cell>
          <cell r="F682" t="str">
            <v>67000</v>
          </cell>
          <cell r="G682" t="str">
            <v>STRASBOURG</v>
          </cell>
          <cell r="H682" t="str">
            <v>Gestion Locative - Location - Copropriété - Comptabilité</v>
          </cell>
          <cell r="I682" t="str">
            <v>78700</v>
          </cell>
          <cell r="J682">
            <v>41091</v>
          </cell>
          <cell r="K682">
            <v>42544</v>
          </cell>
          <cell r="L682">
            <v>44196</v>
          </cell>
          <cell r="M682">
            <v>42736</v>
          </cell>
          <cell r="N682" t="str">
            <v>Fermé</v>
          </cell>
          <cell r="O682" t="str">
            <v>Fermé</v>
          </cell>
          <cell r="P682" t="str">
            <v>10.144.1.0</v>
          </cell>
          <cell r="Q682">
            <v>0</v>
          </cell>
          <cell r="T682" t="str">
            <v>00078</v>
          </cell>
        </row>
        <row r="683">
          <cell r="A683" t="str">
            <v>00078008</v>
          </cell>
          <cell r="B683" t="str">
            <v>62850046400084</v>
          </cell>
          <cell r="C683" t="str">
            <v>FONCIA SELESTAT</v>
          </cell>
          <cell r="D683" t="b">
            <v>0</v>
          </cell>
          <cell r="E683" t="str">
            <v>21 Rue de Verdun</v>
          </cell>
          <cell r="F683" t="str">
            <v>67600</v>
          </cell>
          <cell r="G683" t="str">
            <v>SELESTAT</v>
          </cell>
          <cell r="H683" t="str">
            <v>Gestion Locative - Location - Copropriété - Comptabilité</v>
          </cell>
          <cell r="I683" t="str">
            <v>78800</v>
          </cell>
          <cell r="J683">
            <v>41548</v>
          </cell>
          <cell r="M683">
            <v>42736</v>
          </cell>
          <cell r="N683" t="str">
            <v>Ouvert</v>
          </cell>
          <cell r="O683" t="str">
            <v>Fermé</v>
          </cell>
          <cell r="Q683">
            <v>0</v>
          </cell>
          <cell r="T683" t="str">
            <v>00078</v>
          </cell>
        </row>
        <row r="684">
          <cell r="A684" t="str">
            <v>00078009</v>
          </cell>
          <cell r="B684" t="str">
            <v>62850046400092</v>
          </cell>
          <cell r="C684" t="str">
            <v>FONCIA TURCKHEIM</v>
          </cell>
          <cell r="D684" t="b">
            <v>0</v>
          </cell>
          <cell r="E684" t="str">
            <v>24 Rue des Érables</v>
          </cell>
          <cell r="F684" t="str">
            <v>67210</v>
          </cell>
          <cell r="G684" t="str">
            <v>OBERNAI</v>
          </cell>
          <cell r="H684" t="str">
            <v>Gestion Locative - Location - Copropriété - Comptabilité</v>
          </cell>
          <cell r="I684" t="str">
            <v>78900</v>
          </cell>
          <cell r="J684">
            <v>42522</v>
          </cell>
          <cell r="K684">
            <v>42522</v>
          </cell>
          <cell r="M684">
            <v>42736</v>
          </cell>
          <cell r="N684" t="str">
            <v>Ouvert</v>
          </cell>
          <cell r="O684" t="str">
            <v>Fermé</v>
          </cell>
          <cell r="P684" t="str">
            <v>10.158.11.0</v>
          </cell>
          <cell r="Q684">
            <v>0</v>
          </cell>
          <cell r="T684" t="str">
            <v>00078</v>
          </cell>
        </row>
        <row r="685">
          <cell r="A685" t="str">
            <v>00078010</v>
          </cell>
          <cell r="B685" t="str">
            <v>62850046400100</v>
          </cell>
          <cell r="C685" t="str">
            <v>FONCIA TURCKHEIM</v>
          </cell>
          <cell r="D685" t="b">
            <v>1</v>
          </cell>
          <cell r="E685" t="str">
            <v>27 Avenue du Rhin</v>
          </cell>
          <cell r="F685" t="str">
            <v>67100</v>
          </cell>
          <cell r="G685" t="str">
            <v>STRASBOURG</v>
          </cell>
          <cell r="H685" t="str">
            <v>Gestion Locative - Location - Copropriété - Comptabilité</v>
          </cell>
          <cell r="I685" t="str">
            <v>78901</v>
          </cell>
          <cell r="J685">
            <v>42614</v>
          </cell>
          <cell r="K685">
            <v>42614</v>
          </cell>
          <cell r="M685">
            <v>42736</v>
          </cell>
          <cell r="N685" t="str">
            <v>Ouvert</v>
          </cell>
          <cell r="O685" t="str">
            <v>Fermé</v>
          </cell>
          <cell r="P685" t="str">
            <v>10.158.1.0</v>
          </cell>
          <cell r="Q685">
            <v>0</v>
          </cell>
          <cell r="T685" t="str">
            <v>00078</v>
          </cell>
        </row>
        <row r="686">
          <cell r="A686" t="str">
            <v>00079002</v>
          </cell>
          <cell r="B686" t="str">
            <v>35106651900023</v>
          </cell>
          <cell r="C686" t="str">
            <v>FONCIA ILES D'OR</v>
          </cell>
          <cell r="D686" t="b">
            <v>0</v>
          </cell>
          <cell r="E686" t="str">
            <v>Avenue du Maréchal Juin</v>
          </cell>
          <cell r="F686" t="str">
            <v>83980</v>
          </cell>
          <cell r="G686" t="str">
            <v>LE LAVANDOU</v>
          </cell>
          <cell r="H686" t="str">
            <v>Gestion Locative - Location - Location Saisonnière - Copropriété - Comptabilité</v>
          </cell>
          <cell r="I686" t="str">
            <v>79200</v>
          </cell>
          <cell r="J686">
            <v>35796</v>
          </cell>
          <cell r="K686">
            <v>39616</v>
          </cell>
          <cell r="M686">
            <v>43132</v>
          </cell>
          <cell r="N686" t="str">
            <v>Ouvert</v>
          </cell>
          <cell r="O686" t="str">
            <v>Fermé</v>
          </cell>
          <cell r="P686" t="str">
            <v>10.117.11.0</v>
          </cell>
          <cell r="Q686">
            <v>0</v>
          </cell>
          <cell r="T686" t="str">
            <v>00079</v>
          </cell>
        </row>
        <row r="687">
          <cell r="A687" t="str">
            <v>00079001</v>
          </cell>
          <cell r="B687" t="str">
            <v>35106651900031</v>
          </cell>
          <cell r="C687" t="str">
            <v>FONCIA ILES D'OR</v>
          </cell>
          <cell r="D687" t="b">
            <v>0</v>
          </cell>
          <cell r="E687" t="str">
            <v>34 Avenue Gambetta</v>
          </cell>
          <cell r="F687" t="str">
            <v>83400</v>
          </cell>
          <cell r="G687" t="str">
            <v>HYERES</v>
          </cell>
          <cell r="H687" t="str">
            <v>Gestion Locative - Location - Location Saisonnière - Copropriété - Comptabilité - Transaction</v>
          </cell>
          <cell r="I687" t="str">
            <v>79100</v>
          </cell>
          <cell r="J687">
            <v>35815</v>
          </cell>
          <cell r="L687">
            <v>43172</v>
          </cell>
          <cell r="M687">
            <v>43132</v>
          </cell>
          <cell r="N687" t="str">
            <v>Fermé</v>
          </cell>
          <cell r="O687" t="str">
            <v>Fermé</v>
          </cell>
          <cell r="P687" t="str">
            <v>10.117.1.0</v>
          </cell>
          <cell r="Q687">
            <v>0</v>
          </cell>
          <cell r="T687" t="str">
            <v>00079</v>
          </cell>
        </row>
        <row r="688">
          <cell r="A688" t="str">
            <v>00079005</v>
          </cell>
          <cell r="B688" t="str">
            <v>35106651900049</v>
          </cell>
          <cell r="C688" t="str">
            <v>FONCIA ILES D'OR</v>
          </cell>
          <cell r="D688" t="b">
            <v>0</v>
          </cell>
          <cell r="E688" t="str">
            <v>La Baie des Isles</v>
          </cell>
          <cell r="F688" t="str">
            <v>83250</v>
          </cell>
          <cell r="G688" t="str">
            <v>LA LONDE-LES-MAURES</v>
          </cell>
          <cell r="H688" t="str">
            <v>Gestion Locative - Location - Copropriété - Comptabilité</v>
          </cell>
          <cell r="I688" t="str">
            <v>79500</v>
          </cell>
          <cell r="J688">
            <v>36526</v>
          </cell>
          <cell r="K688">
            <v>39616</v>
          </cell>
          <cell r="M688">
            <v>43132</v>
          </cell>
          <cell r="N688" t="str">
            <v>Ouvert</v>
          </cell>
          <cell r="O688" t="str">
            <v>Fermé</v>
          </cell>
          <cell r="P688" t="str">
            <v>10.117.21.0</v>
          </cell>
          <cell r="Q688">
            <v>0</v>
          </cell>
          <cell r="T688" t="str">
            <v>00079</v>
          </cell>
        </row>
        <row r="689">
          <cell r="A689" t="str">
            <v>00079003</v>
          </cell>
          <cell r="B689" t="str">
            <v>35106651900056</v>
          </cell>
          <cell r="C689" t="str">
            <v>FONCIA ILES D'OR</v>
          </cell>
          <cell r="D689" t="b">
            <v>0</v>
          </cell>
          <cell r="E689" t="str">
            <v>12 Rue Emile Rimbaud</v>
          </cell>
          <cell r="F689" t="str">
            <v>83400</v>
          </cell>
          <cell r="G689" t="str">
            <v>HYERES</v>
          </cell>
          <cell r="H689" t="str">
            <v>Gestion Locative - Location - Copropriété - Comptabilité</v>
          </cell>
          <cell r="I689" t="str">
            <v>79300</v>
          </cell>
          <cell r="J689">
            <v>38808</v>
          </cell>
          <cell r="K689">
            <v>39616</v>
          </cell>
          <cell r="M689">
            <v>43132</v>
          </cell>
          <cell r="N689" t="str">
            <v>Ouvert</v>
          </cell>
          <cell r="O689" t="str">
            <v>Fermé</v>
          </cell>
          <cell r="P689" t="str">
            <v>10.117.31.0</v>
          </cell>
          <cell r="Q689">
            <v>0</v>
          </cell>
          <cell r="T689" t="str">
            <v>00079</v>
          </cell>
        </row>
        <row r="690">
          <cell r="A690" t="str">
            <v>00079004</v>
          </cell>
          <cell r="B690" t="str">
            <v>35106651900064</v>
          </cell>
          <cell r="C690" t="str">
            <v>FONCIA NOAILLES</v>
          </cell>
          <cell r="D690" t="b">
            <v>0</v>
          </cell>
          <cell r="E690" t="str">
            <v>5 Rue du Docteur Roux Seignoret</v>
          </cell>
          <cell r="F690" t="str">
            <v>83400</v>
          </cell>
          <cell r="G690" t="str">
            <v>HYERES</v>
          </cell>
          <cell r="H690" t="str">
            <v>Gestion Locative - Location - Copropriété - Comptabilité</v>
          </cell>
          <cell r="I690" t="str">
            <v>79400</v>
          </cell>
          <cell r="J690">
            <v>39448</v>
          </cell>
          <cell r="K690">
            <v>39616</v>
          </cell>
          <cell r="L690">
            <v>44196</v>
          </cell>
          <cell r="M690">
            <v>43132</v>
          </cell>
          <cell r="N690" t="str">
            <v>Fermé</v>
          </cell>
          <cell r="O690" t="str">
            <v>Fermé</v>
          </cell>
          <cell r="P690" t="str">
            <v>10.117.41.0</v>
          </cell>
          <cell r="Q690">
            <v>0</v>
          </cell>
          <cell r="T690" t="str">
            <v>00079</v>
          </cell>
        </row>
        <row r="691">
          <cell r="A691" t="str">
            <v>00079006</v>
          </cell>
          <cell r="B691" t="str">
            <v>35106651900072</v>
          </cell>
          <cell r="C691" t="str">
            <v>FONCIA ILES D'OR</v>
          </cell>
          <cell r="D691" t="b">
            <v>1</v>
          </cell>
          <cell r="E691" t="str">
            <v>170 Chemin de la Villette</v>
          </cell>
          <cell r="F691" t="str">
            <v>83400</v>
          </cell>
          <cell r="G691" t="str">
            <v>HYERES</v>
          </cell>
          <cell r="H691" t="str">
            <v>Gestion Locative - Location - Copropriété - Comptabilité</v>
          </cell>
          <cell r="J691">
            <v>43172</v>
          </cell>
          <cell r="M691">
            <v>43172</v>
          </cell>
          <cell r="N691" t="str">
            <v>Ouvert</v>
          </cell>
          <cell r="O691" t="str">
            <v>Fermé</v>
          </cell>
          <cell r="Q691">
            <v>0</v>
          </cell>
          <cell r="T691" t="str">
            <v>00079</v>
          </cell>
        </row>
        <row r="692">
          <cell r="A692" t="str">
            <v>00080001</v>
          </cell>
          <cell r="B692" t="str">
            <v>97350271900048</v>
          </cell>
          <cell r="C692" t="str">
            <v>FONCIA LYON</v>
          </cell>
          <cell r="D692" t="b">
            <v>0</v>
          </cell>
          <cell r="E692" t="str">
            <v>84 Bis Rue du Président Édouard Herriot</v>
          </cell>
          <cell r="F692" t="str">
            <v>69002</v>
          </cell>
          <cell r="G692" t="str">
            <v>LYON 2EME</v>
          </cell>
          <cell r="H692" t="str">
            <v>Gestion Locative - Location - Copropriété - Comptabilité</v>
          </cell>
          <cell r="I692" t="str">
            <v>80600</v>
          </cell>
          <cell r="J692">
            <v>33156</v>
          </cell>
          <cell r="L692">
            <v>43434</v>
          </cell>
          <cell r="M692">
            <v>43282</v>
          </cell>
          <cell r="N692" t="str">
            <v>Fermé</v>
          </cell>
          <cell r="O692" t="str">
            <v>Fermé</v>
          </cell>
          <cell r="P692" t="str">
            <v>10.171.2.0</v>
          </cell>
          <cell r="Q692">
            <v>0</v>
          </cell>
          <cell r="T692" t="str">
            <v>00080</v>
          </cell>
        </row>
        <row r="693">
          <cell r="A693" t="str">
            <v>00080026</v>
          </cell>
          <cell r="C693" t="str">
            <v>FONCIA LYON</v>
          </cell>
          <cell r="D693" t="b">
            <v>0</v>
          </cell>
          <cell r="E693" t="str">
            <v>69 Route de Saint André</v>
          </cell>
          <cell r="F693" t="str">
            <v>69730</v>
          </cell>
          <cell r="G693" t="str">
            <v>GENAY</v>
          </cell>
          <cell r="H693" t="str">
            <v>Gestion Locative - Location - Copropriété - Comptabilité</v>
          </cell>
          <cell r="J693">
            <v>33156</v>
          </cell>
          <cell r="M693">
            <v>33156</v>
          </cell>
          <cell r="N693" t="str">
            <v>Ouvert</v>
          </cell>
          <cell r="O693" t="str">
            <v>Fermé</v>
          </cell>
          <cell r="Q693">
            <v>0</v>
          </cell>
          <cell r="T693" t="str">
            <v>00080</v>
          </cell>
        </row>
        <row r="694">
          <cell r="A694" t="str">
            <v>00080002</v>
          </cell>
          <cell r="B694" t="str">
            <v>97350271900113</v>
          </cell>
          <cell r="C694" t="str">
            <v>FONCIA LYON</v>
          </cell>
          <cell r="D694" t="b">
            <v>0</v>
          </cell>
          <cell r="E694" t="str">
            <v>25 Rue Louis Saulnier</v>
          </cell>
          <cell r="F694" t="str">
            <v>69330</v>
          </cell>
          <cell r="G694" t="str">
            <v>MEYZIEU</v>
          </cell>
          <cell r="H694" t="str">
            <v>Copropriété - Comptabilité</v>
          </cell>
          <cell r="I694" t="str">
            <v>80911</v>
          </cell>
          <cell r="J694">
            <v>36339</v>
          </cell>
          <cell r="K694">
            <v>43473</v>
          </cell>
          <cell r="N694" t="str">
            <v>Ouvert</v>
          </cell>
          <cell r="O694" t="str">
            <v>Ouvert</v>
          </cell>
          <cell r="P694" t="str">
            <v>10.35.13.0</v>
          </cell>
          <cell r="Q694">
            <v>0</v>
          </cell>
          <cell r="T694" t="str">
            <v>00080</v>
          </cell>
        </row>
        <row r="695">
          <cell r="A695" t="str">
            <v>00080004</v>
          </cell>
          <cell r="B695" t="str">
            <v>97350271900139</v>
          </cell>
          <cell r="C695" t="str">
            <v>FONCIA LYON</v>
          </cell>
          <cell r="D695" t="b">
            <v>0</v>
          </cell>
          <cell r="E695" t="str">
            <v>13 Place des Pavillons</v>
          </cell>
          <cell r="F695" t="str">
            <v>69007</v>
          </cell>
          <cell r="G695" t="str">
            <v>LYON 7EME</v>
          </cell>
          <cell r="H695" t="str">
            <v>Gestion Locative - Location - Copropriété - Comptabilité</v>
          </cell>
          <cell r="I695" t="str">
            <v>80400</v>
          </cell>
          <cell r="J695">
            <v>38473</v>
          </cell>
          <cell r="L695">
            <v>38808</v>
          </cell>
          <cell r="M695">
            <v>38808</v>
          </cell>
          <cell r="N695" t="str">
            <v>Fermé</v>
          </cell>
          <cell r="O695" t="str">
            <v>Fermé</v>
          </cell>
          <cell r="Q695">
            <v>0</v>
          </cell>
          <cell r="T695" t="str">
            <v>00080</v>
          </cell>
        </row>
        <row r="696">
          <cell r="A696" t="str">
            <v>00080005</v>
          </cell>
          <cell r="B696" t="str">
            <v>97350271900147</v>
          </cell>
          <cell r="C696" t="str">
            <v>FONCIA LYON</v>
          </cell>
          <cell r="D696" t="b">
            <v>1</v>
          </cell>
          <cell r="E696" t="str">
            <v>140 Rue Garibaldi</v>
          </cell>
          <cell r="F696" t="str">
            <v>69006</v>
          </cell>
          <cell r="G696" t="str">
            <v>LYON 6EME</v>
          </cell>
          <cell r="H696" t="str">
            <v>Gestion Locative - Location - Copropriété - Comptabilité</v>
          </cell>
          <cell r="I696" t="str">
            <v>80700</v>
          </cell>
          <cell r="J696">
            <v>42217</v>
          </cell>
          <cell r="K696">
            <v>43873</v>
          </cell>
          <cell r="N696" t="str">
            <v>Ouvert</v>
          </cell>
          <cell r="O696" t="str">
            <v>Ouvert</v>
          </cell>
          <cell r="P696" t="str">
            <v>10.49.4.0</v>
          </cell>
          <cell r="Q696">
            <v>0</v>
          </cell>
          <cell r="T696" t="str">
            <v>00080</v>
          </cell>
        </row>
        <row r="697">
          <cell r="A697" t="str">
            <v>00080005</v>
          </cell>
          <cell r="B697" t="str">
            <v>97350271900147</v>
          </cell>
          <cell r="C697" t="str">
            <v>FONCIA LYON</v>
          </cell>
          <cell r="D697" t="b">
            <v>1</v>
          </cell>
          <cell r="E697" t="str">
            <v>140 Rue Garibaldi</v>
          </cell>
          <cell r="F697" t="str">
            <v>69006</v>
          </cell>
          <cell r="G697" t="str">
            <v>LYON 6EME</v>
          </cell>
          <cell r="H697" t="str">
            <v>Gestion Locative - Location - Copropriété - Comptabilité</v>
          </cell>
          <cell r="I697" t="str">
            <v>80700</v>
          </cell>
          <cell r="J697">
            <v>42217</v>
          </cell>
          <cell r="K697">
            <v>43873</v>
          </cell>
          <cell r="N697" t="str">
            <v>Ouvert</v>
          </cell>
          <cell r="O697" t="str">
            <v>Ouvert</v>
          </cell>
          <cell r="P697" t="str">
            <v>10.49.4.0</v>
          </cell>
          <cell r="Q697">
            <v>0</v>
          </cell>
          <cell r="T697" t="str">
            <v>00080</v>
          </cell>
        </row>
        <row r="698">
          <cell r="A698" t="str">
            <v>00080005</v>
          </cell>
          <cell r="B698" t="str">
            <v>97350271900147</v>
          </cell>
          <cell r="C698" t="str">
            <v>FONCIA LYON</v>
          </cell>
          <cell r="D698" t="b">
            <v>1</v>
          </cell>
          <cell r="E698" t="str">
            <v>140 Rue Garibaldi</v>
          </cell>
          <cell r="F698" t="str">
            <v>69006</v>
          </cell>
          <cell r="G698" t="str">
            <v>LYON 6EME</v>
          </cell>
          <cell r="H698" t="str">
            <v>Gestion Locative - Location - Copropriété - Comptabilité</v>
          </cell>
          <cell r="I698" t="str">
            <v>80700</v>
          </cell>
          <cell r="J698">
            <v>42217</v>
          </cell>
          <cell r="K698">
            <v>43873</v>
          </cell>
          <cell r="N698" t="str">
            <v>Ouvert</v>
          </cell>
          <cell r="O698" t="str">
            <v>Ouvert</v>
          </cell>
          <cell r="P698" t="str">
            <v>10.49.4.0</v>
          </cell>
          <cell r="Q698">
            <v>0</v>
          </cell>
          <cell r="T698" t="str">
            <v>00080</v>
          </cell>
        </row>
        <row r="699">
          <cell r="A699" t="str">
            <v>00080005</v>
          </cell>
          <cell r="B699" t="str">
            <v>97350271900147</v>
          </cell>
          <cell r="C699" t="str">
            <v>FONCIA LYON</v>
          </cell>
          <cell r="D699" t="b">
            <v>1</v>
          </cell>
          <cell r="E699" t="str">
            <v>140 Rue Garibaldi</v>
          </cell>
          <cell r="F699" t="str">
            <v>69006</v>
          </cell>
          <cell r="G699" t="str">
            <v>LYON 6EME</v>
          </cell>
          <cell r="H699" t="str">
            <v>Gestion Locative - Location - Copropriété - Comptabilité</v>
          </cell>
          <cell r="I699" t="str">
            <v>80700</v>
          </cell>
          <cell r="J699">
            <v>42217</v>
          </cell>
          <cell r="K699">
            <v>43873</v>
          </cell>
          <cell r="N699" t="str">
            <v>Ouvert</v>
          </cell>
          <cell r="O699" t="str">
            <v>Ouvert</v>
          </cell>
          <cell r="P699" t="str">
            <v>10.49.4.0</v>
          </cell>
          <cell r="Q699">
            <v>0</v>
          </cell>
          <cell r="T699" t="str">
            <v>00080</v>
          </cell>
        </row>
        <row r="700">
          <cell r="A700" t="str">
            <v>00080005</v>
          </cell>
          <cell r="B700" t="str">
            <v>97350271900147</v>
          </cell>
          <cell r="C700" t="str">
            <v>FONCIA LYON</v>
          </cell>
          <cell r="D700" t="b">
            <v>1</v>
          </cell>
          <cell r="E700" t="str">
            <v>140 Rue Garibaldi</v>
          </cell>
          <cell r="F700" t="str">
            <v>69006</v>
          </cell>
          <cell r="G700" t="str">
            <v>LYON 6EME</v>
          </cell>
          <cell r="H700" t="str">
            <v>Gestion Locative - Location - Copropriété - Comptabilité</v>
          </cell>
          <cell r="I700" t="str">
            <v>80700</v>
          </cell>
          <cell r="J700">
            <v>42217</v>
          </cell>
          <cell r="K700">
            <v>43873</v>
          </cell>
          <cell r="N700" t="str">
            <v>Ouvert</v>
          </cell>
          <cell r="O700" t="str">
            <v>Ouvert</v>
          </cell>
          <cell r="P700" t="str">
            <v>10.49.4.0</v>
          </cell>
          <cell r="Q700">
            <v>0</v>
          </cell>
          <cell r="T700" t="str">
            <v>00080</v>
          </cell>
        </row>
        <row r="701">
          <cell r="A701" t="str">
            <v>00080006</v>
          </cell>
          <cell r="B701" t="str">
            <v>97350271900154</v>
          </cell>
          <cell r="C701" t="str">
            <v>FONCIA LYON</v>
          </cell>
          <cell r="D701" t="b">
            <v>0</v>
          </cell>
          <cell r="E701" t="str">
            <v>11 Rue Gabriel Péri</v>
          </cell>
          <cell r="F701" t="str">
            <v>69210</v>
          </cell>
          <cell r="G701" t="str">
            <v>L'ARBRESLE</v>
          </cell>
          <cell r="H701" t="str">
            <v>Gestion Locative - Location - Copropriété - Comptabilité</v>
          </cell>
          <cell r="I701" t="str">
            <v>80800</v>
          </cell>
          <cell r="J701">
            <v>42917</v>
          </cell>
          <cell r="K701">
            <v>42917</v>
          </cell>
          <cell r="M701">
            <v>44120</v>
          </cell>
          <cell r="N701" t="str">
            <v>Ouvert</v>
          </cell>
          <cell r="O701" t="str">
            <v>Fermé</v>
          </cell>
          <cell r="P701" t="str">
            <v>10.164.13.0</v>
          </cell>
          <cell r="Q701">
            <v>0</v>
          </cell>
          <cell r="T701" t="str">
            <v>00080</v>
          </cell>
        </row>
        <row r="702">
          <cell r="A702" t="str">
            <v>00080007</v>
          </cell>
          <cell r="B702" t="str">
            <v>97350271900162</v>
          </cell>
          <cell r="C702" t="str">
            <v>FONCIA LYON</v>
          </cell>
          <cell r="D702" t="b">
            <v>0</v>
          </cell>
          <cell r="E702" t="str">
            <v>2 Quai Saint-Antoine</v>
          </cell>
          <cell r="F702" t="str">
            <v>69002</v>
          </cell>
          <cell r="G702" t="str">
            <v>LYON 2EME</v>
          </cell>
          <cell r="H702" t="str">
            <v>Gestion Locative - Location - Copropriété - Comptabilité</v>
          </cell>
          <cell r="I702" t="str">
            <v>80900</v>
          </cell>
          <cell r="J702">
            <v>42979</v>
          </cell>
          <cell r="K702">
            <v>42979</v>
          </cell>
          <cell r="M702">
            <v>43282</v>
          </cell>
          <cell r="N702" t="str">
            <v>Ouvert</v>
          </cell>
          <cell r="O702" t="str">
            <v>Fermé</v>
          </cell>
          <cell r="P702" t="str">
            <v>10.165.2.0</v>
          </cell>
          <cell r="Q702">
            <v>0</v>
          </cell>
          <cell r="T702" t="str">
            <v>00080</v>
          </cell>
        </row>
        <row r="703">
          <cell r="A703" t="str">
            <v>00080013</v>
          </cell>
          <cell r="C703" t="str">
            <v>FONCIA LYON</v>
          </cell>
          <cell r="D703" t="b">
            <v>0</v>
          </cell>
          <cell r="E703" t="str">
            <v>31 Rue Tête d'Or</v>
          </cell>
          <cell r="F703" t="str">
            <v>69006</v>
          </cell>
          <cell r="G703" t="str">
            <v>LYON 6EME</v>
          </cell>
          <cell r="H703" t="str">
            <v>Gestion Locative - Location - Copropriété - Comptabilité</v>
          </cell>
          <cell r="J703">
            <v>42979</v>
          </cell>
          <cell r="M703">
            <v>42979</v>
          </cell>
          <cell r="N703" t="str">
            <v>Ouvert</v>
          </cell>
          <cell r="O703" t="str">
            <v>Fermé</v>
          </cell>
          <cell r="Q703">
            <v>0</v>
          </cell>
          <cell r="T703" t="str">
            <v>00080</v>
          </cell>
        </row>
        <row r="704">
          <cell r="A704" t="str">
            <v>00080015</v>
          </cell>
          <cell r="C704" t="str">
            <v>FONCIA LYON</v>
          </cell>
          <cell r="D704" t="b">
            <v>0</v>
          </cell>
          <cell r="E704" t="str">
            <v>22 Place Jules Grand Clément</v>
          </cell>
          <cell r="F704" t="str">
            <v>69100</v>
          </cell>
          <cell r="G704" t="str">
            <v>VILLEURBANE</v>
          </cell>
          <cell r="H704" t="str">
            <v>Gestion Locative - Location - Copropriété - Comptabilité</v>
          </cell>
          <cell r="J704">
            <v>42979</v>
          </cell>
          <cell r="M704">
            <v>42979</v>
          </cell>
          <cell r="N704" t="str">
            <v>Ouvert</v>
          </cell>
          <cell r="O704" t="str">
            <v>Fermé</v>
          </cell>
          <cell r="Q704">
            <v>0</v>
          </cell>
          <cell r="T704" t="str">
            <v>00080</v>
          </cell>
        </row>
        <row r="705">
          <cell r="A705" t="str">
            <v>00080019</v>
          </cell>
          <cell r="C705" t="str">
            <v>FONCIA LYON</v>
          </cell>
          <cell r="D705" t="b">
            <v>0</v>
          </cell>
          <cell r="E705" t="str">
            <v>Le Mini Parc - Domaine de Bois Dieu</v>
          </cell>
          <cell r="F705" t="str">
            <v>69380</v>
          </cell>
          <cell r="G705" t="str">
            <v>LISSIEU</v>
          </cell>
          <cell r="H705" t="str">
            <v>Gestion Locative - Location - Copropriété - Comptabilité</v>
          </cell>
          <cell r="J705">
            <v>43009</v>
          </cell>
          <cell r="M705">
            <v>43009</v>
          </cell>
          <cell r="N705" t="str">
            <v>Ouvert</v>
          </cell>
          <cell r="O705" t="str">
            <v>Fermé</v>
          </cell>
          <cell r="Q705">
            <v>0</v>
          </cell>
          <cell r="T705" t="str">
            <v>00080</v>
          </cell>
        </row>
        <row r="706">
          <cell r="A706" t="str">
            <v>00080008</v>
          </cell>
          <cell r="B706" t="str">
            <v>97350271900170</v>
          </cell>
          <cell r="C706" t="str">
            <v>FONCIA LYON</v>
          </cell>
          <cell r="D706" t="b">
            <v>0</v>
          </cell>
          <cell r="E706" t="str">
            <v>15 Rue d'Austerlitz</v>
          </cell>
          <cell r="F706" t="str">
            <v>69004</v>
          </cell>
          <cell r="G706" t="str">
            <v>LYON 4EME</v>
          </cell>
          <cell r="H706" t="str">
            <v>Gestion Locative - Location - Copropriété - Comptabilité</v>
          </cell>
          <cell r="I706" t="str">
            <v>80901</v>
          </cell>
          <cell r="J706">
            <v>43040</v>
          </cell>
          <cell r="K706">
            <v>43059</v>
          </cell>
          <cell r="L706">
            <v>43434</v>
          </cell>
          <cell r="M706">
            <v>43101</v>
          </cell>
          <cell r="N706" t="str">
            <v>Fermé</v>
          </cell>
          <cell r="O706" t="str">
            <v>Fermé</v>
          </cell>
          <cell r="P706" t="str">
            <v>10.167.3.0</v>
          </cell>
          <cell r="Q706">
            <v>0</v>
          </cell>
          <cell r="T706" t="str">
            <v>00080</v>
          </cell>
        </row>
        <row r="707">
          <cell r="A707" t="str">
            <v>00080009</v>
          </cell>
          <cell r="B707" t="str">
            <v>97350271900196</v>
          </cell>
          <cell r="C707" t="str">
            <v>FONCIA LYON</v>
          </cell>
          <cell r="D707" t="b">
            <v>0</v>
          </cell>
          <cell r="E707" t="str">
            <v>6 Rue Saint-Pierre de Vaise</v>
          </cell>
          <cell r="F707" t="str">
            <v>69009</v>
          </cell>
          <cell r="G707" t="str">
            <v>LYON 9EME</v>
          </cell>
          <cell r="H707" t="str">
            <v>Gestion Locative - Location - Copropriété - Comptabilité</v>
          </cell>
          <cell r="I707" t="str">
            <v>80902</v>
          </cell>
          <cell r="J707">
            <v>43040</v>
          </cell>
          <cell r="K707">
            <v>43059</v>
          </cell>
          <cell r="L707">
            <v>44196</v>
          </cell>
          <cell r="M707">
            <v>43759</v>
          </cell>
          <cell r="N707" t="str">
            <v>Fermé</v>
          </cell>
          <cell r="O707" t="str">
            <v>Fermé</v>
          </cell>
          <cell r="P707" t="str">
            <v>10.167.63.0</v>
          </cell>
          <cell r="Q707">
            <v>0</v>
          </cell>
          <cell r="T707" t="str">
            <v>00080</v>
          </cell>
        </row>
        <row r="708">
          <cell r="A708" t="str">
            <v>00080010</v>
          </cell>
          <cell r="B708" t="str">
            <v>97350271900204</v>
          </cell>
          <cell r="C708" t="str">
            <v>FONCIA LYON</v>
          </cell>
          <cell r="D708" t="b">
            <v>0</v>
          </cell>
          <cell r="E708" t="str">
            <v>209 Rue Duguesclin</v>
          </cell>
          <cell r="F708" t="str">
            <v>69003</v>
          </cell>
          <cell r="G708" t="str">
            <v>LYON 3EME</v>
          </cell>
          <cell r="H708" t="str">
            <v>Gestion Locative - Location</v>
          </cell>
          <cell r="I708" t="str">
            <v>80903</v>
          </cell>
          <cell r="J708">
            <v>43040</v>
          </cell>
          <cell r="K708">
            <v>43059</v>
          </cell>
          <cell r="N708" t="str">
            <v>Ouvert</v>
          </cell>
          <cell r="O708" t="str">
            <v>Ouvert</v>
          </cell>
          <cell r="P708" t="str">
            <v>10.167.53.0</v>
          </cell>
          <cell r="Q708">
            <v>0</v>
          </cell>
          <cell r="T708" t="str">
            <v>00080</v>
          </cell>
        </row>
        <row r="709">
          <cell r="A709" t="str">
            <v>00080011</v>
          </cell>
          <cell r="B709" t="str">
            <v>97350271900212</v>
          </cell>
          <cell r="C709" t="str">
            <v>FONCIA LYON</v>
          </cell>
          <cell r="D709" t="b">
            <v>0</v>
          </cell>
          <cell r="E709" t="str">
            <v>33 Rue Chevreul</v>
          </cell>
          <cell r="F709" t="str">
            <v>69007</v>
          </cell>
          <cell r="G709" t="str">
            <v>LYON 7EME</v>
          </cell>
          <cell r="H709" t="str">
            <v>Gestion Locative - Location</v>
          </cell>
          <cell r="I709" t="str">
            <v>80904</v>
          </cell>
          <cell r="J709">
            <v>43040</v>
          </cell>
          <cell r="K709">
            <v>43059</v>
          </cell>
          <cell r="N709" t="str">
            <v>Ouvert</v>
          </cell>
          <cell r="O709" t="str">
            <v>Ouvert</v>
          </cell>
          <cell r="P709" t="str">
            <v>10.165.12.0</v>
          </cell>
          <cell r="Q709">
            <v>0</v>
          </cell>
          <cell r="T709" t="str">
            <v>00080</v>
          </cell>
        </row>
        <row r="710">
          <cell r="A710" t="str">
            <v>00080012</v>
          </cell>
          <cell r="B710" t="str">
            <v>97350271900220</v>
          </cell>
          <cell r="C710" t="str">
            <v>FONCIA LYON</v>
          </cell>
          <cell r="D710" t="b">
            <v>0</v>
          </cell>
          <cell r="E710" t="str">
            <v>64 Cours Emile Zola</v>
          </cell>
          <cell r="F710" t="str">
            <v>69100</v>
          </cell>
          <cell r="G710" t="str">
            <v>VILLEURBANNE</v>
          </cell>
          <cell r="H710" t="str">
            <v>Gestion Locative - Location - Copropriété - Comptabilité</v>
          </cell>
          <cell r="I710" t="str">
            <v>80905</v>
          </cell>
          <cell r="J710">
            <v>43040</v>
          </cell>
          <cell r="K710">
            <v>43059</v>
          </cell>
          <cell r="L710">
            <v>43221</v>
          </cell>
          <cell r="M710">
            <v>43221</v>
          </cell>
          <cell r="N710" t="str">
            <v>Fermé</v>
          </cell>
          <cell r="O710" t="str">
            <v>Fermé</v>
          </cell>
          <cell r="P710" t="str">
            <v>10.167.23.0</v>
          </cell>
          <cell r="Q710">
            <v>0</v>
          </cell>
          <cell r="T710" t="str">
            <v>00080</v>
          </cell>
        </row>
        <row r="711">
          <cell r="A711" t="str">
            <v>00080014</v>
          </cell>
          <cell r="B711" t="str">
            <v>97350271900238</v>
          </cell>
          <cell r="C711" t="str">
            <v>FONCIA LYON</v>
          </cell>
          <cell r="D711" t="b">
            <v>0</v>
          </cell>
          <cell r="E711" t="str">
            <v>2 Place Ambroise Courtois</v>
          </cell>
          <cell r="F711" t="str">
            <v>69008</v>
          </cell>
          <cell r="G711" t="str">
            <v>LYON 8EME</v>
          </cell>
          <cell r="H711" t="str">
            <v>Gestion Locative - Location</v>
          </cell>
          <cell r="I711" t="str">
            <v>80906</v>
          </cell>
          <cell r="J711">
            <v>43040</v>
          </cell>
          <cell r="K711">
            <v>43059</v>
          </cell>
          <cell r="N711" t="str">
            <v>Ouvert</v>
          </cell>
          <cell r="O711" t="str">
            <v>Ouvert</v>
          </cell>
          <cell r="P711" t="str">
            <v>10.167.13.0</v>
          </cell>
          <cell r="Q711">
            <v>0</v>
          </cell>
          <cell r="T711" t="str">
            <v>00080</v>
          </cell>
        </row>
        <row r="712">
          <cell r="A712" t="str">
            <v>00080017</v>
          </cell>
          <cell r="B712" t="str">
            <v>97350271900246</v>
          </cell>
          <cell r="C712" t="str">
            <v>FONCIA LYON</v>
          </cell>
          <cell r="D712" t="b">
            <v>0</v>
          </cell>
          <cell r="E712" t="str">
            <v>2 Quai Saint-Antoine</v>
          </cell>
          <cell r="F712" t="str">
            <v>69002</v>
          </cell>
          <cell r="G712" t="str">
            <v>LYON 2EME</v>
          </cell>
          <cell r="H712" t="str">
            <v>Gestion Locative - Location - Copropriété - Comptabilité</v>
          </cell>
          <cell r="I712" t="str">
            <v>80907</v>
          </cell>
          <cell r="J712">
            <v>43040</v>
          </cell>
          <cell r="L712">
            <v>43434</v>
          </cell>
          <cell r="M712">
            <v>43101</v>
          </cell>
          <cell r="N712" t="str">
            <v>Fermé</v>
          </cell>
          <cell r="O712" t="str">
            <v>Fermé</v>
          </cell>
          <cell r="Q712">
            <v>0</v>
          </cell>
          <cell r="T712" t="str">
            <v>00080</v>
          </cell>
        </row>
        <row r="713">
          <cell r="A713" t="str">
            <v>00080018</v>
          </cell>
          <cell r="B713" t="str">
            <v>97350271900188</v>
          </cell>
          <cell r="C713" t="str">
            <v>FONCIA LYON</v>
          </cell>
          <cell r="D713" t="b">
            <v>0</v>
          </cell>
          <cell r="E713" t="str">
            <v>25 Rue de la Charité</v>
          </cell>
          <cell r="F713" t="str">
            <v>69002</v>
          </cell>
          <cell r="G713" t="str">
            <v>LYON 2EME</v>
          </cell>
          <cell r="H713" t="str">
            <v>Gestion Locative - Location</v>
          </cell>
          <cell r="I713" t="str">
            <v>80908</v>
          </cell>
          <cell r="J713">
            <v>43040</v>
          </cell>
          <cell r="K713">
            <v>43728</v>
          </cell>
          <cell r="N713" t="str">
            <v>Ouvert</v>
          </cell>
          <cell r="O713" t="str">
            <v>Ouvert</v>
          </cell>
          <cell r="P713" t="str">
            <v>10.230.4.0</v>
          </cell>
          <cell r="Q713">
            <v>0</v>
          </cell>
          <cell r="T713" t="str">
            <v>00080</v>
          </cell>
        </row>
        <row r="714">
          <cell r="A714" t="str">
            <v>00080018</v>
          </cell>
          <cell r="B714" t="str">
            <v>97350271900188</v>
          </cell>
          <cell r="C714" t="str">
            <v>FONCIA LYON</v>
          </cell>
          <cell r="D714" t="b">
            <v>0</v>
          </cell>
          <cell r="E714" t="str">
            <v>25 Rue de la Charité</v>
          </cell>
          <cell r="F714" t="str">
            <v>69002</v>
          </cell>
          <cell r="G714" t="str">
            <v>LYON 2EME</v>
          </cell>
          <cell r="H714" t="str">
            <v>Gestion Locative - Location</v>
          </cell>
          <cell r="I714" t="str">
            <v>80908</v>
          </cell>
          <cell r="J714">
            <v>43040</v>
          </cell>
          <cell r="K714">
            <v>43728</v>
          </cell>
          <cell r="N714" t="str">
            <v>Ouvert</v>
          </cell>
          <cell r="O714" t="str">
            <v>Ouvert</v>
          </cell>
          <cell r="P714" t="str">
            <v>10.230.4.0</v>
          </cell>
          <cell r="Q714">
            <v>0</v>
          </cell>
          <cell r="T714" t="str">
            <v>00080</v>
          </cell>
        </row>
        <row r="715">
          <cell r="A715" t="str">
            <v>00080020</v>
          </cell>
          <cell r="C715" t="str">
            <v>FONCIA LYON</v>
          </cell>
          <cell r="D715" t="b">
            <v>0</v>
          </cell>
          <cell r="E715" t="str">
            <v>310 Avenue Berthelot</v>
          </cell>
          <cell r="F715" t="str">
            <v>69008</v>
          </cell>
          <cell r="G715" t="str">
            <v>LYON 8EME</v>
          </cell>
          <cell r="H715" t="str">
            <v>Gestion Locative - Location - Copropriété - Comptabilité</v>
          </cell>
          <cell r="J715">
            <v>43131</v>
          </cell>
          <cell r="M715">
            <v>43191</v>
          </cell>
          <cell r="N715" t="str">
            <v>Ouvert</v>
          </cell>
          <cell r="O715" t="str">
            <v>Fermé</v>
          </cell>
          <cell r="Q715">
            <v>0</v>
          </cell>
          <cell r="T715" t="str">
            <v>00080</v>
          </cell>
        </row>
        <row r="716">
          <cell r="A716" t="str">
            <v>00080021</v>
          </cell>
          <cell r="B716" t="str">
            <v>97350271900253</v>
          </cell>
          <cell r="C716" t="str">
            <v>FONCIA LYON</v>
          </cell>
          <cell r="D716" t="b">
            <v>0</v>
          </cell>
          <cell r="E716" t="str">
            <v>175 Cours Emile Zola</v>
          </cell>
          <cell r="F716" t="str">
            <v>69100</v>
          </cell>
          <cell r="G716" t="str">
            <v>VILLEURBANNE</v>
          </cell>
          <cell r="H716" t="str">
            <v>Gestion Locative - Location</v>
          </cell>
          <cell r="I716" t="str">
            <v>80909</v>
          </cell>
          <cell r="J716">
            <v>43221</v>
          </cell>
          <cell r="K716">
            <v>43238</v>
          </cell>
          <cell r="N716" t="str">
            <v>Ouvert</v>
          </cell>
          <cell r="O716" t="str">
            <v>Ouvert</v>
          </cell>
          <cell r="P716" t="str">
            <v>10.167.73.0</v>
          </cell>
          <cell r="Q716">
            <v>0</v>
          </cell>
          <cell r="T716" t="str">
            <v>00080</v>
          </cell>
        </row>
        <row r="717">
          <cell r="A717" t="str">
            <v>00080022</v>
          </cell>
          <cell r="B717" t="str">
            <v>97350271900261</v>
          </cell>
          <cell r="C717" t="str">
            <v>FONCIA LYON</v>
          </cell>
          <cell r="D717" t="b">
            <v>0</v>
          </cell>
          <cell r="E717" t="str">
            <v>173 Route de Reyrieux</v>
          </cell>
          <cell r="F717" t="str">
            <v>01600</v>
          </cell>
          <cell r="G717" t="str">
            <v>PARCIEUX</v>
          </cell>
          <cell r="H717" t="str">
            <v>Gestion Locative - Location - Copropriété - Comptabilité</v>
          </cell>
          <cell r="I717" t="str">
            <v>80910</v>
          </cell>
          <cell r="J717">
            <v>43466</v>
          </cell>
          <cell r="K717">
            <v>43473</v>
          </cell>
          <cell r="M717">
            <v>44323</v>
          </cell>
          <cell r="N717" t="str">
            <v>Ouvert</v>
          </cell>
          <cell r="O717" t="str">
            <v>Fermé</v>
          </cell>
          <cell r="P717" t="str">
            <v>10.35.3.0</v>
          </cell>
          <cell r="Q717">
            <v>1</v>
          </cell>
          <cell r="R717" t="str">
            <v>00080028</v>
          </cell>
          <cell r="S717">
            <v>44323</v>
          </cell>
          <cell r="T717" t="str">
            <v>00080</v>
          </cell>
        </row>
        <row r="718">
          <cell r="A718" t="str">
            <v>00080023</v>
          </cell>
          <cell r="B718" t="str">
            <v>97350271900279</v>
          </cell>
          <cell r="C718" t="str">
            <v>FONCIA LYON</v>
          </cell>
          <cell r="D718" t="b">
            <v>0</v>
          </cell>
          <cell r="E718" t="str">
            <v>1000 Grande Rue</v>
          </cell>
          <cell r="F718" t="str">
            <v>01700</v>
          </cell>
          <cell r="G718" t="str">
            <v>MIRIBEL</v>
          </cell>
          <cell r="H718" t="str">
            <v>Gestion Locative - Location - Copropriété</v>
          </cell>
          <cell r="I718" t="str">
            <v>80912</v>
          </cell>
          <cell r="J718">
            <v>43466</v>
          </cell>
          <cell r="K718">
            <v>43473</v>
          </cell>
          <cell r="N718" t="str">
            <v>Ouvert</v>
          </cell>
          <cell r="O718" t="str">
            <v>Ouvert</v>
          </cell>
          <cell r="P718" t="str">
            <v>10.35.33.0</v>
          </cell>
          <cell r="Q718">
            <v>0</v>
          </cell>
          <cell r="T718" t="str">
            <v>00080</v>
          </cell>
        </row>
        <row r="719">
          <cell r="A719" t="str">
            <v>00080024</v>
          </cell>
          <cell r="B719" t="str">
            <v>97350271900295</v>
          </cell>
          <cell r="C719" t="str">
            <v>FONCIA LYON</v>
          </cell>
          <cell r="D719" t="b">
            <v>0</v>
          </cell>
          <cell r="E719" t="str">
            <v>132 Cours Charlemagne</v>
          </cell>
          <cell r="F719" t="str">
            <v>69002</v>
          </cell>
          <cell r="G719" t="str">
            <v>LYON 2EME</v>
          </cell>
          <cell r="H719" t="str">
            <v>Gestion Locative - Copropriété</v>
          </cell>
          <cell r="I719" t="str">
            <v>80913</v>
          </cell>
          <cell r="J719">
            <v>43617</v>
          </cell>
          <cell r="K719">
            <v>43709</v>
          </cell>
          <cell r="N719" t="str">
            <v>Ouvert</v>
          </cell>
          <cell r="O719" t="str">
            <v>Ouvert</v>
          </cell>
          <cell r="P719" t="str">
            <v>10.171.2.0</v>
          </cell>
          <cell r="Q719">
            <v>0</v>
          </cell>
          <cell r="T719" t="str">
            <v>00080</v>
          </cell>
        </row>
        <row r="720">
          <cell r="A720" t="str">
            <v>00080025</v>
          </cell>
          <cell r="B720" t="str">
            <v>97350271900303</v>
          </cell>
          <cell r="C720" t="str">
            <v>FONCIA LYON</v>
          </cell>
          <cell r="D720" t="b">
            <v>0</v>
          </cell>
          <cell r="E720" t="str">
            <v>19 Rue de la République</v>
          </cell>
          <cell r="F720" t="str">
            <v>69150</v>
          </cell>
          <cell r="G720" t="str">
            <v>DECINES-CHARPIEU</v>
          </cell>
          <cell r="H720" t="str">
            <v>Gestion Locative - Location - Copropriété</v>
          </cell>
          <cell r="I720" t="str">
            <v>80914</v>
          </cell>
          <cell r="J720">
            <v>43739</v>
          </cell>
          <cell r="K720">
            <v>43739</v>
          </cell>
          <cell r="N720" t="str">
            <v>Ouvert</v>
          </cell>
          <cell r="O720" t="str">
            <v>Ouvert</v>
          </cell>
          <cell r="Q720">
            <v>0</v>
          </cell>
          <cell r="T720" t="str">
            <v>00080</v>
          </cell>
        </row>
        <row r="721">
          <cell r="A721" t="str">
            <v>00080027</v>
          </cell>
          <cell r="B721" t="str">
            <v>97350271900311</v>
          </cell>
          <cell r="C721" t="str">
            <v>FONCIA LYON</v>
          </cell>
          <cell r="D721" t="b">
            <v>0</v>
          </cell>
          <cell r="E721" t="str">
            <v>Route de Sain-Bel</v>
          </cell>
          <cell r="F721" t="str">
            <v>69280</v>
          </cell>
          <cell r="G721" t="str">
            <v>MARCY L'ETOILE</v>
          </cell>
          <cell r="H721" t="str">
            <v>Gestion Locative - Location - Copropriété</v>
          </cell>
          <cell r="I721" t="str">
            <v>80915</v>
          </cell>
          <cell r="J721">
            <v>43871</v>
          </cell>
          <cell r="K721">
            <v>44075</v>
          </cell>
          <cell r="N721" t="str">
            <v>Ouvert</v>
          </cell>
          <cell r="O721" t="str">
            <v>Ouvert</v>
          </cell>
          <cell r="Q721">
            <v>0</v>
          </cell>
          <cell r="T721" t="str">
            <v>00080</v>
          </cell>
        </row>
        <row r="722">
          <cell r="A722" t="str">
            <v>00081001</v>
          </cell>
          <cell r="B722" t="str">
            <v>31386193200025</v>
          </cell>
          <cell r="C722" t="str">
            <v>FONCIA SAINT ANTOINE</v>
          </cell>
          <cell r="D722" t="b">
            <v>1</v>
          </cell>
          <cell r="E722" t="str">
            <v>2 Quai Saint-Antoine</v>
          </cell>
          <cell r="F722" t="str">
            <v>69002</v>
          </cell>
          <cell r="G722" t="str">
            <v>LYON 2EME</v>
          </cell>
          <cell r="H722" t="str">
            <v>Gestion Locative - Location - Copropriété - Comptabilité</v>
          </cell>
          <cell r="I722" t="str">
            <v>81630</v>
          </cell>
          <cell r="J722">
            <v>32034</v>
          </cell>
          <cell r="M722">
            <v>36830</v>
          </cell>
          <cell r="N722" t="str">
            <v>Ouvert</v>
          </cell>
          <cell r="O722" t="str">
            <v>Fermé</v>
          </cell>
          <cell r="Q722">
            <v>0</v>
          </cell>
          <cell r="T722" t="str">
            <v>00081</v>
          </cell>
        </row>
        <row r="723">
          <cell r="A723" t="str">
            <v>00081002</v>
          </cell>
          <cell r="B723" t="str">
            <v>31386193200033</v>
          </cell>
          <cell r="C723" t="str">
            <v>INFORMATION LOGEMENT.CENTRE DE LOCATIONS</v>
          </cell>
          <cell r="D723" t="b">
            <v>0</v>
          </cell>
          <cell r="E723" t="str">
            <v>33 Rue Chevreul</v>
          </cell>
          <cell r="F723" t="str">
            <v>69007</v>
          </cell>
          <cell r="G723" t="str">
            <v>LYON 7EME</v>
          </cell>
          <cell r="H723" t="str">
            <v>Gestion Locative - Location - Copropriété - Comptabilité</v>
          </cell>
          <cell r="I723" t="str">
            <v>81200</v>
          </cell>
          <cell r="J723">
            <v>36251</v>
          </cell>
          <cell r="L723">
            <v>38808</v>
          </cell>
          <cell r="M723">
            <v>37711</v>
          </cell>
          <cell r="N723" t="str">
            <v>Fermé</v>
          </cell>
          <cell r="O723" t="str">
            <v>Fermé</v>
          </cell>
          <cell r="Q723">
            <v>0</v>
          </cell>
          <cell r="T723" t="str">
            <v>00081</v>
          </cell>
        </row>
        <row r="724">
          <cell r="A724" t="str">
            <v>00081003</v>
          </cell>
          <cell r="B724" t="str">
            <v>31386193200041</v>
          </cell>
          <cell r="C724" t="str">
            <v>FONCIA SAINT ANTOINE</v>
          </cell>
          <cell r="D724" t="b">
            <v>0</v>
          </cell>
          <cell r="E724" t="str">
            <v>140 Rue Garibaldi</v>
          </cell>
          <cell r="F724" t="str">
            <v>69006</v>
          </cell>
          <cell r="G724" t="str">
            <v>LYON 6EME</v>
          </cell>
          <cell r="H724" t="str">
            <v>Gestion Locative - Location - Copropriété - Comptabilité</v>
          </cell>
          <cell r="I724" t="str">
            <v>81640</v>
          </cell>
          <cell r="J724">
            <v>42217</v>
          </cell>
          <cell r="M724">
            <v>42979</v>
          </cell>
          <cell r="N724" t="str">
            <v>Ouvert</v>
          </cell>
          <cell r="O724" t="str">
            <v>Fermé</v>
          </cell>
          <cell r="P724" t="str">
            <v>10.49.4.0</v>
          </cell>
          <cell r="Q724">
            <v>0</v>
          </cell>
          <cell r="T724" t="str">
            <v>00081</v>
          </cell>
        </row>
        <row r="725">
          <cell r="A725" t="str">
            <v>00082001</v>
          </cell>
          <cell r="B725" t="str">
            <v>30553251700037</v>
          </cell>
          <cell r="C725" t="str">
            <v>FONCIA ALPES DAUPHINE</v>
          </cell>
          <cell r="D725" t="b">
            <v>1</v>
          </cell>
          <cell r="E725" t="str">
            <v>15 Rue Lesdiguières</v>
          </cell>
          <cell r="F725" t="str">
            <v>38000</v>
          </cell>
          <cell r="G725" t="str">
            <v>GRENOBLE</v>
          </cell>
          <cell r="H725" t="str">
            <v>Gestion Locative - Location - Location Saisonnière - Copropriété - Comptabilité</v>
          </cell>
          <cell r="I725" t="str">
            <v>82650</v>
          </cell>
          <cell r="J725">
            <v>31978</v>
          </cell>
          <cell r="K725">
            <v>39616</v>
          </cell>
          <cell r="N725" t="str">
            <v>Ouvert</v>
          </cell>
          <cell r="O725" t="str">
            <v>Ouvert</v>
          </cell>
          <cell r="P725" t="str">
            <v>10.163.2.0</v>
          </cell>
          <cell r="Q725">
            <v>0</v>
          </cell>
          <cell r="T725" t="str">
            <v>00082</v>
          </cell>
        </row>
        <row r="726">
          <cell r="A726" t="str">
            <v>00082004</v>
          </cell>
          <cell r="B726" t="str">
            <v>30553251700144</v>
          </cell>
          <cell r="C726" t="str">
            <v>FONCIA ALPES DAUPHINE</v>
          </cell>
          <cell r="D726" t="b">
            <v>0</v>
          </cell>
          <cell r="E726" t="str">
            <v>Le Bourg</v>
          </cell>
          <cell r="F726" t="str">
            <v>38380</v>
          </cell>
          <cell r="G726" t="str">
            <v>SAINT-PIERRE-DE-CHARTREUSE</v>
          </cell>
          <cell r="H726" t="str">
            <v>Gestion Locative - Location - Copropriété - Comptabilité</v>
          </cell>
          <cell r="J726">
            <v>31978</v>
          </cell>
          <cell r="M726">
            <v>42736</v>
          </cell>
          <cell r="N726" t="str">
            <v>Ouvert</v>
          </cell>
          <cell r="O726" t="str">
            <v>Fermé</v>
          </cell>
          <cell r="Q726">
            <v>0</v>
          </cell>
          <cell r="T726" t="str">
            <v>00082</v>
          </cell>
        </row>
        <row r="727">
          <cell r="A727" t="str">
            <v>00082012</v>
          </cell>
          <cell r="C727" t="str">
            <v>FONCIA ALPES DAUPHINE</v>
          </cell>
          <cell r="D727" t="b">
            <v>0</v>
          </cell>
          <cell r="E727" t="str">
            <v>Chemin de la Fonderie</v>
          </cell>
          <cell r="F727" t="str">
            <v>73200</v>
          </cell>
          <cell r="G727" t="str">
            <v>ALBERVILLE</v>
          </cell>
          <cell r="H727" t="str">
            <v>Gestion Locative - Location - Copropriété - Comptabilité</v>
          </cell>
          <cell r="J727">
            <v>31978</v>
          </cell>
          <cell r="M727">
            <v>41945</v>
          </cell>
          <cell r="N727" t="str">
            <v>Ouvert</v>
          </cell>
          <cell r="O727" t="str">
            <v>Fermé</v>
          </cell>
          <cell r="Q727">
            <v>0</v>
          </cell>
          <cell r="T727" t="str">
            <v>00082</v>
          </cell>
        </row>
        <row r="728">
          <cell r="A728" t="str">
            <v>00082008</v>
          </cell>
          <cell r="B728" t="str">
            <v>30553251700102</v>
          </cell>
          <cell r="C728" t="str">
            <v>FONCIA ALPES DAUPHINE</v>
          </cell>
          <cell r="D728" t="b">
            <v>0</v>
          </cell>
          <cell r="E728" t="str">
            <v>9 Rue des Aiguinards</v>
          </cell>
          <cell r="F728" t="str">
            <v>38240</v>
          </cell>
          <cell r="G728" t="str">
            <v>MEYLAN</v>
          </cell>
          <cell r="H728" t="str">
            <v>Gestion Locative - Location - Location Saisonnière - Copropriété - Comptabilité</v>
          </cell>
          <cell r="J728">
            <v>34243</v>
          </cell>
          <cell r="M728">
            <v>42369</v>
          </cell>
          <cell r="N728" t="str">
            <v>Ouvert</v>
          </cell>
          <cell r="O728" t="str">
            <v>Fermé</v>
          </cell>
          <cell r="Q728">
            <v>0</v>
          </cell>
          <cell r="T728" t="str">
            <v>00082</v>
          </cell>
        </row>
        <row r="729">
          <cell r="A729" t="str">
            <v>00082005</v>
          </cell>
          <cell r="B729" t="str">
            <v>30553251700128</v>
          </cell>
          <cell r="C729" t="str">
            <v>FONCIA ALPES DAUPHINE</v>
          </cell>
          <cell r="D729" t="b">
            <v>0</v>
          </cell>
          <cell r="E729" t="str">
            <v>2 Rue Saint-Joseph</v>
          </cell>
          <cell r="F729" t="str">
            <v>38000</v>
          </cell>
          <cell r="G729" t="str">
            <v>GRENOBLE</v>
          </cell>
          <cell r="H729" t="str">
            <v>Gestion Locative - Location - Copropriété - Comptabilité</v>
          </cell>
          <cell r="J729">
            <v>34425</v>
          </cell>
          <cell r="M729">
            <v>42369</v>
          </cell>
          <cell r="N729" t="str">
            <v>Ouvert</v>
          </cell>
          <cell r="O729" t="str">
            <v>Fermé</v>
          </cell>
          <cell r="Q729">
            <v>0</v>
          </cell>
          <cell r="T729" t="str">
            <v>00082</v>
          </cell>
        </row>
        <row r="730">
          <cell r="A730" t="str">
            <v>00082006</v>
          </cell>
          <cell r="B730" t="str">
            <v>30553251700110</v>
          </cell>
          <cell r="C730" t="str">
            <v>FONCIA ALPES DAUPHINE</v>
          </cell>
          <cell r="D730" t="b">
            <v>0</v>
          </cell>
          <cell r="E730" t="str">
            <v>19 Rue Lesdiguières</v>
          </cell>
          <cell r="F730" t="str">
            <v>38000</v>
          </cell>
          <cell r="G730" t="str">
            <v>GRENOBLE</v>
          </cell>
          <cell r="H730" t="str">
            <v>Gestion Locative - Location - Copropriété - Comptabilité</v>
          </cell>
          <cell r="J730">
            <v>34425</v>
          </cell>
          <cell r="L730">
            <v>44196</v>
          </cell>
          <cell r="M730">
            <v>42370</v>
          </cell>
          <cell r="N730" t="str">
            <v>Fermé</v>
          </cell>
          <cell r="O730" t="str">
            <v>Fermé</v>
          </cell>
          <cell r="P730" t="str">
            <v>10.163.42.0</v>
          </cell>
          <cell r="Q730">
            <v>0</v>
          </cell>
          <cell r="T730" t="str">
            <v>00082</v>
          </cell>
        </row>
        <row r="731">
          <cell r="A731" t="str">
            <v>00082007</v>
          </cell>
          <cell r="B731" t="str">
            <v>30553251700151</v>
          </cell>
          <cell r="C731" t="str">
            <v>FONCIA ALPES DAUPHINE</v>
          </cell>
          <cell r="D731" t="b">
            <v>0</v>
          </cell>
          <cell r="E731" t="str">
            <v>487 Avenue Ambroise Croizat</v>
          </cell>
          <cell r="F731" t="str">
            <v>38920</v>
          </cell>
          <cell r="G731" t="str">
            <v>CROLLES</v>
          </cell>
          <cell r="H731" t="str">
            <v>Gestion Locative - Location - Copropriété - Comptabilité</v>
          </cell>
          <cell r="I731" t="str">
            <v>82660</v>
          </cell>
          <cell r="J731">
            <v>37858</v>
          </cell>
          <cell r="L731">
            <v>43830</v>
          </cell>
          <cell r="M731">
            <v>41944</v>
          </cell>
          <cell r="N731" t="str">
            <v>Fermé</v>
          </cell>
          <cell r="O731" t="str">
            <v>Fermé</v>
          </cell>
          <cell r="Q731">
            <v>0</v>
          </cell>
          <cell r="T731" t="str">
            <v>00082</v>
          </cell>
        </row>
        <row r="732">
          <cell r="A732" t="str">
            <v>00082009</v>
          </cell>
          <cell r="B732" t="str">
            <v>30553251700169</v>
          </cell>
          <cell r="C732" t="str">
            <v>FONCIA ALPES DAUPHINE</v>
          </cell>
          <cell r="D732" t="b">
            <v>0</v>
          </cell>
          <cell r="E732" t="str">
            <v>69 Cours Saint-André</v>
          </cell>
          <cell r="F732" t="str">
            <v>38800</v>
          </cell>
          <cell r="G732" t="str">
            <v>LE PONT-DE-CLAIX</v>
          </cell>
          <cell r="H732" t="str">
            <v>Gestion Locative - Location - Copropriété - Comptabilité</v>
          </cell>
          <cell r="J732">
            <v>37900</v>
          </cell>
          <cell r="L732">
            <v>39813</v>
          </cell>
          <cell r="M732">
            <v>39813</v>
          </cell>
          <cell r="N732" t="str">
            <v>Fermé</v>
          </cell>
          <cell r="O732" t="str">
            <v>Fermé</v>
          </cell>
          <cell r="Q732">
            <v>0</v>
          </cell>
          <cell r="T732" t="str">
            <v>00082</v>
          </cell>
        </row>
        <row r="733">
          <cell r="A733" t="str">
            <v>00082003</v>
          </cell>
          <cell r="B733" t="str">
            <v>30553251700177</v>
          </cell>
          <cell r="C733" t="str">
            <v>FONCIA ALPES DAUPHINE</v>
          </cell>
          <cell r="D733" t="b">
            <v>0</v>
          </cell>
          <cell r="E733" t="str">
            <v>36 Cours Becquart-Castelbon</v>
          </cell>
          <cell r="F733" t="str">
            <v>38500</v>
          </cell>
          <cell r="G733" t="str">
            <v>VOIRON</v>
          </cell>
          <cell r="H733" t="str">
            <v>Gestion Locative - Location - Copropriété - Comptabilité</v>
          </cell>
          <cell r="I733" t="str">
            <v>82640</v>
          </cell>
          <cell r="J733">
            <v>38139</v>
          </cell>
          <cell r="K733">
            <v>39616</v>
          </cell>
          <cell r="N733" t="str">
            <v>Ouvert</v>
          </cell>
          <cell r="O733" t="str">
            <v>Ouvert</v>
          </cell>
          <cell r="P733" t="str">
            <v>10.163.12.0</v>
          </cell>
          <cell r="Q733">
            <v>0</v>
          </cell>
          <cell r="T733" t="str">
            <v>00082</v>
          </cell>
        </row>
        <row r="734">
          <cell r="A734" t="str">
            <v>00082010</v>
          </cell>
          <cell r="B734" t="str">
            <v>30553251700185</v>
          </cell>
          <cell r="C734" t="str">
            <v>FONCIA ALPES DAUPHINE</v>
          </cell>
          <cell r="D734" t="b">
            <v>0</v>
          </cell>
          <cell r="E734" t="str">
            <v>46 Avenue de Grugliasco</v>
          </cell>
          <cell r="F734" t="str">
            <v>38130</v>
          </cell>
          <cell r="G734" t="str">
            <v>ECHIROLLES</v>
          </cell>
          <cell r="H734" t="str">
            <v>Gestion Locative - Location - Copropriété - Comptabilité</v>
          </cell>
          <cell r="I734" t="str">
            <v>82670</v>
          </cell>
          <cell r="J734">
            <v>39813</v>
          </cell>
          <cell r="K734">
            <v>39813</v>
          </cell>
          <cell r="N734" t="str">
            <v>Ouvert</v>
          </cell>
          <cell r="O734" t="str">
            <v>Ouvert</v>
          </cell>
          <cell r="P734" t="str">
            <v>10.163.72.0</v>
          </cell>
          <cell r="Q734">
            <v>0</v>
          </cell>
          <cell r="T734" t="str">
            <v>00082</v>
          </cell>
        </row>
        <row r="735">
          <cell r="A735" t="str">
            <v>00082002</v>
          </cell>
          <cell r="B735" t="str">
            <v>30553251700201</v>
          </cell>
          <cell r="C735" t="str">
            <v>FONCIA ALPES DAUPHINE</v>
          </cell>
          <cell r="D735" t="b">
            <v>0</v>
          </cell>
          <cell r="E735" t="str">
            <v>Chemin de la Fonderie</v>
          </cell>
          <cell r="F735" t="str">
            <v>73200</v>
          </cell>
          <cell r="G735" t="str">
            <v>ALBERTVILLE</v>
          </cell>
          <cell r="H735" t="str">
            <v>Gestion Locative - Location - Copropriété - Comptabilité</v>
          </cell>
          <cell r="I735" t="str">
            <v>82200</v>
          </cell>
          <cell r="J735">
            <v>41275</v>
          </cell>
          <cell r="L735">
            <v>43830</v>
          </cell>
          <cell r="M735">
            <v>42522</v>
          </cell>
          <cell r="N735" t="str">
            <v>Fermé</v>
          </cell>
          <cell r="O735" t="str">
            <v>Fermé</v>
          </cell>
          <cell r="Q735">
            <v>0</v>
          </cell>
          <cell r="T735" t="str">
            <v>00082</v>
          </cell>
        </row>
        <row r="736">
          <cell r="A736" t="str">
            <v>00082011</v>
          </cell>
          <cell r="B736" t="str">
            <v>30553251700193</v>
          </cell>
          <cell r="C736" t="str">
            <v>FONCIA ALPES DAUPHINE</v>
          </cell>
          <cell r="D736" t="b">
            <v>0</v>
          </cell>
          <cell r="E736" t="str">
            <v>Place du Marché</v>
          </cell>
          <cell r="F736" t="str">
            <v>73300</v>
          </cell>
          <cell r="G736" t="str">
            <v>SAINT-JEAN-DE-MAURIENNE</v>
          </cell>
          <cell r="H736" t="str">
            <v>Gestion Locative - Location - Copropriété - Comptabilité</v>
          </cell>
          <cell r="I736" t="str">
            <v>82100</v>
          </cell>
          <cell r="J736">
            <v>41275</v>
          </cell>
          <cell r="K736">
            <v>41375</v>
          </cell>
          <cell r="N736" t="str">
            <v>Ouvert</v>
          </cell>
          <cell r="O736" t="str">
            <v>Ouvert</v>
          </cell>
          <cell r="P736" t="str">
            <v>10.84.13.0</v>
          </cell>
          <cell r="Q736">
            <v>0</v>
          </cell>
          <cell r="T736" t="str">
            <v>00082</v>
          </cell>
        </row>
        <row r="737">
          <cell r="A737" t="str">
            <v>00082013</v>
          </cell>
          <cell r="B737" t="str">
            <v>30553251700219</v>
          </cell>
          <cell r="C737" t="str">
            <v>FONCIA ALPES DAUPHINE</v>
          </cell>
          <cell r="D737" t="b">
            <v>0</v>
          </cell>
          <cell r="E737" t="str">
            <v>55 Cours Jean Jaurès</v>
          </cell>
          <cell r="F737" t="str">
            <v>38000</v>
          </cell>
          <cell r="G737" t="str">
            <v>GRENOBLE</v>
          </cell>
          <cell r="H737" t="str">
            <v>Gestion Locative - Location - Copropriété - Comptabilité</v>
          </cell>
          <cell r="I737" t="str">
            <v>82300</v>
          </cell>
          <cell r="J737">
            <v>41671</v>
          </cell>
          <cell r="K737">
            <v>41687</v>
          </cell>
          <cell r="N737" t="str">
            <v>Ouvert</v>
          </cell>
          <cell r="O737" t="str">
            <v>Ouvert</v>
          </cell>
          <cell r="P737" t="str">
            <v>10.14.11.0</v>
          </cell>
          <cell r="Q737">
            <v>0</v>
          </cell>
          <cell r="T737" t="str">
            <v>00082</v>
          </cell>
        </row>
        <row r="738">
          <cell r="A738" t="str">
            <v>00082014</v>
          </cell>
          <cell r="B738" t="str">
            <v>30553251700227</v>
          </cell>
          <cell r="C738" t="str">
            <v>FONCIA ALPES DAUPHINE</v>
          </cell>
          <cell r="D738" t="b">
            <v>0</v>
          </cell>
          <cell r="E738" t="str">
            <v>269 Avenue du Centenaire</v>
          </cell>
          <cell r="F738" t="str">
            <v>73700</v>
          </cell>
          <cell r="G738" t="str">
            <v>BOURG-SAINT-MAURICE</v>
          </cell>
          <cell r="H738" t="str">
            <v>Gestion Locative - Location - Copropriété - Comptabilité</v>
          </cell>
          <cell r="I738" t="str">
            <v>82680</v>
          </cell>
          <cell r="J738">
            <v>42491</v>
          </cell>
          <cell r="K738">
            <v>42644</v>
          </cell>
          <cell r="N738" t="str">
            <v>Ouvert</v>
          </cell>
          <cell r="O738" t="str">
            <v>Ouvert</v>
          </cell>
          <cell r="P738" t="str">
            <v>10.163.22.0</v>
          </cell>
          <cell r="Q738">
            <v>0</v>
          </cell>
          <cell r="T738" t="str">
            <v>00082</v>
          </cell>
        </row>
        <row r="739">
          <cell r="A739" t="str">
            <v>00082015</v>
          </cell>
          <cell r="B739" t="str">
            <v>30553251700250</v>
          </cell>
          <cell r="C739" t="str">
            <v>FONCIA ALPES DAUPHINE</v>
          </cell>
          <cell r="D739" t="b">
            <v>0</v>
          </cell>
          <cell r="E739" t="str">
            <v>17 Faubourg Reclus</v>
          </cell>
          <cell r="F739" t="str">
            <v>73000</v>
          </cell>
          <cell r="G739" t="str">
            <v>CHAMBERY</v>
          </cell>
          <cell r="H739" t="str">
            <v>Gestion Locative - Location - Copropriété - Comptabilité</v>
          </cell>
          <cell r="I739" t="str">
            <v>82600</v>
          </cell>
          <cell r="J739">
            <v>43191</v>
          </cell>
          <cell r="K739">
            <v>43204</v>
          </cell>
          <cell r="N739" t="str">
            <v>Ouvert</v>
          </cell>
          <cell r="O739" t="str">
            <v>Ouvert</v>
          </cell>
          <cell r="P739" t="str">
            <v>10.163.52.0</v>
          </cell>
          <cell r="Q739">
            <v>0</v>
          </cell>
          <cell r="T739" t="str">
            <v>00082</v>
          </cell>
        </row>
        <row r="740">
          <cell r="A740" t="str">
            <v>00082016</v>
          </cell>
          <cell r="C740" t="str">
            <v>FONCIA ALPES DAUPHINE</v>
          </cell>
          <cell r="D740" t="b">
            <v>0</v>
          </cell>
          <cell r="E740" t="str">
            <v>188 Avenue du Général de Gaulle</v>
          </cell>
          <cell r="F740" t="str">
            <v>38250</v>
          </cell>
          <cell r="G740" t="str">
            <v>VILLARD-DE-LANS</v>
          </cell>
          <cell r="H740" t="str">
            <v>Gestion Locative - Location - Copropriété - Comptabilité</v>
          </cell>
          <cell r="J740">
            <v>43191</v>
          </cell>
          <cell r="M740">
            <v>43191</v>
          </cell>
          <cell r="N740" t="str">
            <v>Ouvert</v>
          </cell>
          <cell r="O740" t="str">
            <v>Fermé</v>
          </cell>
          <cell r="Q740">
            <v>0</v>
          </cell>
          <cell r="T740" t="str">
            <v>00082</v>
          </cell>
        </row>
        <row r="741">
          <cell r="A741" t="str">
            <v>00082017</v>
          </cell>
          <cell r="B741" t="str">
            <v>30553251700243</v>
          </cell>
          <cell r="C741" t="str">
            <v>FONCIA ALPES DAUPHINE</v>
          </cell>
          <cell r="D741" t="b">
            <v>0</v>
          </cell>
          <cell r="E741" t="str">
            <v>112 Avenue de la Muzelle</v>
          </cell>
          <cell r="F741" t="str">
            <v>38860</v>
          </cell>
          <cell r="G741" t="str">
            <v>LES DEUX ALPES</v>
          </cell>
          <cell r="H741" t="str">
            <v>Gestion Locative - Location - Location Saisonnière - Copropriété - Comptabilité</v>
          </cell>
          <cell r="I741" t="str">
            <v>82500</v>
          </cell>
          <cell r="J741">
            <v>43191</v>
          </cell>
          <cell r="K741">
            <v>43196</v>
          </cell>
          <cell r="N741" t="str">
            <v>Ouvert</v>
          </cell>
          <cell r="O741" t="str">
            <v>Ouvert</v>
          </cell>
          <cell r="P741" t="str">
            <v>10.163.42.0</v>
          </cell>
          <cell r="Q741">
            <v>0</v>
          </cell>
          <cell r="T741" t="str">
            <v>00082</v>
          </cell>
        </row>
        <row r="742">
          <cell r="A742" t="str">
            <v>00082018</v>
          </cell>
          <cell r="B742" t="str">
            <v>30553251700235</v>
          </cell>
          <cell r="C742" t="str">
            <v>FONCIA ALPES DAUPHINE</v>
          </cell>
          <cell r="D742" t="b">
            <v>0</v>
          </cell>
          <cell r="E742" t="str">
            <v>12 Rue Saint-Joseph</v>
          </cell>
          <cell r="F742" t="str">
            <v>38000</v>
          </cell>
          <cell r="G742" t="str">
            <v>GRENOBLE</v>
          </cell>
          <cell r="H742" t="str">
            <v>Gestion Locative - Location - Copropriété - Comptabilité</v>
          </cell>
          <cell r="I742" t="str">
            <v>82400</v>
          </cell>
          <cell r="J742">
            <v>43191</v>
          </cell>
          <cell r="K742">
            <v>43196</v>
          </cell>
          <cell r="N742" t="str">
            <v>Ouvert</v>
          </cell>
          <cell r="O742" t="str">
            <v>Ouvert</v>
          </cell>
          <cell r="P742" t="str">
            <v>10.163.32.0</v>
          </cell>
          <cell r="Q742">
            <v>0</v>
          </cell>
          <cell r="T742" t="str">
            <v>00082</v>
          </cell>
        </row>
        <row r="743">
          <cell r="A743" t="str">
            <v>00082019</v>
          </cell>
          <cell r="B743" t="str">
            <v>30553251700268</v>
          </cell>
          <cell r="C743" t="str">
            <v>FONCIA ALPES DAUPHINE</v>
          </cell>
          <cell r="D743" t="b">
            <v>0</v>
          </cell>
          <cell r="E743" t="str">
            <v>10 Avenue de Savoie</v>
          </cell>
          <cell r="F743" t="str">
            <v>73800</v>
          </cell>
          <cell r="G743" t="str">
            <v>MONTMELIAN</v>
          </cell>
          <cell r="H743" t="str">
            <v>Gestion Locative - Location - Copropriété - Comptabilité</v>
          </cell>
          <cell r="I743" t="str">
            <v>82700</v>
          </cell>
          <cell r="J743">
            <v>43466</v>
          </cell>
          <cell r="K743">
            <v>43466</v>
          </cell>
          <cell r="M743">
            <v>43816</v>
          </cell>
          <cell r="N743" t="str">
            <v>Ouvert</v>
          </cell>
          <cell r="O743" t="str">
            <v>Fermé</v>
          </cell>
          <cell r="Q743">
            <v>0</v>
          </cell>
          <cell r="T743" t="str">
            <v>00082</v>
          </cell>
        </row>
        <row r="744">
          <cell r="A744" t="str">
            <v>00082020</v>
          </cell>
          <cell r="B744" t="str">
            <v>30553251700276</v>
          </cell>
          <cell r="C744" t="str">
            <v>FONCIA ALPES DAUPHINE</v>
          </cell>
          <cell r="D744" t="b">
            <v>0</v>
          </cell>
          <cell r="E744" t="str">
            <v>78 Avenue Maréchal Leclerc</v>
          </cell>
          <cell r="F744" t="str">
            <v>73000</v>
          </cell>
          <cell r="G744" t="str">
            <v>CHAMBERY</v>
          </cell>
          <cell r="H744" t="str">
            <v>Gestion Locative - Location - Copropriété - Comptabilité</v>
          </cell>
          <cell r="I744" t="str">
            <v>82690</v>
          </cell>
          <cell r="J744">
            <v>43466</v>
          </cell>
          <cell r="M744">
            <v>43817</v>
          </cell>
          <cell r="N744" t="str">
            <v>Ouvert</v>
          </cell>
          <cell r="O744" t="str">
            <v>Fermé</v>
          </cell>
          <cell r="Q744">
            <v>0</v>
          </cell>
          <cell r="T744" t="str">
            <v>00082</v>
          </cell>
        </row>
        <row r="745">
          <cell r="A745" t="str">
            <v>00082021</v>
          </cell>
          <cell r="B745" t="str">
            <v>30553251700284</v>
          </cell>
          <cell r="C745" t="str">
            <v>FONCIA ALPES DAUPHINE</v>
          </cell>
          <cell r="D745" t="b">
            <v>0</v>
          </cell>
          <cell r="E745" t="str">
            <v>Route de la montée</v>
          </cell>
          <cell r="F745" t="str">
            <v>73550</v>
          </cell>
          <cell r="G745" t="str">
            <v>LES ALLUES</v>
          </cell>
          <cell r="H745" t="str">
            <v>Gestion Locative - Location - Location Saisonnière - Copropriété - Comptabilité</v>
          </cell>
          <cell r="I745" t="str">
            <v>82800</v>
          </cell>
          <cell r="J745">
            <v>43739</v>
          </cell>
          <cell r="K745">
            <v>43739</v>
          </cell>
          <cell r="N745" t="str">
            <v>Ouvert</v>
          </cell>
          <cell r="O745" t="str">
            <v>Ouvert</v>
          </cell>
          <cell r="P745" t="str">
            <v>10.163.62.0</v>
          </cell>
          <cell r="Q745">
            <v>0</v>
          </cell>
          <cell r="T745" t="str">
            <v>00082</v>
          </cell>
        </row>
        <row r="746">
          <cell r="A746" t="str">
            <v>00082022</v>
          </cell>
          <cell r="C746" t="str">
            <v>FONCIA ALPES DAUPHINE</v>
          </cell>
          <cell r="D746" t="b">
            <v>0</v>
          </cell>
          <cell r="E746" t="str">
            <v>Route de la Resse</v>
          </cell>
          <cell r="F746" t="str">
            <v>73550</v>
          </cell>
          <cell r="G746" t="str">
            <v>LES ALLUES</v>
          </cell>
          <cell r="H746" t="str">
            <v>Gestion Locative - Location - Location Saisonnière - Copropriété - Comptabilité</v>
          </cell>
          <cell r="J746">
            <v>43739</v>
          </cell>
          <cell r="M746">
            <v>44050</v>
          </cell>
          <cell r="N746" t="str">
            <v>Ouvert</v>
          </cell>
          <cell r="O746" t="str">
            <v>Fermé</v>
          </cell>
          <cell r="Q746">
            <v>0</v>
          </cell>
          <cell r="T746" t="str">
            <v>00082</v>
          </cell>
        </row>
        <row r="747">
          <cell r="A747" t="str">
            <v>00082023</v>
          </cell>
          <cell r="B747" t="str">
            <v>30553251700292</v>
          </cell>
          <cell r="C747" t="str">
            <v>FONCIA ALPES DAUPHINE</v>
          </cell>
          <cell r="D747" t="b">
            <v>0</v>
          </cell>
          <cell r="E747" t="str">
            <v>14 Rue de la Libération</v>
          </cell>
          <cell r="F747" t="str">
            <v>38300</v>
          </cell>
          <cell r="G747" t="str">
            <v>BOURGOIN-JALLIEU</v>
          </cell>
          <cell r="H747" t="str">
            <v>Gestion Locative - Location - Location Saisonnière - Copropriété - Comptabilité</v>
          </cell>
          <cell r="I747" t="str">
            <v>82900</v>
          </cell>
          <cell r="J747">
            <v>43809</v>
          </cell>
          <cell r="K747">
            <v>43817</v>
          </cell>
          <cell r="N747" t="str">
            <v>Ouvert</v>
          </cell>
          <cell r="O747" t="str">
            <v>Ouvert</v>
          </cell>
          <cell r="P747" t="str">
            <v>10.146.12.0</v>
          </cell>
          <cell r="Q747">
            <v>0</v>
          </cell>
          <cell r="T747" t="str">
            <v>00082</v>
          </cell>
        </row>
        <row r="748">
          <cell r="A748" t="str">
            <v>00083001</v>
          </cell>
          <cell r="B748" t="str">
            <v>33338506000020</v>
          </cell>
          <cell r="C748" t="str">
            <v>FONCIA BELCOURT</v>
          </cell>
          <cell r="D748" t="b">
            <v>0</v>
          </cell>
          <cell r="E748" t="str">
            <v>40 Rue des Longs Prés</v>
          </cell>
          <cell r="F748" t="str">
            <v>92100</v>
          </cell>
          <cell r="G748" t="str">
            <v>BOULOGNE-BILLANCOURT</v>
          </cell>
          <cell r="H748" t="str">
            <v>Gestion Locative - Location - Copropriété - Comptabilité</v>
          </cell>
          <cell r="I748" t="str">
            <v>83100</v>
          </cell>
          <cell r="J748">
            <v>37622</v>
          </cell>
          <cell r="L748">
            <v>41214</v>
          </cell>
          <cell r="M748">
            <v>41214</v>
          </cell>
          <cell r="N748" t="str">
            <v>Fermé</v>
          </cell>
          <cell r="O748" t="str">
            <v>Fermé</v>
          </cell>
          <cell r="Q748">
            <v>0</v>
          </cell>
          <cell r="T748" t="str">
            <v>00083</v>
          </cell>
        </row>
        <row r="749">
          <cell r="A749" t="str">
            <v>00083002</v>
          </cell>
          <cell r="B749" t="str">
            <v>33338506000038</v>
          </cell>
          <cell r="C749" t="str">
            <v>FONCIA BELCOURT</v>
          </cell>
          <cell r="D749" t="b">
            <v>0</v>
          </cell>
          <cell r="E749" t="str">
            <v>3 Rue Neuve Saint-Germain</v>
          </cell>
          <cell r="F749" t="str">
            <v>92100</v>
          </cell>
          <cell r="G749" t="str">
            <v>BOULOGNE-BILLANCOURT</v>
          </cell>
          <cell r="H749" t="str">
            <v>Gestion Locative - Location - Copropriété - Comptabilité</v>
          </cell>
          <cell r="I749" t="str">
            <v>83200</v>
          </cell>
          <cell r="J749">
            <v>37622</v>
          </cell>
          <cell r="L749">
            <v>41183</v>
          </cell>
          <cell r="M749">
            <v>41183</v>
          </cell>
          <cell r="N749" t="str">
            <v>Fermé</v>
          </cell>
          <cell r="O749" t="str">
            <v>Fermé</v>
          </cell>
          <cell r="Q749">
            <v>0</v>
          </cell>
          <cell r="T749" t="str">
            <v>00083</v>
          </cell>
        </row>
        <row r="750">
          <cell r="A750" t="str">
            <v>00083003</v>
          </cell>
          <cell r="B750" t="str">
            <v>33338506000053</v>
          </cell>
          <cell r="C750" t="str">
            <v>FONCIA BELCOURT</v>
          </cell>
          <cell r="D750" t="b">
            <v>1</v>
          </cell>
          <cell r="E750" t="str">
            <v>40 Rue Gabriel Péri</v>
          </cell>
          <cell r="F750" t="str">
            <v>92120</v>
          </cell>
          <cell r="G750" t="str">
            <v>MONTROUGE</v>
          </cell>
          <cell r="H750" t="str">
            <v>Gestion Locative - Location - Copropriété - Comptabilité</v>
          </cell>
          <cell r="J750">
            <v>41610</v>
          </cell>
          <cell r="M750">
            <v>41610</v>
          </cell>
          <cell r="N750" t="str">
            <v>Ouvert</v>
          </cell>
          <cell r="O750" t="str">
            <v>Fermé</v>
          </cell>
          <cell r="Q750">
            <v>0</v>
          </cell>
          <cell r="T750" t="str">
            <v>00083</v>
          </cell>
        </row>
        <row r="751">
          <cell r="A751" t="str">
            <v>00084001</v>
          </cell>
          <cell r="B751" t="str">
            <v>38111637500027</v>
          </cell>
          <cell r="C751" t="str">
            <v>FT ALPES DAUPHINE</v>
          </cell>
          <cell r="D751" t="b">
            <v>1</v>
          </cell>
          <cell r="E751" t="str">
            <v>19 Rue Lesdiguières</v>
          </cell>
          <cell r="F751" t="str">
            <v>38000</v>
          </cell>
          <cell r="G751" t="str">
            <v>GRENOBLE</v>
          </cell>
          <cell r="H751" t="str">
            <v>Transaction</v>
          </cell>
          <cell r="I751" t="str">
            <v>84660</v>
          </cell>
          <cell r="J751">
            <v>34422</v>
          </cell>
          <cell r="L751">
            <v>43283</v>
          </cell>
          <cell r="M751">
            <v>43283</v>
          </cell>
          <cell r="N751" t="str">
            <v>Fermé</v>
          </cell>
          <cell r="O751" t="str">
            <v>Fermé</v>
          </cell>
          <cell r="P751" t="str">
            <v>10.163.2.0</v>
          </cell>
          <cell r="Q751">
            <v>0</v>
          </cell>
          <cell r="T751" t="str">
            <v>00084</v>
          </cell>
        </row>
        <row r="752">
          <cell r="A752" t="str">
            <v>00084001</v>
          </cell>
          <cell r="B752" t="str">
            <v>38111637500027</v>
          </cell>
          <cell r="C752" t="str">
            <v>FT ALPES DAUPHINE</v>
          </cell>
          <cell r="D752" t="b">
            <v>1</v>
          </cell>
          <cell r="E752" t="str">
            <v>19 Rue Lesdiguières</v>
          </cell>
          <cell r="F752" t="str">
            <v>38000</v>
          </cell>
          <cell r="G752" t="str">
            <v>GRENOBLE</v>
          </cell>
          <cell r="H752" t="str">
            <v>Transaction</v>
          </cell>
          <cell r="I752" t="str">
            <v>84660</v>
          </cell>
          <cell r="J752">
            <v>34422</v>
          </cell>
          <cell r="L752">
            <v>43283</v>
          </cell>
          <cell r="M752">
            <v>43283</v>
          </cell>
          <cell r="N752" t="str">
            <v>Fermé</v>
          </cell>
          <cell r="O752" t="str">
            <v>Fermé</v>
          </cell>
          <cell r="P752" t="str">
            <v>10.163.2.0</v>
          </cell>
          <cell r="Q752">
            <v>0</v>
          </cell>
          <cell r="T752" t="str">
            <v>00084</v>
          </cell>
        </row>
        <row r="753">
          <cell r="A753" t="str">
            <v>00084002</v>
          </cell>
          <cell r="C753" t="str">
            <v>FT ALPES DAUPHINE</v>
          </cell>
          <cell r="D753" t="b">
            <v>0</v>
          </cell>
          <cell r="E753" t="str">
            <v>19 Rue Lesdiguières</v>
          </cell>
          <cell r="F753" t="str">
            <v>38000</v>
          </cell>
          <cell r="G753" t="str">
            <v>GRENOBLE</v>
          </cell>
          <cell r="H753" t="str">
            <v>Transaction</v>
          </cell>
          <cell r="J753">
            <v>37614</v>
          </cell>
          <cell r="K753">
            <v>39616</v>
          </cell>
          <cell r="L753">
            <v>43283</v>
          </cell>
          <cell r="M753">
            <v>41945</v>
          </cell>
          <cell r="N753" t="str">
            <v>Fermé</v>
          </cell>
          <cell r="O753" t="str">
            <v>Fermé</v>
          </cell>
          <cell r="Q753">
            <v>0</v>
          </cell>
          <cell r="T753" t="str">
            <v>00084</v>
          </cell>
        </row>
        <row r="754">
          <cell r="A754" t="str">
            <v>00084015</v>
          </cell>
          <cell r="B754" t="str">
            <v>38111637500035</v>
          </cell>
          <cell r="C754" t="str">
            <v>FT ALPES DAUPHINE</v>
          </cell>
          <cell r="D754" t="b">
            <v>0</v>
          </cell>
          <cell r="E754" t="str">
            <v>487 Avenue Ambroise Croizat</v>
          </cell>
          <cell r="F754" t="str">
            <v>38920</v>
          </cell>
          <cell r="G754" t="str">
            <v>CROLLES</v>
          </cell>
          <cell r="H754" t="str">
            <v>Transaction</v>
          </cell>
          <cell r="J754">
            <v>37858</v>
          </cell>
          <cell r="L754">
            <v>43283</v>
          </cell>
          <cell r="M754">
            <v>43101</v>
          </cell>
          <cell r="N754" t="str">
            <v>Fermé</v>
          </cell>
          <cell r="O754" t="str">
            <v>Fermé</v>
          </cell>
          <cell r="Q754">
            <v>0</v>
          </cell>
          <cell r="T754" t="str">
            <v>00084</v>
          </cell>
        </row>
        <row r="755">
          <cell r="A755" t="str">
            <v>00084003</v>
          </cell>
          <cell r="B755" t="str">
            <v>38111637500050</v>
          </cell>
          <cell r="C755" t="str">
            <v>FT ALPES DAUPHINE</v>
          </cell>
          <cell r="D755" t="b">
            <v>0</v>
          </cell>
          <cell r="E755" t="str">
            <v>36 Cours Becquart-Castelbon</v>
          </cell>
          <cell r="F755" t="str">
            <v>38500</v>
          </cell>
          <cell r="G755" t="str">
            <v>VOIRON</v>
          </cell>
          <cell r="H755" t="str">
            <v>Transaction</v>
          </cell>
          <cell r="I755" t="str">
            <v>84400</v>
          </cell>
          <cell r="J755">
            <v>38139</v>
          </cell>
          <cell r="L755">
            <v>43283</v>
          </cell>
          <cell r="M755">
            <v>43283</v>
          </cell>
          <cell r="N755" t="str">
            <v>Fermé</v>
          </cell>
          <cell r="O755" t="str">
            <v>Fermé</v>
          </cell>
          <cell r="P755" t="str">
            <v>10.163.12.0</v>
          </cell>
          <cell r="Q755">
            <v>0</v>
          </cell>
          <cell r="T755" t="str">
            <v>00084</v>
          </cell>
        </row>
        <row r="756">
          <cell r="A756" t="str">
            <v>00084007</v>
          </cell>
          <cell r="B756" t="str">
            <v>38111637500068</v>
          </cell>
          <cell r="C756" t="str">
            <v>FT ALPES DAUPHINE</v>
          </cell>
          <cell r="D756" t="b">
            <v>0</v>
          </cell>
          <cell r="E756" t="str">
            <v>46 Avenue de Grugliasco</v>
          </cell>
          <cell r="F756" t="str">
            <v>38130</v>
          </cell>
          <cell r="G756" t="str">
            <v>ECHIROLLES</v>
          </cell>
          <cell r="H756" t="str">
            <v>Transaction</v>
          </cell>
          <cell r="I756" t="str">
            <v>84300</v>
          </cell>
          <cell r="J756">
            <v>39813</v>
          </cell>
          <cell r="L756">
            <v>43283</v>
          </cell>
          <cell r="M756">
            <v>43282</v>
          </cell>
          <cell r="N756" t="str">
            <v>Fermé</v>
          </cell>
          <cell r="O756" t="str">
            <v>Fermé</v>
          </cell>
          <cell r="P756" t="str">
            <v>10.163.72.0</v>
          </cell>
          <cell r="Q756">
            <v>0</v>
          </cell>
          <cell r="T756" t="str">
            <v>00084</v>
          </cell>
        </row>
        <row r="757">
          <cell r="A757" t="str">
            <v>00084004</v>
          </cell>
          <cell r="B757" t="str">
            <v>38111637500076</v>
          </cell>
          <cell r="C757" t="str">
            <v>FT ALPES DAUPHINE</v>
          </cell>
          <cell r="D757" t="b">
            <v>0</v>
          </cell>
          <cell r="E757" t="str">
            <v>5 Rue des Aiguinards</v>
          </cell>
          <cell r="F757" t="str">
            <v>38240</v>
          </cell>
          <cell r="G757" t="str">
            <v>MEYLAN</v>
          </cell>
          <cell r="H757" t="str">
            <v>Transaction</v>
          </cell>
          <cell r="I757" t="str">
            <v>84500</v>
          </cell>
          <cell r="J757">
            <v>40544</v>
          </cell>
          <cell r="L757">
            <v>43283</v>
          </cell>
          <cell r="M757">
            <v>43282</v>
          </cell>
          <cell r="N757" t="str">
            <v>Fermé</v>
          </cell>
          <cell r="O757" t="str">
            <v>Fermé</v>
          </cell>
          <cell r="P757" t="str">
            <v>10.163.82.0</v>
          </cell>
          <cell r="Q757">
            <v>0</v>
          </cell>
          <cell r="T757" t="str">
            <v>00084</v>
          </cell>
        </row>
        <row r="758">
          <cell r="A758" t="str">
            <v>00084005</v>
          </cell>
          <cell r="B758" t="str">
            <v>38111637500092</v>
          </cell>
          <cell r="C758" t="str">
            <v>FT ALPES DAUPHINE</v>
          </cell>
          <cell r="D758" t="b">
            <v>0</v>
          </cell>
          <cell r="E758" t="str">
            <v>Place du Marché</v>
          </cell>
          <cell r="F758" t="str">
            <v>73300</v>
          </cell>
          <cell r="G758" t="str">
            <v>SAINT-JEAN-DE-MAURIENNE</v>
          </cell>
          <cell r="H758" t="str">
            <v>Transaction</v>
          </cell>
          <cell r="I758" t="str">
            <v>84100</v>
          </cell>
          <cell r="J758">
            <v>41275</v>
          </cell>
          <cell r="L758">
            <v>43283</v>
          </cell>
          <cell r="M758">
            <v>43282</v>
          </cell>
          <cell r="N758" t="str">
            <v>Fermé</v>
          </cell>
          <cell r="O758" t="str">
            <v>Fermé</v>
          </cell>
          <cell r="P758" t="str">
            <v>10.84.13.0</v>
          </cell>
          <cell r="Q758">
            <v>0</v>
          </cell>
          <cell r="T758" t="str">
            <v>00084</v>
          </cell>
        </row>
        <row r="759">
          <cell r="A759" t="str">
            <v>00084006</v>
          </cell>
          <cell r="B759" t="str">
            <v>38111637500084</v>
          </cell>
          <cell r="C759" t="str">
            <v>FT ALPES DAUPHINE</v>
          </cell>
          <cell r="D759" t="b">
            <v>0</v>
          </cell>
          <cell r="E759" t="str">
            <v>Résidence Val Blanc B</v>
          </cell>
          <cell r="F759" t="str">
            <v>73130</v>
          </cell>
          <cell r="G759" t="str">
            <v>SAINT FRANCOIS LONGCHAMP</v>
          </cell>
          <cell r="H759" t="str">
            <v>Transaction</v>
          </cell>
          <cell r="I759" t="str">
            <v>84200</v>
          </cell>
          <cell r="J759">
            <v>41275</v>
          </cell>
          <cell r="L759">
            <v>43283</v>
          </cell>
          <cell r="M759">
            <v>43282</v>
          </cell>
          <cell r="N759" t="str">
            <v>Fermé</v>
          </cell>
          <cell r="O759" t="str">
            <v>Fermé</v>
          </cell>
          <cell r="P759" t="str">
            <v>10.84.53.0</v>
          </cell>
          <cell r="Q759">
            <v>0</v>
          </cell>
          <cell r="T759" t="str">
            <v>00084</v>
          </cell>
        </row>
        <row r="760">
          <cell r="A760" t="str">
            <v>00084008</v>
          </cell>
          <cell r="B760" t="str">
            <v>38111637500100</v>
          </cell>
          <cell r="C760" t="str">
            <v>FT ALPES DAUPHINE</v>
          </cell>
          <cell r="D760" t="b">
            <v>0</v>
          </cell>
          <cell r="E760" t="str">
            <v>55 Cours Jean Jaurès</v>
          </cell>
          <cell r="F760" t="str">
            <v>38000</v>
          </cell>
          <cell r="G760" t="str">
            <v>GRENOBLE</v>
          </cell>
          <cell r="H760" t="str">
            <v>Transaction</v>
          </cell>
          <cell r="I760" t="str">
            <v>84700</v>
          </cell>
          <cell r="J760">
            <v>41671</v>
          </cell>
          <cell r="L760">
            <v>43283</v>
          </cell>
          <cell r="M760">
            <v>43282</v>
          </cell>
          <cell r="N760" t="str">
            <v>Fermé</v>
          </cell>
          <cell r="O760" t="str">
            <v>Fermé</v>
          </cell>
          <cell r="P760" t="str">
            <v>10.14.11.0</v>
          </cell>
          <cell r="Q760">
            <v>0</v>
          </cell>
          <cell r="T760" t="str">
            <v>00084</v>
          </cell>
        </row>
        <row r="761">
          <cell r="A761" t="str">
            <v>00084009</v>
          </cell>
          <cell r="B761" t="str">
            <v>38111637500118</v>
          </cell>
          <cell r="C761" t="str">
            <v>FT ALPES DAUPHINE</v>
          </cell>
          <cell r="D761" t="b">
            <v>0</v>
          </cell>
          <cell r="E761" t="str">
            <v>12 Boulevard Général de Gaulle</v>
          </cell>
          <cell r="F761" t="str">
            <v>26000</v>
          </cell>
          <cell r="G761" t="str">
            <v>VALENCE</v>
          </cell>
          <cell r="H761" t="str">
            <v>Transaction</v>
          </cell>
          <cell r="I761" t="str">
            <v>84800</v>
          </cell>
          <cell r="J761">
            <v>42370</v>
          </cell>
          <cell r="L761">
            <v>43283</v>
          </cell>
          <cell r="M761">
            <v>43282</v>
          </cell>
          <cell r="N761" t="str">
            <v>Fermé</v>
          </cell>
          <cell r="O761" t="str">
            <v>Fermé</v>
          </cell>
          <cell r="P761" t="str">
            <v>10.166.2.0</v>
          </cell>
          <cell r="Q761">
            <v>0</v>
          </cell>
          <cell r="T761" t="str">
            <v>00084</v>
          </cell>
        </row>
        <row r="762">
          <cell r="A762" t="str">
            <v>00084010</v>
          </cell>
          <cell r="B762" t="str">
            <v>38111637500142</v>
          </cell>
          <cell r="C762" t="str">
            <v>FT ALPES DAUPHINE</v>
          </cell>
          <cell r="D762" t="b">
            <v>0</v>
          </cell>
          <cell r="E762" t="str">
            <v>13 Impasse des Tournesols</v>
          </cell>
          <cell r="F762" t="str">
            <v>07500</v>
          </cell>
          <cell r="G762" t="str">
            <v>GUILHERAND-GRANGES</v>
          </cell>
          <cell r="H762" t="str">
            <v>Transaction</v>
          </cell>
          <cell r="I762" t="str">
            <v>84900</v>
          </cell>
          <cell r="J762">
            <v>42370</v>
          </cell>
          <cell r="L762">
            <v>43283</v>
          </cell>
          <cell r="M762">
            <v>43282</v>
          </cell>
          <cell r="N762" t="str">
            <v>Fermé</v>
          </cell>
          <cell r="O762" t="str">
            <v>Fermé</v>
          </cell>
          <cell r="P762" t="str">
            <v>10.166.32.0</v>
          </cell>
          <cell r="Q762">
            <v>0</v>
          </cell>
          <cell r="T762" t="str">
            <v>00084</v>
          </cell>
        </row>
        <row r="763">
          <cell r="A763" t="str">
            <v>00084011</v>
          </cell>
          <cell r="B763" t="str">
            <v>38111637500134</v>
          </cell>
          <cell r="C763" t="str">
            <v>FT ALPES DAUPHINE</v>
          </cell>
          <cell r="D763" t="b">
            <v>0</v>
          </cell>
          <cell r="E763" t="str">
            <v>3 Bis Boulevard Marx Dormoy</v>
          </cell>
          <cell r="F763" t="str">
            <v>26100</v>
          </cell>
          <cell r="G763" t="str">
            <v>ROMANS-SUR-ISERE</v>
          </cell>
          <cell r="H763" t="str">
            <v>Transaction</v>
          </cell>
          <cell r="I763" t="str">
            <v>84901</v>
          </cell>
          <cell r="J763">
            <v>42370</v>
          </cell>
          <cell r="L763">
            <v>43283</v>
          </cell>
          <cell r="M763">
            <v>43282</v>
          </cell>
          <cell r="N763" t="str">
            <v>Fermé</v>
          </cell>
          <cell r="O763" t="str">
            <v>Fermé</v>
          </cell>
          <cell r="P763" t="str">
            <v>10.166.22.0</v>
          </cell>
          <cell r="Q763">
            <v>0</v>
          </cell>
          <cell r="T763" t="str">
            <v>00084</v>
          </cell>
        </row>
        <row r="764">
          <cell r="A764" t="str">
            <v>00084012</v>
          </cell>
          <cell r="B764" t="str">
            <v>38111637500126</v>
          </cell>
          <cell r="C764" t="str">
            <v>FT ALPES DAUPHINE</v>
          </cell>
          <cell r="D764" t="b">
            <v>0</v>
          </cell>
          <cell r="E764" t="str">
            <v>161 Route de Marseille</v>
          </cell>
          <cell r="F764" t="str">
            <v>26200</v>
          </cell>
          <cell r="G764" t="str">
            <v>MONTELIMAR</v>
          </cell>
          <cell r="H764" t="str">
            <v>Transaction</v>
          </cell>
          <cell r="I764" t="str">
            <v>84902</v>
          </cell>
          <cell r="J764">
            <v>42370</v>
          </cell>
          <cell r="L764">
            <v>43283</v>
          </cell>
          <cell r="M764">
            <v>43283</v>
          </cell>
          <cell r="N764" t="str">
            <v>Fermé</v>
          </cell>
          <cell r="O764" t="str">
            <v>Fermé</v>
          </cell>
          <cell r="P764" t="str">
            <v>10.166.62.0</v>
          </cell>
          <cell r="Q764">
            <v>0</v>
          </cell>
          <cell r="T764" t="str">
            <v>00084</v>
          </cell>
        </row>
        <row r="765">
          <cell r="A765" t="str">
            <v>00084013</v>
          </cell>
          <cell r="B765" t="str">
            <v>38111637500175</v>
          </cell>
          <cell r="C765" t="str">
            <v>FT ALPES DAUPHINE</v>
          </cell>
          <cell r="D765" t="b">
            <v>0</v>
          </cell>
          <cell r="E765" t="str">
            <v>1 Avenue Jacques Reynaud</v>
          </cell>
          <cell r="F765" t="str">
            <v>26500</v>
          </cell>
          <cell r="G765" t="str">
            <v>BOURG-LES-VALENCE</v>
          </cell>
          <cell r="H765" t="str">
            <v>Transaction</v>
          </cell>
          <cell r="I765" t="str">
            <v>84903</v>
          </cell>
          <cell r="J765">
            <v>43191</v>
          </cell>
          <cell r="L765">
            <v>43283</v>
          </cell>
          <cell r="M765">
            <v>43283</v>
          </cell>
          <cell r="N765" t="str">
            <v>Fermé</v>
          </cell>
          <cell r="O765" t="str">
            <v>Fermé</v>
          </cell>
          <cell r="P765" t="str">
            <v>10.166.42.0</v>
          </cell>
          <cell r="Q765">
            <v>0</v>
          </cell>
          <cell r="T765" t="str">
            <v>00084</v>
          </cell>
        </row>
        <row r="766">
          <cell r="A766" t="str">
            <v>00084014</v>
          </cell>
          <cell r="B766" t="str">
            <v>38111637500159</v>
          </cell>
          <cell r="C766" t="str">
            <v>FT ALPES DAUPHINE</v>
          </cell>
          <cell r="D766" t="b">
            <v>0</v>
          </cell>
          <cell r="E766" t="str">
            <v>112 Avenue de la Muzelle</v>
          </cell>
          <cell r="F766" t="str">
            <v>38860</v>
          </cell>
          <cell r="G766" t="str">
            <v>LES DEUX ALPES</v>
          </cell>
          <cell r="H766" t="str">
            <v>Transaction</v>
          </cell>
          <cell r="I766" t="str">
            <v>84904</v>
          </cell>
          <cell r="J766">
            <v>43191</v>
          </cell>
          <cell r="L766">
            <v>43283</v>
          </cell>
          <cell r="M766">
            <v>43283</v>
          </cell>
          <cell r="N766" t="str">
            <v>Fermé</v>
          </cell>
          <cell r="O766" t="str">
            <v>Fermé</v>
          </cell>
          <cell r="P766" t="str">
            <v>10.163.42.0</v>
          </cell>
          <cell r="Q766">
            <v>0</v>
          </cell>
          <cell r="T766" t="str">
            <v>00084</v>
          </cell>
        </row>
        <row r="767">
          <cell r="A767" t="str">
            <v>00085001</v>
          </cell>
          <cell r="B767" t="str">
            <v>69612018700054</v>
          </cell>
          <cell r="C767" t="str">
            <v>FONCIA AZUR</v>
          </cell>
          <cell r="D767" t="b">
            <v>1</v>
          </cell>
          <cell r="E767" t="str">
            <v>7 Rue des Belges</v>
          </cell>
          <cell r="F767" t="str">
            <v>06400</v>
          </cell>
          <cell r="G767" t="str">
            <v>CANNES</v>
          </cell>
          <cell r="H767" t="str">
            <v>Gestion Locative - Location - Copropriété - Comptabilité</v>
          </cell>
          <cell r="I767" t="str">
            <v>85100</v>
          </cell>
          <cell r="J767">
            <v>35415</v>
          </cell>
          <cell r="L767">
            <v>42663</v>
          </cell>
          <cell r="M767">
            <v>38808</v>
          </cell>
          <cell r="N767" t="str">
            <v>Fermé</v>
          </cell>
          <cell r="O767" t="str">
            <v>Fermé</v>
          </cell>
          <cell r="Q767">
            <v>0</v>
          </cell>
          <cell r="T767" t="str">
            <v>00085</v>
          </cell>
        </row>
        <row r="768">
          <cell r="A768" t="str">
            <v>00085002</v>
          </cell>
          <cell r="B768" t="str">
            <v>69612018700070</v>
          </cell>
          <cell r="C768" t="str">
            <v>FONCIA SOGICA</v>
          </cell>
          <cell r="D768" t="b">
            <v>0</v>
          </cell>
          <cell r="E768" t="str">
            <v>9 Boulevard du Jeu de Ballon</v>
          </cell>
          <cell r="F768" t="str">
            <v>06130</v>
          </cell>
          <cell r="G768" t="str">
            <v>GRASSE</v>
          </cell>
          <cell r="H768" t="str">
            <v>Gestion Locative - Location - Copropriété - Comptabilité</v>
          </cell>
          <cell r="I768" t="str">
            <v>85200</v>
          </cell>
          <cell r="J768">
            <v>36982</v>
          </cell>
          <cell r="L768">
            <v>42663</v>
          </cell>
          <cell r="M768">
            <v>41317</v>
          </cell>
          <cell r="N768" t="str">
            <v>Fermé</v>
          </cell>
          <cell r="O768" t="str">
            <v>Fermé</v>
          </cell>
          <cell r="Q768">
            <v>0</v>
          </cell>
          <cell r="T768" t="str">
            <v>00085</v>
          </cell>
        </row>
        <row r="769">
          <cell r="A769" t="str">
            <v>00086001</v>
          </cell>
          <cell r="B769" t="str">
            <v>41119439200014</v>
          </cell>
          <cell r="C769" t="str">
            <v>FONCIA GATINEAU</v>
          </cell>
          <cell r="D769" t="b">
            <v>1</v>
          </cell>
          <cell r="E769" t="str">
            <v>12 Esplanade de la République</v>
          </cell>
          <cell r="F769" t="str">
            <v>79000</v>
          </cell>
          <cell r="G769" t="str">
            <v>NIORT</v>
          </cell>
          <cell r="H769" t="str">
            <v>Gestion Locative - Location - Copropriété - Comptabilité</v>
          </cell>
          <cell r="I769" t="str">
            <v>86100</v>
          </cell>
          <cell r="J769">
            <v>35521</v>
          </cell>
          <cell r="L769">
            <v>41981</v>
          </cell>
          <cell r="M769">
            <v>41274</v>
          </cell>
          <cell r="N769" t="str">
            <v>Fermé</v>
          </cell>
          <cell r="O769" t="str">
            <v>Fermé</v>
          </cell>
          <cell r="Q769">
            <v>0</v>
          </cell>
          <cell r="T769" t="str">
            <v>00086</v>
          </cell>
        </row>
        <row r="770">
          <cell r="A770" t="str">
            <v>00087002</v>
          </cell>
          <cell r="B770" t="str">
            <v>31633177600021</v>
          </cell>
          <cell r="C770" t="str">
            <v>FONCIA TOURNY</v>
          </cell>
          <cell r="D770" t="b">
            <v>0</v>
          </cell>
          <cell r="E770" t="str">
            <v>71 Cours de la Marne</v>
          </cell>
          <cell r="F770" t="str">
            <v>33800</v>
          </cell>
          <cell r="G770" t="str">
            <v>BORDEAUX</v>
          </cell>
          <cell r="H770" t="str">
            <v>Gestion Locative - Location - Copropriété - Comptabilité</v>
          </cell>
          <cell r="I770" t="str">
            <v>87200</v>
          </cell>
          <cell r="J770">
            <v>33786</v>
          </cell>
          <cell r="L770">
            <v>37315</v>
          </cell>
          <cell r="M770">
            <v>37315</v>
          </cell>
          <cell r="N770" t="str">
            <v>Fermé</v>
          </cell>
          <cell r="O770" t="str">
            <v>Fermé</v>
          </cell>
          <cell r="Q770">
            <v>0</v>
          </cell>
          <cell r="T770" t="str">
            <v>00087</v>
          </cell>
        </row>
        <row r="771">
          <cell r="A771" t="str">
            <v>00087006</v>
          </cell>
          <cell r="B771" t="str">
            <v>31633177600039</v>
          </cell>
          <cell r="C771" t="str">
            <v>FONCIA TOURNY</v>
          </cell>
          <cell r="D771" t="b">
            <v>0</v>
          </cell>
          <cell r="E771" t="str">
            <v>44 Rue Fondaudège</v>
          </cell>
          <cell r="F771" t="str">
            <v>33000</v>
          </cell>
          <cell r="G771" t="str">
            <v>BORDEAUX</v>
          </cell>
          <cell r="H771" t="str">
            <v>Gestion Locative - Location - Copropriété - Comptabilité</v>
          </cell>
          <cell r="J771">
            <v>35431</v>
          </cell>
          <cell r="L771">
            <v>36367</v>
          </cell>
          <cell r="M771">
            <v>36367</v>
          </cell>
          <cell r="N771" t="str">
            <v>Fermé</v>
          </cell>
          <cell r="O771" t="str">
            <v>Fermé</v>
          </cell>
          <cell r="Q771">
            <v>0</v>
          </cell>
          <cell r="T771" t="str">
            <v>00087</v>
          </cell>
        </row>
        <row r="772">
          <cell r="A772" t="str">
            <v>00087004</v>
          </cell>
          <cell r="B772" t="str">
            <v>31633177600047</v>
          </cell>
          <cell r="C772" t="str">
            <v>FONCIA</v>
          </cell>
          <cell r="D772" t="b">
            <v>0</v>
          </cell>
          <cell r="E772" t="str">
            <v>29 Place de la Victoire</v>
          </cell>
          <cell r="F772" t="str">
            <v>33000</v>
          </cell>
          <cell r="G772" t="str">
            <v>BORDEAUX</v>
          </cell>
          <cell r="H772" t="str">
            <v>Gestion Locative - Location - Copropriété - Comptabilité</v>
          </cell>
          <cell r="I772" t="str">
            <v>87400</v>
          </cell>
          <cell r="J772">
            <v>36251</v>
          </cell>
          <cell r="M772">
            <v>43497</v>
          </cell>
          <cell r="N772" t="str">
            <v>Ouvert</v>
          </cell>
          <cell r="O772" t="str">
            <v>Fermé</v>
          </cell>
          <cell r="P772" t="str">
            <v>10.238.11.0</v>
          </cell>
          <cell r="Q772">
            <v>0</v>
          </cell>
          <cell r="T772" t="str">
            <v>00087</v>
          </cell>
        </row>
        <row r="773">
          <cell r="A773" t="str">
            <v>00087001</v>
          </cell>
          <cell r="B773" t="str">
            <v>31633177600054</v>
          </cell>
          <cell r="C773" t="str">
            <v>FONCIA TOURNY</v>
          </cell>
          <cell r="D773" t="b">
            <v>0</v>
          </cell>
          <cell r="E773" t="str">
            <v>14 Allées de Tourny</v>
          </cell>
          <cell r="F773" t="str">
            <v>33000</v>
          </cell>
          <cell r="G773" t="str">
            <v>BORDEAUX</v>
          </cell>
          <cell r="H773" t="str">
            <v>Gestion Locative - Location - Copropriété - Comptabilité</v>
          </cell>
          <cell r="I773" t="str">
            <v>87100</v>
          </cell>
          <cell r="J773">
            <v>36367</v>
          </cell>
          <cell r="L773">
            <v>43373</v>
          </cell>
          <cell r="M773">
            <v>42370</v>
          </cell>
          <cell r="N773" t="str">
            <v>Fermé</v>
          </cell>
          <cell r="O773" t="str">
            <v>Fermé</v>
          </cell>
          <cell r="Q773">
            <v>0</v>
          </cell>
          <cell r="T773" t="str">
            <v>00087</v>
          </cell>
        </row>
        <row r="774">
          <cell r="A774" t="str">
            <v>00087003</v>
          </cell>
          <cell r="B774" t="str">
            <v>31633177600070</v>
          </cell>
          <cell r="C774" t="str">
            <v>FONCIA TOURNY</v>
          </cell>
          <cell r="D774" t="b">
            <v>0</v>
          </cell>
          <cell r="E774" t="str">
            <v>30 Rue des Lazaristes</v>
          </cell>
          <cell r="F774" t="str">
            <v>40100</v>
          </cell>
          <cell r="G774" t="str">
            <v>DAX</v>
          </cell>
          <cell r="H774" t="str">
            <v>Gestion Locative - Location - Copropriété - Comptabilité</v>
          </cell>
          <cell r="I774" t="str">
            <v>87300</v>
          </cell>
          <cell r="J774">
            <v>37257</v>
          </cell>
          <cell r="L774">
            <v>39539</v>
          </cell>
          <cell r="M774">
            <v>39539</v>
          </cell>
          <cell r="N774" t="str">
            <v>Fermé</v>
          </cell>
          <cell r="O774" t="str">
            <v>Fermé</v>
          </cell>
          <cell r="Q774">
            <v>0</v>
          </cell>
          <cell r="T774" t="str">
            <v>00087</v>
          </cell>
        </row>
        <row r="775">
          <cell r="A775" t="str">
            <v>00087005</v>
          </cell>
          <cell r="B775" t="str">
            <v>31633177600088</v>
          </cell>
          <cell r="C775" t="str">
            <v>FONCIA</v>
          </cell>
          <cell r="D775" t="b">
            <v>1</v>
          </cell>
          <cell r="E775" t="str">
            <v>61 Quai Lawton</v>
          </cell>
          <cell r="F775" t="str">
            <v>33300</v>
          </cell>
          <cell r="G775" t="str">
            <v>BORDEAUX</v>
          </cell>
          <cell r="H775" t="str">
            <v>Gestion Locative - Location - Copropriété - Comptabilité</v>
          </cell>
          <cell r="I775" t="str">
            <v>87500</v>
          </cell>
          <cell r="J775">
            <v>42856</v>
          </cell>
          <cell r="M775">
            <v>43282</v>
          </cell>
          <cell r="N775" t="str">
            <v>Ouvert</v>
          </cell>
          <cell r="O775" t="str">
            <v>Fermé</v>
          </cell>
          <cell r="P775" t="str">
            <v>10.238.1.0</v>
          </cell>
          <cell r="Q775">
            <v>0</v>
          </cell>
          <cell r="T775" t="str">
            <v>00087</v>
          </cell>
        </row>
        <row r="776">
          <cell r="A776" t="str">
            <v>00088001</v>
          </cell>
          <cell r="B776" t="str">
            <v>43486059900027</v>
          </cell>
          <cell r="C776" t="str">
            <v>STEP GTI</v>
          </cell>
          <cell r="D776" t="b">
            <v>1</v>
          </cell>
          <cell r="E776" t="str">
            <v>3 Rue de Londres</v>
          </cell>
          <cell r="F776" t="str">
            <v>75009</v>
          </cell>
          <cell r="G776" t="str">
            <v>PARIS 9</v>
          </cell>
          <cell r="I776" t="str">
            <v>88100</v>
          </cell>
          <cell r="J776">
            <v>39212</v>
          </cell>
          <cell r="N776" t="str">
            <v>Ouvert</v>
          </cell>
          <cell r="O776" t="str">
            <v>Ouvert</v>
          </cell>
          <cell r="Q776">
            <v>0</v>
          </cell>
          <cell r="T776" t="str">
            <v>00088</v>
          </cell>
        </row>
        <row r="777">
          <cell r="A777" t="str">
            <v>00089001</v>
          </cell>
          <cell r="B777" t="str">
            <v>30265417300020</v>
          </cell>
          <cell r="C777" t="str">
            <v>FONCIA MANAGO</v>
          </cell>
          <cell r="D777" t="b">
            <v>1</v>
          </cell>
          <cell r="E777" t="str">
            <v>3 Rue Henri Dunant</v>
          </cell>
          <cell r="F777" t="str">
            <v>95460</v>
          </cell>
          <cell r="G777" t="str">
            <v>EZANVILLE</v>
          </cell>
          <cell r="H777" t="str">
            <v>Gestion Locative - Location - Copropriété - Comptabilité</v>
          </cell>
          <cell r="I777" t="str">
            <v>89100</v>
          </cell>
          <cell r="J777">
            <v>37622</v>
          </cell>
          <cell r="K777">
            <v>39616</v>
          </cell>
          <cell r="N777" t="str">
            <v>Ouvert</v>
          </cell>
          <cell r="O777" t="str">
            <v>Ouvert</v>
          </cell>
          <cell r="P777" t="str">
            <v>10.25.3.0</v>
          </cell>
          <cell r="Q777">
            <v>0</v>
          </cell>
          <cell r="T777" t="str">
            <v>00089</v>
          </cell>
        </row>
        <row r="778">
          <cell r="A778" t="str">
            <v>00089002</v>
          </cell>
          <cell r="B778" t="str">
            <v>30265417300038</v>
          </cell>
          <cell r="C778" t="str">
            <v>FONCIA AGENCE SAINT MICHEL</v>
          </cell>
          <cell r="D778" t="b">
            <v>0</v>
          </cell>
          <cell r="E778" t="str">
            <v>1 Boulevard Roger Salengro</v>
          </cell>
          <cell r="F778" t="str">
            <v>95190</v>
          </cell>
          <cell r="G778" t="str">
            <v>GOUSSAINVILLE</v>
          </cell>
          <cell r="H778" t="str">
            <v>Gestion Locative - Location - Copropriété - Comptabilité - Transaction</v>
          </cell>
          <cell r="I778" t="str">
            <v>89200</v>
          </cell>
          <cell r="J778">
            <v>37712</v>
          </cell>
          <cell r="L778">
            <v>44196</v>
          </cell>
          <cell r="M778">
            <v>43101</v>
          </cell>
          <cell r="N778" t="str">
            <v>Fermé</v>
          </cell>
          <cell r="O778" t="str">
            <v>Fermé</v>
          </cell>
          <cell r="P778" t="str">
            <v>10.25.13.0</v>
          </cell>
          <cell r="Q778">
            <v>0</v>
          </cell>
          <cell r="T778" t="str">
            <v>00089</v>
          </cell>
        </row>
        <row r="779">
          <cell r="A779" t="str">
            <v>00089003</v>
          </cell>
          <cell r="B779" t="str">
            <v>30265417300046</v>
          </cell>
          <cell r="C779" t="str">
            <v>FONCIA MANAGO</v>
          </cell>
          <cell r="D779" t="b">
            <v>0</v>
          </cell>
          <cell r="E779" t="str">
            <v>32 Rue Jacques Gallicher</v>
          </cell>
          <cell r="F779" t="str">
            <v>95460</v>
          </cell>
          <cell r="G779" t="str">
            <v>EZANVILLE</v>
          </cell>
          <cell r="H779" t="str">
            <v>Gestion Locative - Location - Copropriété - Comptabilité</v>
          </cell>
          <cell r="I779" t="str">
            <v>89300</v>
          </cell>
          <cell r="J779">
            <v>39128</v>
          </cell>
          <cell r="L779">
            <v>43830</v>
          </cell>
          <cell r="M779">
            <v>43282</v>
          </cell>
          <cell r="N779" t="str">
            <v>Fermé</v>
          </cell>
          <cell r="O779" t="str">
            <v>Fermé</v>
          </cell>
          <cell r="P779" t="str">
            <v>10.25.23.0</v>
          </cell>
          <cell r="Q779">
            <v>0</v>
          </cell>
          <cell r="T779" t="str">
            <v>00089</v>
          </cell>
        </row>
        <row r="780">
          <cell r="A780" t="str">
            <v>00089004</v>
          </cell>
          <cell r="B780" t="str">
            <v>30265417300053</v>
          </cell>
          <cell r="C780" t="str">
            <v>FONCIA GIS</v>
          </cell>
          <cell r="D780" t="b">
            <v>0</v>
          </cell>
          <cell r="E780" t="str">
            <v>26 Rue de Paris</v>
          </cell>
          <cell r="F780" t="str">
            <v>95500</v>
          </cell>
          <cell r="G780" t="str">
            <v>GONESSE</v>
          </cell>
          <cell r="H780" t="str">
            <v>Gestion Locative - Location - Copropriété - Comptabilité</v>
          </cell>
          <cell r="I780" t="str">
            <v>89400</v>
          </cell>
          <cell r="J780">
            <v>41791</v>
          </cell>
          <cell r="K780">
            <v>42019</v>
          </cell>
          <cell r="N780" t="str">
            <v>Ouvert</v>
          </cell>
          <cell r="O780" t="str">
            <v>Ouvert</v>
          </cell>
          <cell r="P780" t="str">
            <v>10.232.1.0</v>
          </cell>
          <cell r="Q780">
            <v>0</v>
          </cell>
          <cell r="T780" t="str">
            <v>00089</v>
          </cell>
        </row>
        <row r="781">
          <cell r="A781" t="str">
            <v>00089005</v>
          </cell>
          <cell r="B781" t="str">
            <v>30265417300079</v>
          </cell>
          <cell r="C781" t="str">
            <v>FONCIA MANAGO</v>
          </cell>
          <cell r="D781" t="b">
            <v>0</v>
          </cell>
          <cell r="E781" t="str">
            <v>13 Avenue Pierre Semard</v>
          </cell>
          <cell r="F781" t="str">
            <v>95400</v>
          </cell>
          <cell r="G781" t="str">
            <v>ARNOUVILLE</v>
          </cell>
          <cell r="H781" t="str">
            <v>Gestion Locative - Location - Location Saisonnière - Copropriété - Comptabilité</v>
          </cell>
          <cell r="I781" t="str">
            <v>89600</v>
          </cell>
          <cell r="J781">
            <v>43862</v>
          </cell>
          <cell r="K781">
            <v>43862</v>
          </cell>
          <cell r="N781" t="str">
            <v>Ouvert</v>
          </cell>
          <cell r="O781" t="str">
            <v>Ouvert</v>
          </cell>
          <cell r="Q781">
            <v>0</v>
          </cell>
          <cell r="T781" t="str">
            <v>00089</v>
          </cell>
        </row>
        <row r="782">
          <cell r="A782" t="str">
            <v>00089006</v>
          </cell>
          <cell r="B782" t="str">
            <v>30265417300061</v>
          </cell>
          <cell r="C782" t="str">
            <v>FONCIA MANAGO</v>
          </cell>
          <cell r="D782" t="b">
            <v>0</v>
          </cell>
          <cell r="E782" t="str">
            <v>7 Avenue Pierre Sémard</v>
          </cell>
          <cell r="F782" t="str">
            <v>95400</v>
          </cell>
          <cell r="G782" t="str">
            <v>ARNOUVILLE</v>
          </cell>
          <cell r="H782" t="str">
            <v>Gestion Locative - Location - Location Saisonnière - Copropriété - Comptabilité</v>
          </cell>
          <cell r="I782" t="str">
            <v>89500</v>
          </cell>
          <cell r="J782">
            <v>43862</v>
          </cell>
          <cell r="N782" t="str">
            <v>Ouvert</v>
          </cell>
          <cell r="O782" t="str">
            <v>Ouvert</v>
          </cell>
          <cell r="Q782">
            <v>0</v>
          </cell>
          <cell r="T782" t="str">
            <v>00089</v>
          </cell>
        </row>
        <row r="783">
          <cell r="A783" t="str">
            <v>00090003</v>
          </cell>
          <cell r="B783" t="str">
            <v>06480010500013</v>
          </cell>
          <cell r="C783" t="str">
            <v>FONCIA VIEUX PORT</v>
          </cell>
          <cell r="D783" t="b">
            <v>0</v>
          </cell>
          <cell r="E783" t="str">
            <v>1 Rue Beauvau</v>
          </cell>
          <cell r="F783" t="str">
            <v>13001</v>
          </cell>
          <cell r="G783" t="str">
            <v>MARSEILLE 1</v>
          </cell>
          <cell r="H783" t="str">
            <v>Gestion Locative - Location - Copropriété - Comptabilité</v>
          </cell>
          <cell r="I783" t="str">
            <v>90100</v>
          </cell>
          <cell r="J783">
            <v>32679</v>
          </cell>
          <cell r="K783">
            <v>42192</v>
          </cell>
          <cell r="M783">
            <v>43497</v>
          </cell>
          <cell r="N783" t="str">
            <v>Ouvert</v>
          </cell>
          <cell r="O783" t="str">
            <v>Fermé</v>
          </cell>
          <cell r="P783" t="str">
            <v>10.147.2.0</v>
          </cell>
          <cell r="Q783">
            <v>0</v>
          </cell>
          <cell r="T783" t="str">
            <v>00090</v>
          </cell>
        </row>
        <row r="784">
          <cell r="A784" t="str">
            <v>00090001</v>
          </cell>
          <cell r="B784" t="str">
            <v>06480010500062</v>
          </cell>
          <cell r="C784" t="str">
            <v>FONCIA VIEUX PORT</v>
          </cell>
          <cell r="D784" t="b">
            <v>1</v>
          </cell>
          <cell r="E784" t="str">
            <v>1 Rue Beauvau</v>
          </cell>
          <cell r="F784" t="str">
            <v>13001</v>
          </cell>
          <cell r="G784" t="str">
            <v>MARSEILLE 1</v>
          </cell>
          <cell r="H784" t="str">
            <v>Gestion Locative - Location - Copropriété - Comptabilité</v>
          </cell>
          <cell r="I784" t="str">
            <v>90750</v>
          </cell>
          <cell r="J784">
            <v>34424</v>
          </cell>
          <cell r="K784">
            <v>39616</v>
          </cell>
          <cell r="M784">
            <v>43466</v>
          </cell>
          <cell r="N784" t="str">
            <v>Ouvert</v>
          </cell>
          <cell r="O784" t="str">
            <v>Fermé</v>
          </cell>
          <cell r="P784" t="str">
            <v>10.147.22.0</v>
          </cell>
          <cell r="Q784">
            <v>0</v>
          </cell>
          <cell r="T784" t="str">
            <v>00090</v>
          </cell>
        </row>
        <row r="785">
          <cell r="A785" t="str">
            <v>00090001</v>
          </cell>
          <cell r="B785" t="str">
            <v>06480010500062</v>
          </cell>
          <cell r="C785" t="str">
            <v>FONCIA VIEUX PORT</v>
          </cell>
          <cell r="D785" t="b">
            <v>1</v>
          </cell>
          <cell r="E785" t="str">
            <v>1 Rue Beauvau</v>
          </cell>
          <cell r="F785" t="str">
            <v>13001</v>
          </cell>
          <cell r="G785" t="str">
            <v>MARSEILLE 1</v>
          </cell>
          <cell r="H785" t="str">
            <v>Gestion Locative - Location - Copropriété - Comptabilité</v>
          </cell>
          <cell r="I785" t="str">
            <v>90750</v>
          </cell>
          <cell r="J785">
            <v>34424</v>
          </cell>
          <cell r="K785">
            <v>39616</v>
          </cell>
          <cell r="M785">
            <v>43466</v>
          </cell>
          <cell r="N785" t="str">
            <v>Ouvert</v>
          </cell>
          <cell r="O785" t="str">
            <v>Fermé</v>
          </cell>
          <cell r="P785" t="str">
            <v>10.147.22.0</v>
          </cell>
          <cell r="Q785">
            <v>0</v>
          </cell>
          <cell r="T785" t="str">
            <v>00090</v>
          </cell>
        </row>
        <row r="786">
          <cell r="A786" t="str">
            <v>00090002</v>
          </cell>
          <cell r="C786" t="str">
            <v>FONCIA VIEUX PORT</v>
          </cell>
          <cell r="D786" t="b">
            <v>0</v>
          </cell>
          <cell r="E786" t="str">
            <v>1 Rue Pierre Guys</v>
          </cell>
          <cell r="F786" t="str">
            <v>13012</v>
          </cell>
          <cell r="G786" t="str">
            <v>MARSEILLE 12</v>
          </cell>
          <cell r="H786" t="str">
            <v>Gestion Locative - Location - Copropriété - Comptabilité</v>
          </cell>
          <cell r="I786" t="str">
            <v>90200</v>
          </cell>
          <cell r="J786">
            <v>42370</v>
          </cell>
          <cell r="M786">
            <v>43221</v>
          </cell>
          <cell r="N786" t="str">
            <v>Ouvert</v>
          </cell>
          <cell r="O786" t="str">
            <v>Fermé</v>
          </cell>
          <cell r="Q786">
            <v>0</v>
          </cell>
          <cell r="T786" t="str">
            <v>00090</v>
          </cell>
        </row>
        <row r="787">
          <cell r="A787" t="str">
            <v>00090004</v>
          </cell>
          <cell r="B787" t="str">
            <v>06480010500112</v>
          </cell>
          <cell r="C787" t="str">
            <v>FONCIA VIEUX PORT</v>
          </cell>
          <cell r="D787" t="b">
            <v>0</v>
          </cell>
          <cell r="E787" t="str">
            <v>1 Rue Pierre Guys</v>
          </cell>
          <cell r="F787" t="str">
            <v>13012</v>
          </cell>
          <cell r="G787" t="str">
            <v>MARSEILLE 12</v>
          </cell>
          <cell r="H787" t="str">
            <v>Gestion Locative - Location - Copropriété - Comptabilité</v>
          </cell>
          <cell r="I787" t="str">
            <v>90400</v>
          </cell>
          <cell r="J787">
            <v>42370</v>
          </cell>
          <cell r="K787">
            <v>42387</v>
          </cell>
          <cell r="M787">
            <v>43497</v>
          </cell>
          <cell r="N787" t="str">
            <v>Ouvert</v>
          </cell>
          <cell r="O787" t="str">
            <v>Fermé</v>
          </cell>
          <cell r="P787" t="str">
            <v>10.50.13.0</v>
          </cell>
          <cell r="Q787">
            <v>0</v>
          </cell>
          <cell r="T787" t="str">
            <v>00090</v>
          </cell>
        </row>
        <row r="788">
          <cell r="A788" t="str">
            <v>00090008</v>
          </cell>
          <cell r="B788" t="str">
            <v>06480010500096</v>
          </cell>
          <cell r="C788" t="str">
            <v>FONCIA VIEUX PORT</v>
          </cell>
          <cell r="D788" t="b">
            <v>0</v>
          </cell>
          <cell r="E788" t="str">
            <v>1 Place Sadi Carnot</v>
          </cell>
          <cell r="F788" t="str">
            <v>13002</v>
          </cell>
          <cell r="G788" t="str">
            <v>MARSEILLE 2</v>
          </cell>
          <cell r="H788" t="str">
            <v>Gestion Locative - Location - Copropriété - Comptabilité</v>
          </cell>
          <cell r="I788" t="str">
            <v>90500</v>
          </cell>
          <cell r="J788">
            <v>42418</v>
          </cell>
          <cell r="K788">
            <v>42418</v>
          </cell>
          <cell r="M788">
            <v>43497</v>
          </cell>
          <cell r="N788" t="str">
            <v>Ouvert</v>
          </cell>
          <cell r="O788" t="str">
            <v>Fermé</v>
          </cell>
          <cell r="P788" t="str">
            <v>10.147.42.0</v>
          </cell>
          <cell r="Q788">
            <v>0</v>
          </cell>
          <cell r="T788" t="str">
            <v>00090</v>
          </cell>
        </row>
        <row r="789">
          <cell r="A789" t="str">
            <v>00090007</v>
          </cell>
          <cell r="B789" t="str">
            <v>06480010500104</v>
          </cell>
          <cell r="C789" t="str">
            <v>FONCIA VIEUX PORT</v>
          </cell>
          <cell r="D789" t="b">
            <v>0</v>
          </cell>
          <cell r="E789" t="str">
            <v>Rue Edouard Alexander</v>
          </cell>
          <cell r="F789" t="str">
            <v>13010</v>
          </cell>
          <cell r="G789" t="str">
            <v>MARSEILLE 10</v>
          </cell>
          <cell r="H789" t="str">
            <v>Gestion Locative - Location - Copropriété - Comptabilité</v>
          </cell>
          <cell r="I789" t="str">
            <v>90600</v>
          </cell>
          <cell r="J789">
            <v>42675</v>
          </cell>
          <cell r="M789">
            <v>43497</v>
          </cell>
          <cell r="N789" t="str">
            <v>Ouvert</v>
          </cell>
          <cell r="O789" t="str">
            <v>Fermé</v>
          </cell>
          <cell r="P789" t="str">
            <v>10.50.33.0</v>
          </cell>
          <cell r="Q789">
            <v>0</v>
          </cell>
          <cell r="T789" t="str">
            <v>00090</v>
          </cell>
        </row>
        <row r="790">
          <cell r="A790" t="str">
            <v>00091002</v>
          </cell>
          <cell r="B790" t="str">
            <v>06780391600054</v>
          </cell>
          <cell r="C790" t="str">
            <v>FONCIA MARSEILLE</v>
          </cell>
          <cell r="D790" t="b">
            <v>0</v>
          </cell>
          <cell r="E790" t="str">
            <v>5 Route Bleue</v>
          </cell>
          <cell r="F790" t="str">
            <v>13620</v>
          </cell>
          <cell r="G790" t="str">
            <v>CARRY-LE-ROUET</v>
          </cell>
          <cell r="H790" t="str">
            <v>Gestion Locative - Location - Copropriété - Comptabilité</v>
          </cell>
          <cell r="J790">
            <v>34425</v>
          </cell>
          <cell r="L790">
            <v>38717</v>
          </cell>
          <cell r="M790">
            <v>38717</v>
          </cell>
          <cell r="N790" t="str">
            <v>Fermé</v>
          </cell>
          <cell r="O790" t="str">
            <v>Fermé</v>
          </cell>
          <cell r="Q790">
            <v>0</v>
          </cell>
          <cell r="T790" t="str">
            <v>00091</v>
          </cell>
        </row>
        <row r="791">
          <cell r="A791" t="str">
            <v>00091001</v>
          </cell>
          <cell r="B791" t="str">
            <v>06780391600070</v>
          </cell>
          <cell r="C791" t="str">
            <v>FONCIA MARSEILLE</v>
          </cell>
          <cell r="D791" t="b">
            <v>0</v>
          </cell>
          <cell r="E791" t="str">
            <v>80 Avenue du Prado</v>
          </cell>
          <cell r="F791" t="str">
            <v>13006</v>
          </cell>
          <cell r="G791" t="str">
            <v>MARSEILLE 6</v>
          </cell>
          <cell r="H791" t="str">
            <v>Gestion Locative - Location - Copropriété - Comptabilité</v>
          </cell>
          <cell r="I791" t="str">
            <v>91790</v>
          </cell>
          <cell r="J791">
            <v>34850</v>
          </cell>
          <cell r="M791">
            <v>42745</v>
          </cell>
          <cell r="N791" t="str">
            <v>Ouvert</v>
          </cell>
          <cell r="O791" t="str">
            <v>Fermé</v>
          </cell>
          <cell r="P791" t="str">
            <v>10.167.2.0</v>
          </cell>
          <cell r="Q791">
            <v>0</v>
          </cell>
          <cell r="T791" t="str">
            <v>00091</v>
          </cell>
        </row>
        <row r="792">
          <cell r="A792" t="str">
            <v>00091003</v>
          </cell>
          <cell r="B792" t="str">
            <v>06780391600062</v>
          </cell>
          <cell r="C792" t="str">
            <v>FONCIA MARSEILLE</v>
          </cell>
          <cell r="D792" t="b">
            <v>0</v>
          </cell>
          <cell r="E792" t="str">
            <v>8 Boulevard de Pont de Vivaux</v>
          </cell>
          <cell r="F792" t="str">
            <v>13010</v>
          </cell>
          <cell r="G792" t="str">
            <v>MARSEILLE 10</v>
          </cell>
          <cell r="H792" t="str">
            <v>Gestion Locative - Location - Copropriété - Comptabilité</v>
          </cell>
          <cell r="I792" t="str">
            <v>91300</v>
          </cell>
          <cell r="J792">
            <v>42370</v>
          </cell>
          <cell r="L792">
            <v>43465</v>
          </cell>
          <cell r="M792">
            <v>43374</v>
          </cell>
          <cell r="N792" t="str">
            <v>Fermé</v>
          </cell>
          <cell r="O792" t="str">
            <v>Fermé</v>
          </cell>
          <cell r="P792" t="str">
            <v>10.50.23.0</v>
          </cell>
          <cell r="Q792">
            <v>0</v>
          </cell>
          <cell r="T792" t="str">
            <v>00091</v>
          </cell>
        </row>
        <row r="793">
          <cell r="A793" t="str">
            <v>00091005</v>
          </cell>
          <cell r="B793" t="str">
            <v>06780391600088</v>
          </cell>
          <cell r="C793" t="str">
            <v>FONCIA MARSEILLE</v>
          </cell>
          <cell r="D793" t="b">
            <v>0</v>
          </cell>
          <cell r="E793" t="str">
            <v>11 Boulevard Baille</v>
          </cell>
          <cell r="F793" t="str">
            <v>13006</v>
          </cell>
          <cell r="G793" t="str">
            <v>MARSEILLE 6</v>
          </cell>
          <cell r="H793" t="str">
            <v>Gestion Locative - Location - Copropriété - Comptabilité</v>
          </cell>
          <cell r="I793" t="str">
            <v>91200</v>
          </cell>
          <cell r="J793">
            <v>42675</v>
          </cell>
          <cell r="K793">
            <v>42738</v>
          </cell>
          <cell r="M793">
            <v>44334</v>
          </cell>
          <cell r="N793" t="str">
            <v>Ouvert</v>
          </cell>
          <cell r="O793" t="str">
            <v>Fermé</v>
          </cell>
          <cell r="P793" t="str">
            <v>10.50.43.0</v>
          </cell>
          <cell r="Q793">
            <v>0</v>
          </cell>
          <cell r="T793" t="str">
            <v>00091</v>
          </cell>
        </row>
        <row r="794">
          <cell r="A794" t="str">
            <v>00091004</v>
          </cell>
          <cell r="B794" t="str">
            <v>06780391600096</v>
          </cell>
          <cell r="C794" t="str">
            <v>FONCIA MARSEILLE</v>
          </cell>
          <cell r="D794" t="b">
            <v>1</v>
          </cell>
          <cell r="E794" t="str">
            <v>Rue Edouard Alexander</v>
          </cell>
          <cell r="F794" t="str">
            <v>13010</v>
          </cell>
          <cell r="G794" t="str">
            <v>MARSEILLE 10</v>
          </cell>
          <cell r="H794" t="str">
            <v>Gestion Locative - Location - Copropriété</v>
          </cell>
          <cell r="I794" t="str">
            <v>91100</v>
          </cell>
          <cell r="J794">
            <v>42705</v>
          </cell>
          <cell r="K794">
            <v>43522</v>
          </cell>
          <cell r="N794" t="str">
            <v>Ouvert</v>
          </cell>
          <cell r="O794" t="str">
            <v>Ouvert</v>
          </cell>
          <cell r="P794" t="str">
            <v>10.250.2.0</v>
          </cell>
          <cell r="Q794">
            <v>0</v>
          </cell>
          <cell r="T794" t="str">
            <v>00091</v>
          </cell>
        </row>
        <row r="795">
          <cell r="A795" t="str">
            <v>00091004</v>
          </cell>
          <cell r="B795" t="str">
            <v>06780391600096</v>
          </cell>
          <cell r="C795" t="str">
            <v>FONCIA MARSEILLE</v>
          </cell>
          <cell r="D795" t="b">
            <v>1</v>
          </cell>
          <cell r="E795" t="str">
            <v>Rue Edouard Alexander</v>
          </cell>
          <cell r="F795" t="str">
            <v>13010</v>
          </cell>
          <cell r="G795" t="str">
            <v>MARSEILLE 10</v>
          </cell>
          <cell r="H795" t="str">
            <v>Gestion Locative - Location - Copropriété</v>
          </cell>
          <cell r="I795" t="str">
            <v>91100</v>
          </cell>
          <cell r="J795">
            <v>42705</v>
          </cell>
          <cell r="K795">
            <v>43522</v>
          </cell>
          <cell r="N795" t="str">
            <v>Ouvert</v>
          </cell>
          <cell r="O795" t="str">
            <v>Ouvert</v>
          </cell>
          <cell r="P795" t="str">
            <v>10.250.2.0</v>
          </cell>
          <cell r="Q795">
            <v>0</v>
          </cell>
          <cell r="T795" t="str">
            <v>00091</v>
          </cell>
        </row>
        <row r="796">
          <cell r="A796" t="str">
            <v>00091004</v>
          </cell>
          <cell r="B796" t="str">
            <v>06780391600096</v>
          </cell>
          <cell r="C796" t="str">
            <v>FONCIA MARSEILLE</v>
          </cell>
          <cell r="D796" t="b">
            <v>1</v>
          </cell>
          <cell r="E796" t="str">
            <v>Rue Edouard Alexander</v>
          </cell>
          <cell r="F796" t="str">
            <v>13010</v>
          </cell>
          <cell r="G796" t="str">
            <v>MARSEILLE 10</v>
          </cell>
          <cell r="H796" t="str">
            <v>Gestion Locative - Location - Copropriété</v>
          </cell>
          <cell r="I796" t="str">
            <v>91100</v>
          </cell>
          <cell r="J796">
            <v>42705</v>
          </cell>
          <cell r="K796">
            <v>43522</v>
          </cell>
          <cell r="N796" t="str">
            <v>Ouvert</v>
          </cell>
          <cell r="O796" t="str">
            <v>Ouvert</v>
          </cell>
          <cell r="P796" t="str">
            <v>10.250.2.0</v>
          </cell>
          <cell r="Q796">
            <v>0</v>
          </cell>
          <cell r="T796" t="str">
            <v>00091</v>
          </cell>
        </row>
        <row r="797">
          <cell r="A797" t="str">
            <v>00091004</v>
          </cell>
          <cell r="B797" t="str">
            <v>06780391600096</v>
          </cell>
          <cell r="C797" t="str">
            <v>FONCIA MARSEILLE</v>
          </cell>
          <cell r="D797" t="b">
            <v>1</v>
          </cell>
          <cell r="E797" t="str">
            <v>Rue Edouard Alexander</v>
          </cell>
          <cell r="F797" t="str">
            <v>13010</v>
          </cell>
          <cell r="G797" t="str">
            <v>MARSEILLE 10</v>
          </cell>
          <cell r="H797" t="str">
            <v>Gestion Locative - Location - Copropriété</v>
          </cell>
          <cell r="I797" t="str">
            <v>91100</v>
          </cell>
          <cell r="J797">
            <v>42705</v>
          </cell>
          <cell r="K797">
            <v>43522</v>
          </cell>
          <cell r="N797" t="str">
            <v>Ouvert</v>
          </cell>
          <cell r="O797" t="str">
            <v>Ouvert</v>
          </cell>
          <cell r="P797" t="str">
            <v>10.250.2.0</v>
          </cell>
          <cell r="Q797">
            <v>0</v>
          </cell>
          <cell r="T797" t="str">
            <v>00091</v>
          </cell>
        </row>
        <row r="798">
          <cell r="A798" t="str">
            <v>00091006</v>
          </cell>
          <cell r="B798" t="str">
            <v>06780391600112</v>
          </cell>
          <cell r="C798" t="str">
            <v>FONCIA MARSEILLE</v>
          </cell>
          <cell r="D798" t="b">
            <v>0</v>
          </cell>
          <cell r="E798" t="str">
            <v>1 Rue Beauvau</v>
          </cell>
          <cell r="F798" t="str">
            <v>13001</v>
          </cell>
          <cell r="G798" t="str">
            <v>MARSEILLE 1</v>
          </cell>
          <cell r="H798" t="str">
            <v>Gestion Locative - Location - Copropriété</v>
          </cell>
          <cell r="I798" t="str">
            <v>91600</v>
          </cell>
          <cell r="J798">
            <v>43497</v>
          </cell>
          <cell r="K798">
            <v>43499</v>
          </cell>
          <cell r="N798" t="str">
            <v>Ouvert</v>
          </cell>
          <cell r="O798" t="str">
            <v>Ouvert</v>
          </cell>
          <cell r="P798" t="str">
            <v>10.147.2.0</v>
          </cell>
          <cell r="Q798">
            <v>0</v>
          </cell>
          <cell r="T798" t="str">
            <v>00091</v>
          </cell>
        </row>
        <row r="799">
          <cell r="A799" t="str">
            <v>00091007</v>
          </cell>
          <cell r="B799" t="str">
            <v>06780391600104</v>
          </cell>
          <cell r="C799" t="str">
            <v>FONCIA MARSEILLE</v>
          </cell>
          <cell r="D799" t="b">
            <v>0</v>
          </cell>
          <cell r="E799" t="str">
            <v>1 Rue Beauvau</v>
          </cell>
          <cell r="F799" t="str">
            <v>13001</v>
          </cell>
          <cell r="G799" t="str">
            <v>MARSEILLE 1</v>
          </cell>
          <cell r="H799" t="str">
            <v>Gestion Locative - Copropriété - Comptabilité</v>
          </cell>
          <cell r="I799" t="str">
            <v>91500</v>
          </cell>
          <cell r="J799">
            <v>43497</v>
          </cell>
          <cell r="N799" t="str">
            <v>Ouvert</v>
          </cell>
          <cell r="O799" t="str">
            <v>Ouvert</v>
          </cell>
          <cell r="P799" t="str">
            <v>10.147.2.0</v>
          </cell>
          <cell r="Q799">
            <v>0</v>
          </cell>
          <cell r="T799" t="str">
            <v>00091</v>
          </cell>
        </row>
        <row r="800">
          <cell r="A800" t="str">
            <v>00091008</v>
          </cell>
          <cell r="B800" t="str">
            <v>06780391600120</v>
          </cell>
          <cell r="C800" t="str">
            <v>FONCIA MARSEILLE</v>
          </cell>
          <cell r="D800" t="b">
            <v>0</v>
          </cell>
          <cell r="E800" t="str">
            <v>1 Rue Pierre Guys</v>
          </cell>
          <cell r="F800" t="str">
            <v>13012</v>
          </cell>
          <cell r="G800" t="str">
            <v>MARSEILLE 12</v>
          </cell>
          <cell r="H800" t="str">
            <v>Location - Comptabilité</v>
          </cell>
          <cell r="J800">
            <v>43497</v>
          </cell>
          <cell r="K800">
            <v>43499</v>
          </cell>
          <cell r="N800" t="str">
            <v>Ouvert</v>
          </cell>
          <cell r="O800" t="str">
            <v>Ouvert</v>
          </cell>
          <cell r="P800" t="str">
            <v>10.50.13.0</v>
          </cell>
          <cell r="Q800">
            <v>0</v>
          </cell>
          <cell r="T800" t="str">
            <v>00091</v>
          </cell>
        </row>
        <row r="801">
          <cell r="A801" t="str">
            <v>00091009</v>
          </cell>
          <cell r="B801" t="str">
            <v>06780391600138</v>
          </cell>
          <cell r="C801" t="str">
            <v>FONCIA MARSEILLE</v>
          </cell>
          <cell r="D801" t="b">
            <v>0</v>
          </cell>
          <cell r="E801" t="str">
            <v>1 Place Sadi Carnot</v>
          </cell>
          <cell r="F801" t="str">
            <v>13002</v>
          </cell>
          <cell r="G801" t="str">
            <v>MARSEILLE 2</v>
          </cell>
          <cell r="H801" t="str">
            <v>Gestion Locative - Location - Copropriété - Comptabilité</v>
          </cell>
          <cell r="I801" t="str">
            <v>91400</v>
          </cell>
          <cell r="J801">
            <v>43497</v>
          </cell>
          <cell r="K801">
            <v>43499</v>
          </cell>
          <cell r="M801">
            <v>43819</v>
          </cell>
          <cell r="N801" t="str">
            <v>Ouvert</v>
          </cell>
          <cell r="O801" t="str">
            <v>Fermé</v>
          </cell>
          <cell r="P801" t="str">
            <v>10.147.42.0</v>
          </cell>
          <cell r="Q801">
            <v>0</v>
          </cell>
          <cell r="T801" t="str">
            <v>00091</v>
          </cell>
        </row>
        <row r="802">
          <cell r="A802" t="str">
            <v>00091010</v>
          </cell>
          <cell r="B802" t="str">
            <v>06780391600153</v>
          </cell>
          <cell r="C802" t="str">
            <v>FONCIA MARSEILLE</v>
          </cell>
          <cell r="D802" t="b">
            <v>0</v>
          </cell>
          <cell r="E802" t="str">
            <v>20 Rue Beauvau</v>
          </cell>
          <cell r="F802" t="str">
            <v>13001</v>
          </cell>
          <cell r="G802" t="str">
            <v>MARSEILLE 1</v>
          </cell>
          <cell r="H802" t="str">
            <v>Gestion Locative - Location - Copropriété - Comptabilité</v>
          </cell>
          <cell r="I802" t="str">
            <v>91800</v>
          </cell>
          <cell r="J802">
            <v>43556</v>
          </cell>
          <cell r="M802">
            <v>44334</v>
          </cell>
          <cell r="N802" t="str">
            <v>Ouvert</v>
          </cell>
          <cell r="O802" t="str">
            <v>Fermé</v>
          </cell>
          <cell r="Q802">
            <v>0</v>
          </cell>
          <cell r="T802" t="str">
            <v>00091</v>
          </cell>
        </row>
        <row r="803">
          <cell r="A803" t="str">
            <v>00091011</v>
          </cell>
          <cell r="B803" t="str">
            <v>06780391600146</v>
          </cell>
          <cell r="C803" t="str">
            <v>FONCIA MARSEILLE</v>
          </cell>
          <cell r="D803" t="b">
            <v>0</v>
          </cell>
          <cell r="E803" t="str">
            <v>131 Boulevard de Saint-Loup</v>
          </cell>
          <cell r="F803" t="str">
            <v>13010</v>
          </cell>
          <cell r="G803" t="str">
            <v>MARSEILLE 10</v>
          </cell>
          <cell r="H803" t="str">
            <v>Gestion Locative - Location - Copropriété - Comptabilité</v>
          </cell>
          <cell r="I803" t="str">
            <v>91700</v>
          </cell>
          <cell r="J803">
            <v>43556</v>
          </cell>
          <cell r="M803">
            <v>44334</v>
          </cell>
          <cell r="N803" t="str">
            <v>Ouvert</v>
          </cell>
          <cell r="O803" t="str">
            <v>Fermé</v>
          </cell>
          <cell r="Q803">
            <v>0</v>
          </cell>
          <cell r="T803" t="str">
            <v>00091</v>
          </cell>
        </row>
        <row r="804">
          <cell r="A804" t="str">
            <v>00091012</v>
          </cell>
          <cell r="B804" t="str">
            <v>06780391600161</v>
          </cell>
          <cell r="C804" t="str">
            <v>FONCIA MARSEILLE</v>
          </cell>
          <cell r="D804" t="b">
            <v>0</v>
          </cell>
          <cell r="E804" t="str">
            <v>20 Avenue de Corinthe</v>
          </cell>
          <cell r="F804" t="str">
            <v>13006</v>
          </cell>
          <cell r="G804" t="str">
            <v>MARSEILLE 6</v>
          </cell>
          <cell r="H804" t="str">
            <v>Comptabilité</v>
          </cell>
          <cell r="I804" t="str">
            <v>91900</v>
          </cell>
          <cell r="J804">
            <v>43676</v>
          </cell>
          <cell r="N804" t="str">
            <v>Ouvert</v>
          </cell>
          <cell r="O804" t="str">
            <v>Ouvert</v>
          </cell>
          <cell r="P804" t="str">
            <v>10.167.32.0</v>
          </cell>
          <cell r="Q804">
            <v>0</v>
          </cell>
          <cell r="T804" t="str">
            <v>00091</v>
          </cell>
        </row>
        <row r="805">
          <cell r="A805" t="str">
            <v>00092003</v>
          </cell>
          <cell r="B805" t="str">
            <v>64950241600070</v>
          </cell>
          <cell r="C805" t="str">
            <v>FONCIA SOGIM</v>
          </cell>
          <cell r="D805" t="b">
            <v>0</v>
          </cell>
          <cell r="E805" t="str">
            <v>160 Rue Vincent Raspail</v>
          </cell>
          <cell r="F805" t="str">
            <v>83130</v>
          </cell>
          <cell r="G805" t="str">
            <v>LA GARDE</v>
          </cell>
          <cell r="H805" t="str">
            <v>Gestion Locative - Location - Copropriété - Comptabilité</v>
          </cell>
          <cell r="I805" t="str">
            <v>92840</v>
          </cell>
          <cell r="J805">
            <v>33221</v>
          </cell>
          <cell r="M805">
            <v>37315</v>
          </cell>
          <cell r="N805" t="str">
            <v>Ouvert</v>
          </cell>
          <cell r="O805" t="str">
            <v>Fermé</v>
          </cell>
          <cell r="Q805">
            <v>0</v>
          </cell>
          <cell r="T805" t="str">
            <v>00092</v>
          </cell>
        </row>
        <row r="806">
          <cell r="A806" t="str">
            <v>00092002</v>
          </cell>
          <cell r="B806" t="str">
            <v>64950241600096</v>
          </cell>
          <cell r="C806" t="str">
            <v>FONCIA SOGIM</v>
          </cell>
          <cell r="D806" t="b">
            <v>0</v>
          </cell>
          <cell r="E806" t="str">
            <v>19 Boulevard Louis Lumière</v>
          </cell>
          <cell r="F806" t="str">
            <v>83150</v>
          </cell>
          <cell r="G806" t="str">
            <v>BANDOL</v>
          </cell>
          <cell r="H806" t="str">
            <v>Gestion Locative - Location - Copropriété - Comptabilité</v>
          </cell>
          <cell r="I806" t="str">
            <v>92850</v>
          </cell>
          <cell r="J806">
            <v>34425</v>
          </cell>
          <cell r="L806">
            <v>37256</v>
          </cell>
          <cell r="M806">
            <v>37256</v>
          </cell>
          <cell r="N806" t="str">
            <v>Fermé</v>
          </cell>
          <cell r="O806" t="str">
            <v>Fermé</v>
          </cell>
          <cell r="Q806">
            <v>0</v>
          </cell>
          <cell r="T806" t="str">
            <v>00092</v>
          </cell>
        </row>
        <row r="807">
          <cell r="A807" t="str">
            <v>00092001</v>
          </cell>
          <cell r="B807" t="str">
            <v>64950241600104</v>
          </cell>
          <cell r="C807" t="str">
            <v>FONCIA SOGIM</v>
          </cell>
          <cell r="D807" t="b">
            <v>0</v>
          </cell>
          <cell r="E807" t="str">
            <v>11 Avenue Colbert</v>
          </cell>
          <cell r="F807" t="str">
            <v>83000</v>
          </cell>
          <cell r="G807" t="str">
            <v>TOULON</v>
          </cell>
          <cell r="H807" t="str">
            <v>Gestion Locative - Location - Copropriété - Comptabilité</v>
          </cell>
          <cell r="I807" t="str">
            <v>92820</v>
          </cell>
          <cell r="J807">
            <v>34851</v>
          </cell>
          <cell r="L807">
            <v>41547</v>
          </cell>
          <cell r="M807">
            <v>41547</v>
          </cell>
          <cell r="N807" t="str">
            <v>Fermé</v>
          </cell>
          <cell r="O807" t="str">
            <v>Fermé</v>
          </cell>
          <cell r="Q807">
            <v>0</v>
          </cell>
          <cell r="T807" t="str">
            <v>00092</v>
          </cell>
        </row>
        <row r="808">
          <cell r="A808" t="str">
            <v>00092004</v>
          </cell>
          <cell r="B808" t="str">
            <v>64950241600120</v>
          </cell>
          <cell r="C808" t="str">
            <v>INFORMATION LOGEMENT CT DE LOCATION</v>
          </cell>
          <cell r="D808" t="b">
            <v>0</v>
          </cell>
          <cell r="E808" t="str">
            <v>8 Rue d'Antrechaus</v>
          </cell>
          <cell r="F808" t="str">
            <v>83000</v>
          </cell>
          <cell r="G808" t="str">
            <v>TOULON</v>
          </cell>
          <cell r="H808" t="str">
            <v>Gestion Locative - Location - Copropriété - Comptabilité</v>
          </cell>
          <cell r="I808" t="str">
            <v>92400</v>
          </cell>
          <cell r="J808">
            <v>36596</v>
          </cell>
          <cell r="M808">
            <v>39539</v>
          </cell>
          <cell r="N808" t="str">
            <v>Ouvert</v>
          </cell>
          <cell r="O808" t="str">
            <v>Fermé</v>
          </cell>
          <cell r="Q808">
            <v>0</v>
          </cell>
          <cell r="T808" t="str">
            <v>00092</v>
          </cell>
        </row>
        <row r="809">
          <cell r="A809" t="str">
            <v>00092005</v>
          </cell>
          <cell r="B809" t="str">
            <v>64950241600138</v>
          </cell>
          <cell r="C809" t="str">
            <v>FONCIA SOGIM</v>
          </cell>
          <cell r="D809" t="b">
            <v>0</v>
          </cell>
          <cell r="E809" t="str">
            <v>8 Avenue Sadi Carnot</v>
          </cell>
          <cell r="F809" t="str">
            <v>83130</v>
          </cell>
          <cell r="G809" t="str">
            <v>LA GARDE</v>
          </cell>
          <cell r="H809" t="str">
            <v>Gestion Locative - Location - Copropriété - Comptabilité</v>
          </cell>
          <cell r="I809" t="str">
            <v>92860</v>
          </cell>
          <cell r="J809">
            <v>39448</v>
          </cell>
          <cell r="K809">
            <v>39616</v>
          </cell>
          <cell r="M809">
            <v>43070</v>
          </cell>
          <cell r="N809" t="str">
            <v>Ouvert</v>
          </cell>
          <cell r="O809" t="str">
            <v>Fermé</v>
          </cell>
          <cell r="P809" t="str">
            <v>10.150.22.0</v>
          </cell>
          <cell r="Q809">
            <v>0</v>
          </cell>
          <cell r="T809" t="str">
            <v>00092</v>
          </cell>
        </row>
        <row r="810">
          <cell r="A810" t="str">
            <v>00092006</v>
          </cell>
          <cell r="B810" t="str">
            <v>64950241600146</v>
          </cell>
          <cell r="C810" t="str">
            <v>FONCIA SOGIM</v>
          </cell>
          <cell r="D810" t="b">
            <v>1</v>
          </cell>
          <cell r="E810" t="str">
            <v>560 Avenue du Maréchal Foch</v>
          </cell>
          <cell r="F810" t="str">
            <v>83000</v>
          </cell>
          <cell r="G810" t="str">
            <v>TOULON</v>
          </cell>
          <cell r="H810" t="str">
            <v>Gestion Locative - Location - Copropriété - Comptabilité - Transaction</v>
          </cell>
          <cell r="I810" t="str">
            <v>92870</v>
          </cell>
          <cell r="J810">
            <v>41547</v>
          </cell>
          <cell r="K810">
            <v>41547</v>
          </cell>
          <cell r="M810">
            <v>43070</v>
          </cell>
          <cell r="N810" t="str">
            <v>Ouvert</v>
          </cell>
          <cell r="O810" t="str">
            <v>Fermé</v>
          </cell>
          <cell r="P810" t="str">
            <v>10.150.2.0</v>
          </cell>
          <cell r="Q810">
            <v>0</v>
          </cell>
          <cell r="T810" t="str">
            <v>00092</v>
          </cell>
        </row>
        <row r="811">
          <cell r="A811" t="str">
            <v>00092006</v>
          </cell>
          <cell r="B811" t="str">
            <v>64950241600146</v>
          </cell>
          <cell r="C811" t="str">
            <v>FONCIA SOGIM</v>
          </cell>
          <cell r="D811" t="b">
            <v>1</v>
          </cell>
          <cell r="E811" t="str">
            <v>560 Avenue du Maréchal Foch</v>
          </cell>
          <cell r="F811" t="str">
            <v>83000</v>
          </cell>
          <cell r="G811" t="str">
            <v>TOULON</v>
          </cell>
          <cell r="H811" t="str">
            <v>Gestion Locative - Location - Copropriété - Comptabilité - Transaction</v>
          </cell>
          <cell r="I811" t="str">
            <v>92870</v>
          </cell>
          <cell r="J811">
            <v>41547</v>
          </cell>
          <cell r="K811">
            <v>41547</v>
          </cell>
          <cell r="M811">
            <v>43070</v>
          </cell>
          <cell r="N811" t="str">
            <v>Ouvert</v>
          </cell>
          <cell r="O811" t="str">
            <v>Fermé</v>
          </cell>
          <cell r="P811" t="str">
            <v>10.150.2.0</v>
          </cell>
          <cell r="Q811">
            <v>0</v>
          </cell>
          <cell r="T811" t="str">
            <v>00092</v>
          </cell>
        </row>
        <row r="812">
          <cell r="A812" t="str">
            <v>00093001</v>
          </cell>
          <cell r="B812" t="str">
            <v>38000777300027</v>
          </cell>
          <cell r="C812" t="str">
            <v>FONCIA NICE</v>
          </cell>
          <cell r="D812" t="b">
            <v>0</v>
          </cell>
          <cell r="E812" t="str">
            <v>22 Avenue Notre Dame</v>
          </cell>
          <cell r="F812" t="str">
            <v>06000</v>
          </cell>
          <cell r="G812" t="str">
            <v>NICE</v>
          </cell>
          <cell r="H812" t="str">
            <v>Gestion Locative - Location - Location Saisonnière - Copropriété - Comptabilité</v>
          </cell>
          <cell r="I812" t="str">
            <v>93860</v>
          </cell>
          <cell r="J812">
            <v>35356</v>
          </cell>
          <cell r="L812">
            <v>43830</v>
          </cell>
          <cell r="M812">
            <v>41640</v>
          </cell>
          <cell r="N812" t="str">
            <v>Fermé</v>
          </cell>
          <cell r="O812" t="str">
            <v>Fermé</v>
          </cell>
          <cell r="Q812">
            <v>0</v>
          </cell>
          <cell r="T812" t="str">
            <v>00093</v>
          </cell>
        </row>
        <row r="813">
          <cell r="A813" t="str">
            <v>00093002</v>
          </cell>
          <cell r="B813" t="str">
            <v>38000777300043</v>
          </cell>
          <cell r="C813" t="str">
            <v>FONCIA THIERS</v>
          </cell>
          <cell r="D813" t="b">
            <v>0</v>
          </cell>
          <cell r="E813" t="str">
            <v>45 Avenue Thiers</v>
          </cell>
          <cell r="F813" t="str">
            <v>06000</v>
          </cell>
          <cell r="G813" t="str">
            <v>NICE</v>
          </cell>
          <cell r="H813" t="str">
            <v>Gestion Locative - Location - Location Saisonnière - Copropriété - Comptabilité</v>
          </cell>
          <cell r="I813" t="str">
            <v>93870</v>
          </cell>
          <cell r="J813">
            <v>39052</v>
          </cell>
          <cell r="L813">
            <v>41547</v>
          </cell>
          <cell r="M813">
            <v>41547</v>
          </cell>
          <cell r="N813" t="str">
            <v>Fermé</v>
          </cell>
          <cell r="O813" t="str">
            <v>Fermé</v>
          </cell>
          <cell r="Q813">
            <v>0</v>
          </cell>
          <cell r="T813" t="str">
            <v>00093</v>
          </cell>
        </row>
        <row r="814">
          <cell r="A814" t="str">
            <v>00093003</v>
          </cell>
          <cell r="B814" t="str">
            <v>38000777300050</v>
          </cell>
          <cell r="C814" t="str">
            <v>FONCIA NICE</v>
          </cell>
          <cell r="D814" t="b">
            <v>0</v>
          </cell>
          <cell r="E814" t="str">
            <v>39 Ter Boulevard de Cimiez</v>
          </cell>
          <cell r="F814" t="str">
            <v>06000</v>
          </cell>
          <cell r="G814" t="str">
            <v>NICE</v>
          </cell>
          <cell r="H814" t="str">
            <v>Gestion Locative - Location - Location Saisonnière - Copropriété - Comptabilité</v>
          </cell>
          <cell r="I814" t="str">
            <v>93100</v>
          </cell>
          <cell r="J814">
            <v>41275</v>
          </cell>
          <cell r="L814">
            <v>42369</v>
          </cell>
          <cell r="M814">
            <v>42369</v>
          </cell>
          <cell r="N814" t="str">
            <v>Fermé</v>
          </cell>
          <cell r="O814" t="str">
            <v>Fermé</v>
          </cell>
          <cell r="P814" t="str">
            <v>10.122.4.0</v>
          </cell>
          <cell r="Q814">
            <v>0</v>
          </cell>
          <cell r="T814" t="str">
            <v>00093</v>
          </cell>
        </row>
        <row r="815">
          <cell r="A815" t="str">
            <v>00093004</v>
          </cell>
          <cell r="B815" t="str">
            <v>38000777300068</v>
          </cell>
          <cell r="C815" t="str">
            <v>FONCIA NICE</v>
          </cell>
          <cell r="D815" t="b">
            <v>0</v>
          </cell>
          <cell r="E815" t="str">
            <v>5 Rue Saint-Charles</v>
          </cell>
          <cell r="F815" t="str">
            <v>06500</v>
          </cell>
          <cell r="G815" t="str">
            <v>MENTON</v>
          </cell>
          <cell r="H815" t="str">
            <v>Gestion Locative - Location - Location Saisonnière - Copropriété - Comptabilité</v>
          </cell>
          <cell r="I815" t="str">
            <v>93200</v>
          </cell>
          <cell r="J815">
            <v>41275</v>
          </cell>
          <cell r="K815">
            <v>41362</v>
          </cell>
          <cell r="N815" t="str">
            <v>Ouvert</v>
          </cell>
          <cell r="O815" t="str">
            <v>Ouvert</v>
          </cell>
          <cell r="P815" t="str">
            <v>10.157.4.0</v>
          </cell>
          <cell r="Q815">
            <v>0</v>
          </cell>
          <cell r="T815" t="str">
            <v>00093</v>
          </cell>
        </row>
        <row r="816">
          <cell r="A816" t="str">
            <v>00093005</v>
          </cell>
          <cell r="B816" t="str">
            <v>38000777300076</v>
          </cell>
          <cell r="C816" t="str">
            <v>FONCIA NICE</v>
          </cell>
          <cell r="D816" t="b">
            <v>0</v>
          </cell>
          <cell r="E816" t="str">
            <v>150 Boulevard de Cessole</v>
          </cell>
          <cell r="F816" t="str">
            <v>06100</v>
          </cell>
          <cell r="G816" t="str">
            <v>NICE</v>
          </cell>
          <cell r="H816" t="str">
            <v>Gestion Locative - Location - Location Saisonnière - Copropriété - Comptabilité</v>
          </cell>
          <cell r="I816" t="str">
            <v>93300</v>
          </cell>
          <cell r="J816">
            <v>41547</v>
          </cell>
          <cell r="K816">
            <v>41547</v>
          </cell>
          <cell r="M816">
            <v>44241</v>
          </cell>
          <cell r="N816" t="str">
            <v>Ouvert</v>
          </cell>
          <cell r="O816" t="str">
            <v>Fermé</v>
          </cell>
          <cell r="P816" t="str">
            <v>10.155.22.0</v>
          </cell>
          <cell r="Q816">
            <v>0</v>
          </cell>
          <cell r="T816" t="str">
            <v>00093</v>
          </cell>
        </row>
        <row r="817">
          <cell r="A817" t="str">
            <v>00093006</v>
          </cell>
          <cell r="B817" t="str">
            <v>38000777300084</v>
          </cell>
          <cell r="C817" t="str">
            <v>FONCIA NICE</v>
          </cell>
          <cell r="D817" t="b">
            <v>0</v>
          </cell>
          <cell r="E817" t="str">
            <v>7 Rue Grimaldi</v>
          </cell>
          <cell r="F817" t="str">
            <v>06000</v>
          </cell>
          <cell r="G817" t="str">
            <v>NICE</v>
          </cell>
          <cell r="H817" t="str">
            <v>Gestion Locative - Location - Location Saisonnière - Copropriété - Comptabilité</v>
          </cell>
          <cell r="I817" t="str">
            <v>93880</v>
          </cell>
          <cell r="J817">
            <v>42005</v>
          </cell>
          <cell r="K817">
            <v>42034</v>
          </cell>
          <cell r="M817">
            <v>43282</v>
          </cell>
          <cell r="N817" t="str">
            <v>Ouvert</v>
          </cell>
          <cell r="O817" t="str">
            <v>Fermé</v>
          </cell>
          <cell r="P817" t="str">
            <v>10.155.12.0</v>
          </cell>
          <cell r="Q817">
            <v>0</v>
          </cell>
          <cell r="T817" t="str">
            <v>00093</v>
          </cell>
        </row>
        <row r="818">
          <cell r="A818" t="str">
            <v>00093007</v>
          </cell>
          <cell r="B818" t="str">
            <v>38000777300092</v>
          </cell>
          <cell r="C818" t="str">
            <v>FONCIA NICE</v>
          </cell>
          <cell r="D818" t="b">
            <v>1</v>
          </cell>
          <cell r="E818" t="str">
            <v>81 Rue de France</v>
          </cell>
          <cell r="F818" t="str">
            <v>06000</v>
          </cell>
          <cell r="G818" t="str">
            <v>NICE</v>
          </cell>
          <cell r="H818" t="str">
            <v>Gestion Locative - Location - Location Saisonnière - Copropriété - Comptabilité</v>
          </cell>
          <cell r="I818" t="str">
            <v>93890</v>
          </cell>
          <cell r="J818">
            <v>42005</v>
          </cell>
          <cell r="K818">
            <v>43466</v>
          </cell>
          <cell r="N818" t="str">
            <v>Ouvert</v>
          </cell>
          <cell r="O818" t="str">
            <v>Ouvert</v>
          </cell>
          <cell r="P818" t="str">
            <v>10.77.3.0</v>
          </cell>
          <cell r="Q818">
            <v>0</v>
          </cell>
          <cell r="T818" t="str">
            <v>00093</v>
          </cell>
        </row>
        <row r="819">
          <cell r="A819" t="str">
            <v>00093007</v>
          </cell>
          <cell r="B819" t="str">
            <v>38000777300092</v>
          </cell>
          <cell r="C819" t="str">
            <v>FONCIA NICE</v>
          </cell>
          <cell r="D819" t="b">
            <v>1</v>
          </cell>
          <cell r="E819" t="str">
            <v>81 Rue de France</v>
          </cell>
          <cell r="F819" t="str">
            <v>06000</v>
          </cell>
          <cell r="G819" t="str">
            <v>NICE</v>
          </cell>
          <cell r="H819" t="str">
            <v>Gestion Locative - Location - Location Saisonnière - Copropriété - Comptabilité</v>
          </cell>
          <cell r="I819" t="str">
            <v>93890</v>
          </cell>
          <cell r="J819">
            <v>42005</v>
          </cell>
          <cell r="K819">
            <v>43466</v>
          </cell>
          <cell r="N819" t="str">
            <v>Ouvert</v>
          </cell>
          <cell r="O819" t="str">
            <v>Ouvert</v>
          </cell>
          <cell r="P819" t="str">
            <v>10.77.3.0</v>
          </cell>
          <cell r="Q819">
            <v>0</v>
          </cell>
          <cell r="T819" t="str">
            <v>00093</v>
          </cell>
        </row>
        <row r="820">
          <cell r="A820" t="str">
            <v>00093008</v>
          </cell>
          <cell r="B820" t="str">
            <v>38000777300118</v>
          </cell>
          <cell r="C820" t="str">
            <v>FONCIA NICE</v>
          </cell>
          <cell r="D820" t="b">
            <v>0</v>
          </cell>
          <cell r="E820" t="str">
            <v>165 Boulevard Napoléon III</v>
          </cell>
          <cell r="F820" t="str">
            <v>06200</v>
          </cell>
          <cell r="G820" t="str">
            <v>NICE</v>
          </cell>
          <cell r="H820" t="str">
            <v>Copropriété</v>
          </cell>
          <cell r="I820" t="str">
            <v>93400</v>
          </cell>
          <cell r="J820">
            <v>42983</v>
          </cell>
          <cell r="K820">
            <v>42983</v>
          </cell>
          <cell r="N820" t="str">
            <v>Ouvert</v>
          </cell>
          <cell r="O820" t="str">
            <v>Ouvert</v>
          </cell>
          <cell r="P820" t="str">
            <v>10.77.23.0</v>
          </cell>
          <cell r="Q820">
            <v>0</v>
          </cell>
          <cell r="T820" t="str">
            <v>00093</v>
          </cell>
        </row>
        <row r="821">
          <cell r="A821" t="str">
            <v>00093009</v>
          </cell>
          <cell r="B821" t="str">
            <v>38000777300100</v>
          </cell>
          <cell r="C821" t="str">
            <v>FONCIA NICE</v>
          </cell>
          <cell r="D821" t="b">
            <v>0</v>
          </cell>
          <cell r="E821" t="str">
            <v>34 Rue Arson</v>
          </cell>
          <cell r="F821" t="str">
            <v>06300</v>
          </cell>
          <cell r="G821" t="str">
            <v>NICE</v>
          </cell>
          <cell r="H821" t="str">
            <v>Gestion Locative - Location - Location Saisonnière - Copropriété - Comptabilité</v>
          </cell>
          <cell r="I821" t="str">
            <v>93500</v>
          </cell>
          <cell r="J821">
            <v>42983</v>
          </cell>
          <cell r="K821">
            <v>42983</v>
          </cell>
          <cell r="N821" t="str">
            <v>Ouvert</v>
          </cell>
          <cell r="O821" t="str">
            <v>Ouvert</v>
          </cell>
          <cell r="P821" t="str">
            <v>10.77.13.0</v>
          </cell>
          <cell r="Q821">
            <v>0</v>
          </cell>
          <cell r="T821" t="str">
            <v>00093</v>
          </cell>
        </row>
        <row r="822">
          <cell r="A822" t="str">
            <v>00093010</v>
          </cell>
          <cell r="C822" t="str">
            <v>FONCIA NICE</v>
          </cell>
          <cell r="D822" t="b">
            <v>0</v>
          </cell>
          <cell r="E822" t="str">
            <v>35 Avenue Borriglione</v>
          </cell>
          <cell r="F822" t="str">
            <v>06000</v>
          </cell>
          <cell r="G822" t="str">
            <v>NICE</v>
          </cell>
          <cell r="H822" t="str">
            <v>Gestion Locative - Location - Location Saisonnière - Copropriété - Comptabilité</v>
          </cell>
          <cell r="J822">
            <v>43131</v>
          </cell>
          <cell r="M822">
            <v>43282</v>
          </cell>
          <cell r="N822" t="str">
            <v>Ouvert</v>
          </cell>
          <cell r="O822" t="str">
            <v>Fermé</v>
          </cell>
          <cell r="Q822">
            <v>0</v>
          </cell>
          <cell r="T822" t="str">
            <v>00093</v>
          </cell>
        </row>
        <row r="823">
          <cell r="A823" t="str">
            <v>00093012</v>
          </cell>
          <cell r="B823" t="str">
            <v>38000777300142</v>
          </cell>
          <cell r="C823" t="str">
            <v>FONCIA NICE</v>
          </cell>
          <cell r="D823" t="b">
            <v>0</v>
          </cell>
          <cell r="E823" t="str">
            <v>Place d'Auron</v>
          </cell>
          <cell r="F823" t="str">
            <v>06660</v>
          </cell>
          <cell r="G823" t="str">
            <v>SAINT-ETIENNE-DE-TINEE</v>
          </cell>
          <cell r="H823" t="str">
            <v>Gestion Locative - Location - Location Saisonnière - Copropriété - Comptabilité</v>
          </cell>
          <cell r="I823" t="str">
            <v>93600</v>
          </cell>
          <cell r="J823">
            <v>43749</v>
          </cell>
          <cell r="K823">
            <v>43845</v>
          </cell>
          <cell r="N823" t="str">
            <v>Ouvert</v>
          </cell>
          <cell r="O823" t="str">
            <v>Ouvert</v>
          </cell>
          <cell r="Q823">
            <v>0</v>
          </cell>
          <cell r="T823" t="str">
            <v>00093</v>
          </cell>
        </row>
        <row r="824">
          <cell r="A824" t="str">
            <v>00093013</v>
          </cell>
          <cell r="B824" t="str">
            <v>38000777300126</v>
          </cell>
          <cell r="C824" t="str">
            <v>FONCIA NICE</v>
          </cell>
          <cell r="D824" t="b">
            <v>0</v>
          </cell>
          <cell r="E824" t="str">
            <v>1 Front de Neige</v>
          </cell>
          <cell r="F824" t="str">
            <v>06420</v>
          </cell>
          <cell r="G824" t="str">
            <v>ISOLA</v>
          </cell>
          <cell r="H824" t="str">
            <v>Gestion Locative - Location - Location Saisonnière - Copropriété - Comptabilité</v>
          </cell>
          <cell r="I824" t="str">
            <v>93700</v>
          </cell>
          <cell r="J824">
            <v>43749</v>
          </cell>
          <cell r="K824">
            <v>43845</v>
          </cell>
          <cell r="N824" t="str">
            <v>Ouvert</v>
          </cell>
          <cell r="O824" t="str">
            <v>Ouvert</v>
          </cell>
          <cell r="Q824">
            <v>0</v>
          </cell>
          <cell r="T824" t="str">
            <v>00093</v>
          </cell>
        </row>
        <row r="825">
          <cell r="A825" t="str">
            <v>00093014</v>
          </cell>
          <cell r="B825" t="str">
            <v>38000777300134</v>
          </cell>
          <cell r="C825" t="str">
            <v>FONCIA NICE</v>
          </cell>
          <cell r="D825" t="b">
            <v>0</v>
          </cell>
          <cell r="E825" t="str">
            <v>19 Impasse Jeanne Marlin</v>
          </cell>
          <cell r="F825" t="str">
            <v>06300</v>
          </cell>
          <cell r="G825" t="str">
            <v>NICE</v>
          </cell>
          <cell r="H825" t="str">
            <v>Gestion Locative - Location - Location Saisonnière - Copropriété - Comptabilité</v>
          </cell>
          <cell r="I825" t="str">
            <v>93800</v>
          </cell>
          <cell r="J825">
            <v>43749</v>
          </cell>
          <cell r="K825">
            <v>43845</v>
          </cell>
          <cell r="N825" t="str">
            <v>Ouvert</v>
          </cell>
          <cell r="O825" t="str">
            <v>Ouvert</v>
          </cell>
          <cell r="Q825">
            <v>0</v>
          </cell>
          <cell r="T825" t="str">
            <v>00093</v>
          </cell>
        </row>
        <row r="826">
          <cell r="A826" t="str">
            <v>00093015</v>
          </cell>
          <cell r="B826" t="str">
            <v>38000777300159</v>
          </cell>
          <cell r="C826" t="str">
            <v>FONCIA NICE</v>
          </cell>
          <cell r="D826" t="b">
            <v>0</v>
          </cell>
          <cell r="E826" t="str">
            <v>3 Boulevard du Maréchal Joffre</v>
          </cell>
          <cell r="F826" t="str">
            <v>06310</v>
          </cell>
          <cell r="G826" t="str">
            <v>BEAULIEU-SUR-MER</v>
          </cell>
          <cell r="H826" t="str">
            <v>Gestion Locative - Location - Location Saisonnière - Copropriété - Comptabilité</v>
          </cell>
          <cell r="I826" t="str">
            <v>93900</v>
          </cell>
          <cell r="J826">
            <v>43891</v>
          </cell>
          <cell r="K826">
            <v>43922</v>
          </cell>
          <cell r="N826" t="str">
            <v>Ouvert</v>
          </cell>
          <cell r="O826" t="str">
            <v>Ouvert</v>
          </cell>
          <cell r="Q826">
            <v>0</v>
          </cell>
          <cell r="T826" t="str">
            <v>00093</v>
          </cell>
        </row>
        <row r="827">
          <cell r="A827" t="str">
            <v>00094001</v>
          </cell>
          <cell r="B827" t="str">
            <v>32553928600014</v>
          </cell>
          <cell r="C827" t="str">
            <v>FONCIA GROC ZAMBONI</v>
          </cell>
          <cell r="D827" t="b">
            <v>1</v>
          </cell>
          <cell r="E827" t="str">
            <v>16 Place Prax Paris</v>
          </cell>
          <cell r="F827" t="str">
            <v>82000</v>
          </cell>
          <cell r="G827" t="str">
            <v>MONTAUBAN</v>
          </cell>
          <cell r="H827" t="str">
            <v>Gestion Locative - Location - Copropriété - Comptabilité</v>
          </cell>
          <cell r="I827" t="str">
            <v>94870</v>
          </cell>
          <cell r="J827">
            <v>32648</v>
          </cell>
          <cell r="K827">
            <v>41290</v>
          </cell>
          <cell r="N827" t="str">
            <v>Ouvert</v>
          </cell>
          <cell r="O827" t="str">
            <v>Ouvert</v>
          </cell>
          <cell r="P827" t="str">
            <v>10.159.2.0</v>
          </cell>
          <cell r="Q827">
            <v>0</v>
          </cell>
          <cell r="T827" t="str">
            <v>00094</v>
          </cell>
        </row>
        <row r="828">
          <cell r="A828" t="str">
            <v>00094003</v>
          </cell>
          <cell r="B828" t="str">
            <v>32553928600055</v>
          </cell>
          <cell r="C828" t="str">
            <v>FONCIA TIMBAL</v>
          </cell>
          <cell r="D828" t="b">
            <v>0</v>
          </cell>
          <cell r="E828" t="str">
            <v>1 Rue Timbal</v>
          </cell>
          <cell r="F828" t="str">
            <v>81000</v>
          </cell>
          <cell r="G828" t="str">
            <v>ALBI</v>
          </cell>
          <cell r="H828" t="str">
            <v>Gestion Locative - Location - Copropriété - Comptabilité</v>
          </cell>
          <cell r="I828" t="str">
            <v>94890</v>
          </cell>
          <cell r="J828">
            <v>38534</v>
          </cell>
          <cell r="K828">
            <v>41655</v>
          </cell>
          <cell r="N828" t="str">
            <v>Ouvert</v>
          </cell>
          <cell r="O828" t="str">
            <v>Ouvert</v>
          </cell>
          <cell r="P828" t="str">
            <v>10.159.22.0</v>
          </cell>
          <cell r="Q828">
            <v>0</v>
          </cell>
          <cell r="T828" t="str">
            <v>00094</v>
          </cell>
        </row>
        <row r="829">
          <cell r="A829" t="str">
            <v>00094004</v>
          </cell>
          <cell r="B829" t="str">
            <v>32553928600048</v>
          </cell>
          <cell r="C829" t="str">
            <v>FONCIA TIMBAL</v>
          </cell>
          <cell r="D829" t="b">
            <v>0</v>
          </cell>
          <cell r="E829" t="str">
            <v>2 Place Jean Jaurès</v>
          </cell>
          <cell r="F829" t="str">
            <v>81400</v>
          </cell>
          <cell r="G829" t="str">
            <v>CARMAUX</v>
          </cell>
          <cell r="H829" t="str">
            <v>Gestion Locative - Location - Copropriété - Comptabilité</v>
          </cell>
          <cell r="I829" t="str">
            <v>94900</v>
          </cell>
          <cell r="J829">
            <v>38534</v>
          </cell>
          <cell r="K829">
            <v>41655</v>
          </cell>
          <cell r="N829" t="str">
            <v>Ouvert</v>
          </cell>
          <cell r="O829" t="str">
            <v>Ouvert</v>
          </cell>
          <cell r="P829" t="str">
            <v>10.159.32.0</v>
          </cell>
          <cell r="Q829">
            <v>0</v>
          </cell>
          <cell r="T829" t="str">
            <v>00094</v>
          </cell>
        </row>
        <row r="830">
          <cell r="A830" t="str">
            <v>00094002</v>
          </cell>
          <cell r="B830" t="str">
            <v>32553928600063</v>
          </cell>
          <cell r="C830" t="str">
            <v>FONCIA VALENTRE</v>
          </cell>
          <cell r="D830" t="b">
            <v>0</v>
          </cell>
          <cell r="E830" t="str">
            <v>91 Rue Maréchal Foch</v>
          </cell>
          <cell r="F830" t="str">
            <v>46000</v>
          </cell>
          <cell r="G830" t="str">
            <v>CAHORS</v>
          </cell>
          <cell r="H830" t="str">
            <v>Gestion Locative - Location - Copropriété - Comptabilité</v>
          </cell>
          <cell r="I830" t="str">
            <v>94880</v>
          </cell>
          <cell r="J830">
            <v>38626</v>
          </cell>
          <cell r="K830">
            <v>41655</v>
          </cell>
          <cell r="N830" t="str">
            <v>Ouvert</v>
          </cell>
          <cell r="O830" t="str">
            <v>Ouvert</v>
          </cell>
          <cell r="P830" t="str">
            <v>10.159.42.0</v>
          </cell>
          <cell r="Q830">
            <v>0</v>
          </cell>
          <cell r="T830" t="str">
            <v>00094</v>
          </cell>
        </row>
        <row r="831">
          <cell r="A831" t="str">
            <v>00094010</v>
          </cell>
          <cell r="B831" t="str">
            <v>32553928600071</v>
          </cell>
          <cell r="C831" t="str">
            <v>FONCIA GROC ZAMBONI</v>
          </cell>
          <cell r="D831" t="b">
            <v>0</v>
          </cell>
          <cell r="E831" t="str">
            <v>17 Rue des Cordeliers</v>
          </cell>
          <cell r="F831" t="str">
            <v>81000</v>
          </cell>
          <cell r="G831" t="str">
            <v>ALBI</v>
          </cell>
          <cell r="H831" t="str">
            <v>Gestion Locative - Location - Copropriété - Comptabilité</v>
          </cell>
          <cell r="I831" t="str">
            <v>94910</v>
          </cell>
          <cell r="J831">
            <v>39479</v>
          </cell>
          <cell r="L831">
            <v>39852</v>
          </cell>
          <cell r="M831">
            <v>39722</v>
          </cell>
          <cell r="N831" t="str">
            <v>Fermé</v>
          </cell>
          <cell r="O831" t="str">
            <v>Fermé</v>
          </cell>
          <cell r="Q831">
            <v>0</v>
          </cell>
          <cell r="T831" t="str">
            <v>00094</v>
          </cell>
        </row>
        <row r="832">
          <cell r="A832" t="str">
            <v>00094006</v>
          </cell>
          <cell r="B832" t="str">
            <v>32553928600089</v>
          </cell>
          <cell r="C832" t="str">
            <v>FONCIA IMMO 82</v>
          </cell>
          <cell r="D832" t="b">
            <v>0</v>
          </cell>
          <cell r="E832" t="str">
            <v>119 Faubourg Lacapelle</v>
          </cell>
          <cell r="F832" t="str">
            <v>82000</v>
          </cell>
          <cell r="G832" t="str">
            <v>MONTAUBAN</v>
          </cell>
          <cell r="H832" t="str">
            <v>Gestion Locative - Location - Copropriété - Comptabilité</v>
          </cell>
          <cell r="I832" t="str">
            <v>94920</v>
          </cell>
          <cell r="J832">
            <v>39539</v>
          </cell>
          <cell r="L832">
            <v>40967</v>
          </cell>
          <cell r="M832">
            <v>40967</v>
          </cell>
          <cell r="N832" t="str">
            <v>Fermé</v>
          </cell>
          <cell r="O832" t="str">
            <v>Fermé</v>
          </cell>
          <cell r="P832" t="str">
            <v>10.159.52.0</v>
          </cell>
          <cell r="Q832">
            <v>0</v>
          </cell>
          <cell r="T832" t="str">
            <v>00094</v>
          </cell>
        </row>
        <row r="833">
          <cell r="A833" t="str">
            <v>00094012</v>
          </cell>
          <cell r="B833" t="str">
            <v>32553928600105</v>
          </cell>
          <cell r="C833" t="str">
            <v>FONCIA LE ROUERGUE IMMOBILIER</v>
          </cell>
          <cell r="D833" t="b">
            <v>0</v>
          </cell>
          <cell r="E833" t="str">
            <v>Carrefour Saint-Eloi</v>
          </cell>
          <cell r="F833" t="str">
            <v>12000</v>
          </cell>
          <cell r="G833" t="str">
            <v>RODEZ</v>
          </cell>
          <cell r="H833" t="str">
            <v>Gestion Locative - Location - Copropriété - Comptabilité</v>
          </cell>
          <cell r="I833" t="str">
            <v>94940</v>
          </cell>
          <cell r="J833">
            <v>41548</v>
          </cell>
          <cell r="K833">
            <v>41655</v>
          </cell>
          <cell r="N833" t="str">
            <v>Ouvert</v>
          </cell>
          <cell r="O833" t="str">
            <v>Ouvert</v>
          </cell>
          <cell r="P833" t="str">
            <v>10.40.12.0</v>
          </cell>
          <cell r="Q833">
            <v>0</v>
          </cell>
          <cell r="T833" t="str">
            <v>00094</v>
          </cell>
        </row>
        <row r="834">
          <cell r="A834" t="str">
            <v>00094011</v>
          </cell>
          <cell r="B834" t="str">
            <v>32553928600113</v>
          </cell>
          <cell r="C834" t="str">
            <v>FONCIA JULIA ROCA</v>
          </cell>
          <cell r="D834" t="b">
            <v>0</v>
          </cell>
          <cell r="E834" t="str">
            <v>9 Rue Sabatier</v>
          </cell>
          <cell r="F834" t="str">
            <v>81100</v>
          </cell>
          <cell r="G834" t="str">
            <v>CASTRES</v>
          </cell>
          <cell r="H834" t="str">
            <v>Gestion Locative - Location - Copropriété - Comptabilité</v>
          </cell>
          <cell r="I834" t="str">
            <v>94930</v>
          </cell>
          <cell r="J834">
            <v>41640</v>
          </cell>
          <cell r="K834">
            <v>41655</v>
          </cell>
          <cell r="N834" t="str">
            <v>Ouvert</v>
          </cell>
          <cell r="O834" t="str">
            <v>Ouvert</v>
          </cell>
          <cell r="P834" t="str">
            <v>10.34.43.0</v>
          </cell>
          <cell r="Q834">
            <v>0</v>
          </cell>
          <cell r="T834" t="str">
            <v>00094</v>
          </cell>
        </row>
        <row r="835">
          <cell r="A835" t="str">
            <v>00094013</v>
          </cell>
          <cell r="C835" t="str">
            <v>FONCIA GROC ZAMBONI</v>
          </cell>
          <cell r="D835" t="b">
            <v>0</v>
          </cell>
          <cell r="E835" t="str">
            <v>4 Avenue de Galilée</v>
          </cell>
          <cell r="F835" t="str">
            <v>31130</v>
          </cell>
          <cell r="G835" t="str">
            <v>BALMA</v>
          </cell>
          <cell r="H835" t="str">
            <v>Gestion Locative - Location - Copropriété - Comptabilité</v>
          </cell>
          <cell r="J835">
            <v>43282</v>
          </cell>
          <cell r="M835">
            <v>44068</v>
          </cell>
          <cell r="N835" t="str">
            <v>Ouvert</v>
          </cell>
          <cell r="O835" t="str">
            <v>Fermé</v>
          </cell>
          <cell r="Q835">
            <v>0</v>
          </cell>
          <cell r="T835" t="str">
            <v>00094</v>
          </cell>
        </row>
        <row r="836">
          <cell r="A836" t="str">
            <v>00094014</v>
          </cell>
          <cell r="B836" t="str">
            <v>32553928600121</v>
          </cell>
          <cell r="C836" t="str">
            <v>FONCIA GROC ZAMBONI</v>
          </cell>
          <cell r="D836" t="b">
            <v>0</v>
          </cell>
          <cell r="E836" t="str">
            <v>37 Avenue du Général de Gaulle</v>
          </cell>
          <cell r="F836" t="str">
            <v>47000</v>
          </cell>
          <cell r="G836" t="str">
            <v>AGEN</v>
          </cell>
          <cell r="H836" t="str">
            <v>Gestion Locative - Location - Copropriété - Comptabilité</v>
          </cell>
          <cell r="I836" t="str">
            <v>94100</v>
          </cell>
          <cell r="J836">
            <v>43556</v>
          </cell>
          <cell r="K836">
            <v>43586</v>
          </cell>
          <cell r="N836" t="str">
            <v>Ouvert</v>
          </cell>
          <cell r="O836" t="str">
            <v>Ouvert</v>
          </cell>
          <cell r="P836" t="str">
            <v>10.56.3.0</v>
          </cell>
          <cell r="Q836">
            <v>0</v>
          </cell>
          <cell r="T836" t="str">
            <v>00094</v>
          </cell>
        </row>
        <row r="837">
          <cell r="A837" t="str">
            <v>00094015</v>
          </cell>
          <cell r="B837" t="str">
            <v>32553928600139</v>
          </cell>
          <cell r="C837" t="str">
            <v>FONCIA GROC ZAMBONI</v>
          </cell>
          <cell r="D837" t="b">
            <v>0</v>
          </cell>
          <cell r="E837" t="str">
            <v>49 Rue de la Fraternité</v>
          </cell>
          <cell r="F837" t="str">
            <v>47300</v>
          </cell>
          <cell r="G837" t="str">
            <v>VILLENEUVE-SUR-LOT</v>
          </cell>
          <cell r="H837" t="str">
            <v>Gestion Locative - Location - Copropriété - Comptabilité</v>
          </cell>
          <cell r="I837" t="str">
            <v>94300</v>
          </cell>
          <cell r="J837">
            <v>43556</v>
          </cell>
          <cell r="M837">
            <v>44497</v>
          </cell>
          <cell r="N837" t="str">
            <v>Ouvert</v>
          </cell>
          <cell r="O837" t="str">
            <v>Fermé</v>
          </cell>
          <cell r="P837" t="str">
            <v>10.56.13.0</v>
          </cell>
          <cell r="Q837">
            <v>0</v>
          </cell>
          <cell r="T837" t="str">
            <v>00094</v>
          </cell>
        </row>
        <row r="838">
          <cell r="A838" t="str">
            <v>00094016</v>
          </cell>
          <cell r="B838" t="str">
            <v>32553928600147</v>
          </cell>
          <cell r="C838" t="str">
            <v>FONCIA GROC ZAMBONI</v>
          </cell>
          <cell r="D838" t="b">
            <v>0</v>
          </cell>
          <cell r="E838" t="str">
            <v>157 Boulevard du Président Carnot</v>
          </cell>
          <cell r="F838" t="str">
            <v>47000</v>
          </cell>
          <cell r="G838" t="str">
            <v>AGEN</v>
          </cell>
          <cell r="H838" t="str">
            <v>Gestion Locative - Location - Copropriété - Comptabilité</v>
          </cell>
          <cell r="I838" t="str">
            <v>94200</v>
          </cell>
          <cell r="J838">
            <v>43556</v>
          </cell>
          <cell r="K838">
            <v>43586</v>
          </cell>
          <cell r="N838" t="str">
            <v>Ouvert</v>
          </cell>
          <cell r="O838" t="str">
            <v>Ouvert</v>
          </cell>
          <cell r="P838" t="str">
            <v>10.56.3.0</v>
          </cell>
          <cell r="Q838">
            <v>0</v>
          </cell>
          <cell r="T838" t="str">
            <v>00094</v>
          </cell>
        </row>
        <row r="839">
          <cell r="A839" t="str">
            <v>00095001</v>
          </cell>
          <cell r="B839" t="str">
            <v>41126305600011</v>
          </cell>
          <cell r="C839" t="str">
            <v>FONCIA GATINEAU MARMIGNON</v>
          </cell>
          <cell r="D839" t="b">
            <v>0</v>
          </cell>
          <cell r="E839" t="str">
            <v>5 Rue Henri Pétonnet</v>
          </cell>
          <cell r="F839" t="str">
            <v>86000</v>
          </cell>
          <cell r="G839" t="str">
            <v>POITIERS</v>
          </cell>
          <cell r="H839" t="str">
            <v>Gestion Locative - Location - Copropriété - Comptabilité</v>
          </cell>
          <cell r="I839" t="str">
            <v>95100</v>
          </cell>
          <cell r="J839">
            <v>35521</v>
          </cell>
          <cell r="L839">
            <v>41275</v>
          </cell>
          <cell r="M839">
            <v>41275</v>
          </cell>
          <cell r="N839" t="str">
            <v>Fermé</v>
          </cell>
          <cell r="O839" t="str">
            <v>Fermé</v>
          </cell>
          <cell r="P839" t="str">
            <v>10.105.2.1</v>
          </cell>
          <cell r="Q839">
            <v>0</v>
          </cell>
          <cell r="T839" t="str">
            <v>00095</v>
          </cell>
        </row>
        <row r="840">
          <cell r="A840" t="str">
            <v>00095002</v>
          </cell>
          <cell r="B840" t="str">
            <v>41126305600029</v>
          </cell>
          <cell r="C840" t="str">
            <v>INFORMATION LOGEMENT CENTRE DE LOCA</v>
          </cell>
          <cell r="D840" t="b">
            <v>0</v>
          </cell>
          <cell r="E840" t="str">
            <v>10 Rue Henri Pétonnet</v>
          </cell>
          <cell r="F840" t="str">
            <v>86000</v>
          </cell>
          <cell r="G840" t="str">
            <v>POITIERS</v>
          </cell>
          <cell r="H840" t="str">
            <v>Gestion Locative - Location - Copropriété - Comptabilité</v>
          </cell>
          <cell r="I840" t="str">
            <v>95200</v>
          </cell>
          <cell r="J840">
            <v>36251</v>
          </cell>
          <cell r="L840">
            <v>41274</v>
          </cell>
          <cell r="M840">
            <v>41274</v>
          </cell>
          <cell r="N840" t="str">
            <v>Fermé</v>
          </cell>
          <cell r="O840" t="str">
            <v>Fermé</v>
          </cell>
          <cell r="P840" t="str">
            <v>10.105.22.0</v>
          </cell>
          <cell r="Q840">
            <v>0</v>
          </cell>
          <cell r="T840" t="str">
            <v>00095</v>
          </cell>
        </row>
        <row r="841">
          <cell r="A841" t="str">
            <v>00095003</v>
          </cell>
          <cell r="B841" t="str">
            <v>41126305600037</v>
          </cell>
          <cell r="C841" t="str">
            <v>FONCIA GATINEAU MARMIGNON</v>
          </cell>
          <cell r="D841" t="b">
            <v>0</v>
          </cell>
          <cell r="E841" t="str">
            <v>28 Rue de Magenta</v>
          </cell>
          <cell r="F841" t="str">
            <v>86000</v>
          </cell>
          <cell r="G841" t="str">
            <v>POITIERS</v>
          </cell>
          <cell r="H841" t="str">
            <v>Gestion Locative - Location - Copropriété - Comptabilité</v>
          </cell>
          <cell r="I841" t="str">
            <v>95300</v>
          </cell>
          <cell r="J841">
            <v>36376</v>
          </cell>
          <cell r="L841">
            <v>41274</v>
          </cell>
          <cell r="M841">
            <v>41274</v>
          </cell>
          <cell r="N841" t="str">
            <v>Fermé</v>
          </cell>
          <cell r="O841" t="str">
            <v>Fermé</v>
          </cell>
          <cell r="P841" t="str">
            <v>10.105.12.1</v>
          </cell>
          <cell r="Q841">
            <v>0</v>
          </cell>
          <cell r="T841" t="str">
            <v>00095</v>
          </cell>
        </row>
        <row r="842">
          <cell r="A842" t="str">
            <v>00095004</v>
          </cell>
          <cell r="B842" t="str">
            <v>41126305600078</v>
          </cell>
          <cell r="C842" t="str">
            <v>FONCIA GATINEAU</v>
          </cell>
          <cell r="D842" t="b">
            <v>0</v>
          </cell>
          <cell r="E842" t="str">
            <v>12 Esplanade de la République</v>
          </cell>
          <cell r="F842" t="str">
            <v>79000</v>
          </cell>
          <cell r="G842" t="str">
            <v>NIORT</v>
          </cell>
          <cell r="H842" t="str">
            <v>Gestion Locative - Location - Copropriété - Comptabilité</v>
          </cell>
          <cell r="I842" t="str">
            <v>95400</v>
          </cell>
          <cell r="J842">
            <v>41275</v>
          </cell>
          <cell r="M842">
            <v>43451</v>
          </cell>
          <cell r="N842" t="str">
            <v>Ouvert</v>
          </cell>
          <cell r="O842" t="str">
            <v>Fermé</v>
          </cell>
          <cell r="P842" t="str">
            <v>10.141.1.0</v>
          </cell>
          <cell r="Q842">
            <v>0</v>
          </cell>
          <cell r="T842" t="str">
            <v>00095</v>
          </cell>
        </row>
        <row r="843">
          <cell r="A843" t="str">
            <v>00095005</v>
          </cell>
          <cell r="B843" t="str">
            <v>41126305600052</v>
          </cell>
          <cell r="C843" t="str">
            <v>FONCIA MARMIGNON RODRIGUES</v>
          </cell>
          <cell r="D843" t="b">
            <v>1</v>
          </cell>
          <cell r="E843" t="str">
            <v>9 Rue Henri Pétonnet</v>
          </cell>
          <cell r="F843" t="str">
            <v>86000</v>
          </cell>
          <cell r="G843" t="str">
            <v>POITIERS</v>
          </cell>
          <cell r="H843" t="str">
            <v>Gestion Locative - Location - Copropriété - Comptabilité</v>
          </cell>
          <cell r="I843" t="str">
            <v>95500</v>
          </cell>
          <cell r="J843">
            <v>41275</v>
          </cell>
          <cell r="K843">
            <v>41653</v>
          </cell>
          <cell r="M843">
            <v>43525</v>
          </cell>
          <cell r="N843" t="str">
            <v>Ouvert</v>
          </cell>
          <cell r="O843" t="str">
            <v>Fermé</v>
          </cell>
          <cell r="P843" t="str">
            <v>10.105.12.0</v>
          </cell>
          <cell r="Q843">
            <v>0</v>
          </cell>
          <cell r="T843" t="str">
            <v>00095</v>
          </cell>
        </row>
        <row r="844">
          <cell r="A844" t="str">
            <v>00095006</v>
          </cell>
          <cell r="B844" t="str">
            <v>41126305600045</v>
          </cell>
          <cell r="C844" t="str">
            <v>FONCIA GATINEAU MARMIGNON</v>
          </cell>
          <cell r="D844" t="b">
            <v>0</v>
          </cell>
          <cell r="E844" t="str">
            <v>60 Boulevard du Grand Cerf</v>
          </cell>
          <cell r="F844" t="str">
            <v>86000</v>
          </cell>
          <cell r="G844" t="str">
            <v>POITIERS</v>
          </cell>
          <cell r="H844" t="str">
            <v>Gestion Locative - Location - Copropriété - Comptabilité</v>
          </cell>
          <cell r="I844" t="str">
            <v>95600</v>
          </cell>
          <cell r="J844">
            <v>41275</v>
          </cell>
          <cell r="K844">
            <v>41278</v>
          </cell>
          <cell r="M844">
            <v>43525</v>
          </cell>
          <cell r="N844" t="str">
            <v>Ouvert</v>
          </cell>
          <cell r="O844" t="str">
            <v>Fermé</v>
          </cell>
          <cell r="P844" t="str">
            <v>10.105.2.0</v>
          </cell>
          <cell r="Q844">
            <v>0</v>
          </cell>
          <cell r="T844" t="str">
            <v>00095</v>
          </cell>
        </row>
        <row r="845">
          <cell r="A845" t="str">
            <v>00095007</v>
          </cell>
          <cell r="B845" t="str">
            <v>41126305600060</v>
          </cell>
          <cell r="C845" t="str">
            <v>FONCIA SAGIO</v>
          </cell>
          <cell r="D845" t="b">
            <v>0</v>
          </cell>
          <cell r="E845" t="str">
            <v>25 Rue Henri Pétonnet</v>
          </cell>
          <cell r="F845" t="str">
            <v>86000</v>
          </cell>
          <cell r="G845" t="str">
            <v>POITIERS</v>
          </cell>
          <cell r="H845" t="str">
            <v>Gestion Locative - Location - Copropriété - Comptabilité</v>
          </cell>
          <cell r="I845" t="str">
            <v>95700</v>
          </cell>
          <cell r="J845">
            <v>41275</v>
          </cell>
          <cell r="L845">
            <v>41639</v>
          </cell>
          <cell r="M845">
            <v>41639</v>
          </cell>
          <cell r="N845" t="str">
            <v>Fermé</v>
          </cell>
          <cell r="O845" t="str">
            <v>Fermé</v>
          </cell>
          <cell r="P845" t="str">
            <v>10.105.22.0</v>
          </cell>
          <cell r="Q845">
            <v>0</v>
          </cell>
          <cell r="T845" t="str">
            <v>00095</v>
          </cell>
        </row>
        <row r="846">
          <cell r="A846" t="str">
            <v>00095008</v>
          </cell>
          <cell r="B846" t="str">
            <v>41126305600086</v>
          </cell>
          <cell r="C846" t="str">
            <v>FONCIA GATINEAU MARMIGNON</v>
          </cell>
          <cell r="D846" t="b">
            <v>0</v>
          </cell>
          <cell r="E846" t="str">
            <v>121 Boulevard de Blossac</v>
          </cell>
          <cell r="F846" t="str">
            <v>86100</v>
          </cell>
          <cell r="G846" t="str">
            <v>CHATELLERAULT</v>
          </cell>
          <cell r="H846" t="str">
            <v>Gestion Locative - Location - Copropriété - Comptabilité</v>
          </cell>
          <cell r="I846" t="str">
            <v>95800</v>
          </cell>
          <cell r="J846">
            <v>43466</v>
          </cell>
          <cell r="K846">
            <v>43466</v>
          </cell>
          <cell r="M846">
            <v>43525</v>
          </cell>
          <cell r="N846" t="str">
            <v>Ouvert</v>
          </cell>
          <cell r="O846" t="str">
            <v>Fermé</v>
          </cell>
          <cell r="P846" t="str">
            <v>10.105.22.0</v>
          </cell>
          <cell r="Q846">
            <v>0</v>
          </cell>
          <cell r="T846" t="str">
            <v>00095</v>
          </cell>
        </row>
        <row r="847">
          <cell r="A847" t="str">
            <v>00096003</v>
          </cell>
          <cell r="B847" t="str">
            <v>54970651300039</v>
          </cell>
          <cell r="C847" t="str">
            <v>FONCIA HAUGUEL</v>
          </cell>
          <cell r="D847" t="b">
            <v>0</v>
          </cell>
          <cell r="E847" t="str">
            <v>3 Place du 19 Avril 1944</v>
          </cell>
          <cell r="F847" t="str">
            <v>76000</v>
          </cell>
          <cell r="G847" t="str">
            <v>ROUEN</v>
          </cell>
          <cell r="H847" t="str">
            <v>Gestion Locative - Location - Copropriété - Comptabilité</v>
          </cell>
          <cell r="I847" t="str">
            <v>96100</v>
          </cell>
          <cell r="J847">
            <v>35627</v>
          </cell>
          <cell r="M847">
            <v>43101</v>
          </cell>
          <cell r="N847" t="str">
            <v>Ouvert</v>
          </cell>
          <cell r="O847" t="str">
            <v>Fermé</v>
          </cell>
          <cell r="Q847">
            <v>0</v>
          </cell>
          <cell r="T847" t="str">
            <v>00096</v>
          </cell>
        </row>
        <row r="848">
          <cell r="A848" t="str">
            <v>00096002</v>
          </cell>
          <cell r="B848" t="str">
            <v>54970651300047</v>
          </cell>
          <cell r="C848" t="str">
            <v>FONCIA HAUGUEL</v>
          </cell>
          <cell r="D848" t="b">
            <v>0</v>
          </cell>
          <cell r="E848" t="str">
            <v>11 Allée Eugène Delacroix</v>
          </cell>
          <cell r="F848" t="str">
            <v>76000</v>
          </cell>
          <cell r="G848" t="str">
            <v>ROUEN</v>
          </cell>
          <cell r="H848" t="str">
            <v>Gestion Locative - Location - Copropriété - Comptabilité</v>
          </cell>
          <cell r="I848" t="str">
            <v>96200</v>
          </cell>
          <cell r="J848">
            <v>37165</v>
          </cell>
          <cell r="L848">
            <v>37894</v>
          </cell>
          <cell r="M848">
            <v>37894</v>
          </cell>
          <cell r="N848" t="str">
            <v>Fermé</v>
          </cell>
          <cell r="O848" t="str">
            <v>Fermé</v>
          </cell>
          <cell r="Q848">
            <v>0</v>
          </cell>
          <cell r="T848" t="str">
            <v>00096</v>
          </cell>
        </row>
        <row r="849">
          <cell r="A849" t="str">
            <v>00096001</v>
          </cell>
          <cell r="B849" t="str">
            <v>54970651300054</v>
          </cell>
          <cell r="C849" t="str">
            <v>FONCIA HAUGUEL</v>
          </cell>
          <cell r="D849" t="b">
            <v>0</v>
          </cell>
          <cell r="E849" t="str">
            <v>22 Place Saint-Marc</v>
          </cell>
          <cell r="F849" t="str">
            <v>76000</v>
          </cell>
          <cell r="G849" t="str">
            <v>ROUEN</v>
          </cell>
          <cell r="H849" t="str">
            <v>Gestion Locative - Location - Location Saisonnière - Copropriété - Comptabilité</v>
          </cell>
          <cell r="I849" t="str">
            <v>96300</v>
          </cell>
          <cell r="J849">
            <v>37894</v>
          </cell>
          <cell r="K849">
            <v>41548</v>
          </cell>
          <cell r="L849">
            <v>43544</v>
          </cell>
          <cell r="M849">
            <v>43101</v>
          </cell>
          <cell r="N849" t="str">
            <v>Fermé</v>
          </cell>
          <cell r="O849" t="str">
            <v>Fermé</v>
          </cell>
          <cell r="P849" t="str">
            <v>10.55.1.0</v>
          </cell>
          <cell r="Q849">
            <v>0</v>
          </cell>
          <cell r="T849" t="str">
            <v>00096</v>
          </cell>
        </row>
        <row r="850">
          <cell r="A850" t="str">
            <v>00096004</v>
          </cell>
          <cell r="B850" t="str">
            <v>54970651300062</v>
          </cell>
          <cell r="C850" t="str">
            <v>FONCIA UNION IMMOBILIERE AMIENOISE</v>
          </cell>
          <cell r="D850" t="b">
            <v>0</v>
          </cell>
          <cell r="E850" t="str">
            <v>9 Rue Dusevel</v>
          </cell>
          <cell r="F850" t="str">
            <v>80000</v>
          </cell>
          <cell r="G850" t="str">
            <v>AMIENS</v>
          </cell>
          <cell r="H850" t="str">
            <v>Gestion Locative - Location - Copropriété - Comptabilité</v>
          </cell>
          <cell r="I850" t="str">
            <v>96400</v>
          </cell>
          <cell r="J850">
            <v>39814</v>
          </cell>
          <cell r="L850">
            <v>40291</v>
          </cell>
          <cell r="M850">
            <v>40291</v>
          </cell>
          <cell r="N850" t="str">
            <v>Fermé</v>
          </cell>
          <cell r="O850" t="str">
            <v>Fermé</v>
          </cell>
          <cell r="Q850">
            <v>0</v>
          </cell>
          <cell r="T850" t="str">
            <v>00096</v>
          </cell>
        </row>
        <row r="851">
          <cell r="A851" t="str">
            <v>00096005</v>
          </cell>
          <cell r="B851" t="str">
            <v>54970651300070</v>
          </cell>
          <cell r="C851" t="str">
            <v>FONCIA HAUGUEL</v>
          </cell>
          <cell r="D851" t="b">
            <v>0</v>
          </cell>
          <cell r="E851" t="str">
            <v>13 Rue Gresset</v>
          </cell>
          <cell r="F851" t="str">
            <v>80000</v>
          </cell>
          <cell r="G851" t="str">
            <v>AMIENS</v>
          </cell>
          <cell r="H851" t="str">
            <v>Gestion Locative - Location - Copropriété - Comptabilité</v>
          </cell>
          <cell r="I851" t="str">
            <v>96500</v>
          </cell>
          <cell r="J851">
            <v>40291</v>
          </cell>
          <cell r="M851">
            <v>43101</v>
          </cell>
          <cell r="N851" t="str">
            <v>Ouvert</v>
          </cell>
          <cell r="O851" t="str">
            <v>Fermé</v>
          </cell>
          <cell r="Q851">
            <v>0</v>
          </cell>
          <cell r="T851" t="str">
            <v>00096</v>
          </cell>
        </row>
        <row r="852">
          <cell r="A852" t="str">
            <v>00096006</v>
          </cell>
          <cell r="B852" t="str">
            <v>54970651300088</v>
          </cell>
          <cell r="C852" t="str">
            <v>FONCIA SOGEST</v>
          </cell>
          <cell r="D852" t="b">
            <v>0</v>
          </cell>
          <cell r="E852" t="str">
            <v>10 Rue de l'Horloge</v>
          </cell>
          <cell r="F852" t="str">
            <v>27000</v>
          </cell>
          <cell r="G852" t="str">
            <v>EVREUX</v>
          </cell>
          <cell r="H852" t="str">
            <v>Gestion Locative - Location - Copropriété - Comptabilité</v>
          </cell>
          <cell r="I852" t="str">
            <v>96600</v>
          </cell>
          <cell r="J852">
            <v>41548</v>
          </cell>
          <cell r="K852">
            <v>41548</v>
          </cell>
          <cell r="M852">
            <v>43101</v>
          </cell>
          <cell r="N852" t="str">
            <v>Ouvert</v>
          </cell>
          <cell r="O852" t="str">
            <v>Fermé</v>
          </cell>
          <cell r="P852" t="str">
            <v>10.83.4.0</v>
          </cell>
          <cell r="Q852">
            <v>0</v>
          </cell>
          <cell r="T852" t="str">
            <v>00096</v>
          </cell>
        </row>
        <row r="853">
          <cell r="A853" t="str">
            <v>00096007</v>
          </cell>
          <cell r="B853" t="str">
            <v>54970651300096</v>
          </cell>
          <cell r="C853" t="str">
            <v>FONCIA SOGEST</v>
          </cell>
          <cell r="D853" t="b">
            <v>0</v>
          </cell>
          <cell r="E853" t="str">
            <v>2 Boulevard du Maréchal Leclerc</v>
          </cell>
          <cell r="F853" t="str">
            <v>27200</v>
          </cell>
          <cell r="G853" t="str">
            <v>VERNON</v>
          </cell>
          <cell r="H853" t="str">
            <v>Gestion Locative - Location - Copropriété - Comptabilité - Transaction</v>
          </cell>
          <cell r="I853" t="str">
            <v>96700</v>
          </cell>
          <cell r="J853">
            <v>41548</v>
          </cell>
          <cell r="K853">
            <v>41548</v>
          </cell>
          <cell r="M853">
            <v>43101</v>
          </cell>
          <cell r="N853" t="str">
            <v>Ouvert</v>
          </cell>
          <cell r="O853" t="str">
            <v>Fermé</v>
          </cell>
          <cell r="P853" t="str">
            <v>10.83.14.0</v>
          </cell>
          <cell r="Q853">
            <v>0</v>
          </cell>
          <cell r="T853" t="str">
            <v>00096</v>
          </cell>
        </row>
        <row r="854">
          <cell r="A854" t="str">
            <v>00096008</v>
          </cell>
          <cell r="B854" t="str">
            <v>54970651300104</v>
          </cell>
          <cell r="C854" t="str">
            <v>FONCIA HAUGUEL</v>
          </cell>
          <cell r="D854" t="b">
            <v>0</v>
          </cell>
          <cell r="E854" t="str">
            <v>99 Rue Bernardin de Saint-Pierre</v>
          </cell>
          <cell r="F854" t="str">
            <v>76600</v>
          </cell>
          <cell r="G854" t="str">
            <v>LE HAVRE</v>
          </cell>
          <cell r="H854" t="str">
            <v>Gestion Locative - Location - Copropriété - Comptabilité</v>
          </cell>
          <cell r="I854" t="str">
            <v>96800</v>
          </cell>
          <cell r="J854">
            <v>42005</v>
          </cell>
          <cell r="K854">
            <v>42012</v>
          </cell>
          <cell r="M854">
            <v>43101</v>
          </cell>
          <cell r="N854" t="str">
            <v>Ouvert</v>
          </cell>
          <cell r="O854" t="str">
            <v>Fermé</v>
          </cell>
          <cell r="P854" t="str">
            <v>10.169.4.0</v>
          </cell>
          <cell r="Q854">
            <v>0</v>
          </cell>
          <cell r="T854" t="str">
            <v>00096</v>
          </cell>
        </row>
        <row r="855">
          <cell r="A855" t="str">
            <v>00096009</v>
          </cell>
          <cell r="B855" t="str">
            <v>54970651300112</v>
          </cell>
          <cell r="C855" t="str">
            <v>FONCIA HAUGUEL</v>
          </cell>
          <cell r="D855" t="b">
            <v>1</v>
          </cell>
          <cell r="E855" t="str">
            <v>5 Rue Montaigne</v>
          </cell>
          <cell r="F855" t="str">
            <v>76000</v>
          </cell>
          <cell r="G855" t="str">
            <v>ROUEN</v>
          </cell>
          <cell r="H855" t="str">
            <v>Gestion Locative - Location - Copropriété - Comptabilité</v>
          </cell>
          <cell r="J855">
            <v>43544</v>
          </cell>
          <cell r="M855">
            <v>43544</v>
          </cell>
          <cell r="N855" t="str">
            <v>Ouvert</v>
          </cell>
          <cell r="O855" t="str">
            <v>Fermé</v>
          </cell>
          <cell r="Q855">
            <v>0</v>
          </cell>
          <cell r="T855" t="str">
            <v>00096</v>
          </cell>
        </row>
        <row r="856">
          <cell r="A856" t="str">
            <v>00097001</v>
          </cell>
          <cell r="B856" t="str">
            <v>78575792300020</v>
          </cell>
          <cell r="C856" t="str">
            <v>FONCIA GAUTHIER IMMOBILIER</v>
          </cell>
          <cell r="D856" t="b">
            <v>1</v>
          </cell>
          <cell r="E856" t="str">
            <v>73 Avenue du Général de Gaulle</v>
          </cell>
          <cell r="F856" t="str">
            <v>94160</v>
          </cell>
          <cell r="G856" t="str">
            <v>SAINT-MANDE</v>
          </cell>
          <cell r="H856" t="str">
            <v>Gestion Locative - Location - Copropriété - Comptabilité</v>
          </cell>
          <cell r="I856" t="str">
            <v>97100</v>
          </cell>
          <cell r="J856">
            <v>37799</v>
          </cell>
          <cell r="M856">
            <v>42736</v>
          </cell>
          <cell r="N856" t="str">
            <v>Ouvert</v>
          </cell>
          <cell r="O856" t="str">
            <v>Fermé</v>
          </cell>
          <cell r="P856" t="str">
            <v>10.30.3.0</v>
          </cell>
          <cell r="Q856">
            <v>0</v>
          </cell>
          <cell r="T856" t="str">
            <v>00097</v>
          </cell>
        </row>
        <row r="857">
          <cell r="A857" t="str">
            <v>00097002</v>
          </cell>
          <cell r="B857" t="str">
            <v>78575792300038</v>
          </cell>
          <cell r="C857" t="str">
            <v>FONCIA BERAULT</v>
          </cell>
          <cell r="D857" t="b">
            <v>0</v>
          </cell>
          <cell r="E857" t="str">
            <v>41 Rue Robert Giraudineau</v>
          </cell>
          <cell r="F857" t="str">
            <v>94300</v>
          </cell>
          <cell r="G857" t="str">
            <v>VINCENNES</v>
          </cell>
          <cell r="H857" t="str">
            <v>Gestion Locative - Location - Copropriété - Comptabilité</v>
          </cell>
          <cell r="I857" t="str">
            <v>97200</v>
          </cell>
          <cell r="J857">
            <v>38078</v>
          </cell>
          <cell r="M857">
            <v>43132</v>
          </cell>
          <cell r="N857" t="str">
            <v>Ouvert</v>
          </cell>
          <cell r="O857" t="str">
            <v>Fermé</v>
          </cell>
          <cell r="P857" t="str">
            <v>10.30.13.0</v>
          </cell>
          <cell r="Q857">
            <v>0</v>
          </cell>
          <cell r="T857" t="str">
            <v>00097</v>
          </cell>
        </row>
        <row r="858">
          <cell r="A858" t="str">
            <v>00097003</v>
          </cell>
          <cell r="B858" t="str">
            <v>78575792300061</v>
          </cell>
          <cell r="C858" t="str">
            <v>FONCIA GAUTHIER IMMMOBILIER</v>
          </cell>
          <cell r="D858" t="b">
            <v>0</v>
          </cell>
          <cell r="E858" t="str">
            <v>61 Bis Avenue du Général de Gaulle</v>
          </cell>
          <cell r="F858" t="str">
            <v>94160</v>
          </cell>
          <cell r="G858" t="str">
            <v>SAINT-MANDE</v>
          </cell>
          <cell r="H858" t="str">
            <v>Gestion Locative - Location - Copropriété - Comptabilité</v>
          </cell>
          <cell r="I858" t="str">
            <v>97300</v>
          </cell>
          <cell r="J858">
            <v>40269</v>
          </cell>
          <cell r="L858">
            <v>40908</v>
          </cell>
          <cell r="M858">
            <v>40908</v>
          </cell>
          <cell r="N858" t="str">
            <v>Fermé</v>
          </cell>
          <cell r="O858" t="str">
            <v>Fermé</v>
          </cell>
          <cell r="P858" t="str">
            <v>10.30.23.0</v>
          </cell>
          <cell r="Q858">
            <v>0</v>
          </cell>
          <cell r="T858" t="str">
            <v>00097</v>
          </cell>
        </row>
        <row r="859">
          <cell r="A859" t="str">
            <v>00097004</v>
          </cell>
          <cell r="B859" t="str">
            <v>78575792300087</v>
          </cell>
          <cell r="C859" t="str">
            <v>FONCIA GAUTHIER IMMOBILIER</v>
          </cell>
          <cell r="D859" t="b">
            <v>0</v>
          </cell>
          <cell r="E859" t="str">
            <v>90 Avenue de la Liberté</v>
          </cell>
          <cell r="F859" t="str">
            <v>94700</v>
          </cell>
          <cell r="G859" t="str">
            <v>MAISONS-ALFORT</v>
          </cell>
          <cell r="H859" t="str">
            <v>Gestion Locative - Location - Copropriété - Comptabilité</v>
          </cell>
          <cell r="I859" t="str">
            <v>97400</v>
          </cell>
          <cell r="J859">
            <v>42461</v>
          </cell>
          <cell r="M859">
            <v>43132</v>
          </cell>
          <cell r="N859" t="str">
            <v>Ouvert</v>
          </cell>
          <cell r="O859" t="str">
            <v>Fermé</v>
          </cell>
          <cell r="P859" t="str">
            <v>10.79.3.0</v>
          </cell>
          <cell r="Q859">
            <v>0</v>
          </cell>
          <cell r="T859" t="str">
            <v>00097</v>
          </cell>
        </row>
        <row r="860">
          <cell r="A860" t="str">
            <v>00097005</v>
          </cell>
          <cell r="B860" t="str">
            <v>78575792300095</v>
          </cell>
          <cell r="C860" t="str">
            <v>FONCIA NANTIER</v>
          </cell>
          <cell r="D860" t="b">
            <v>0</v>
          </cell>
          <cell r="E860" t="str">
            <v>142 Avenue Foch</v>
          </cell>
          <cell r="F860" t="str">
            <v>94210</v>
          </cell>
          <cell r="G860" t="str">
            <v>SAINT-MAUR-DES-FOSSES</v>
          </cell>
          <cell r="H860" t="str">
            <v>Gestion Locative - Location - Copropriété - Comptabilité</v>
          </cell>
          <cell r="I860" t="str">
            <v>97500</v>
          </cell>
          <cell r="J860">
            <v>42644</v>
          </cell>
          <cell r="K860">
            <v>42644</v>
          </cell>
          <cell r="L860">
            <v>43830</v>
          </cell>
          <cell r="M860">
            <v>43132</v>
          </cell>
          <cell r="N860" t="str">
            <v>Fermé</v>
          </cell>
          <cell r="O860" t="str">
            <v>Fermé</v>
          </cell>
          <cell r="P860" t="str">
            <v>10.223.44.0</v>
          </cell>
          <cell r="Q860">
            <v>0</v>
          </cell>
          <cell r="T860" t="str">
            <v>00097</v>
          </cell>
        </row>
        <row r="861">
          <cell r="A861" t="str">
            <v>00097006</v>
          </cell>
          <cell r="C861" t="str">
            <v>FONCIA GAUTHIER IMMOBILIER</v>
          </cell>
          <cell r="D861" t="b">
            <v>0</v>
          </cell>
          <cell r="E861" t="str">
            <v>28 Rue Léon Frot</v>
          </cell>
          <cell r="F861" t="str">
            <v>75011</v>
          </cell>
          <cell r="G861" t="str">
            <v>PARIS 11</v>
          </cell>
          <cell r="H861" t="str">
            <v>Gestion Locative - Location - Copropriété - Comptabilité</v>
          </cell>
          <cell r="J861">
            <v>43132</v>
          </cell>
          <cell r="M861">
            <v>43132</v>
          </cell>
          <cell r="N861" t="str">
            <v>Ouvert</v>
          </cell>
          <cell r="O861" t="str">
            <v>Fermé</v>
          </cell>
          <cell r="Q861">
            <v>0</v>
          </cell>
          <cell r="T861" t="str">
            <v>00097</v>
          </cell>
        </row>
        <row r="862">
          <cell r="A862" t="str">
            <v>00097007</v>
          </cell>
          <cell r="C862" t="str">
            <v>FONCIA GAUTHIER IMMOBILIER</v>
          </cell>
          <cell r="D862" t="b">
            <v>0</v>
          </cell>
          <cell r="E862" t="str">
            <v>24 Rue Martimprey</v>
          </cell>
          <cell r="F862" t="str">
            <v>77100</v>
          </cell>
          <cell r="G862" t="str">
            <v>MEAUX</v>
          </cell>
          <cell r="H862" t="str">
            <v>Gestion Locative - Location - Copropriété - Comptabilité</v>
          </cell>
          <cell r="J862">
            <v>43132</v>
          </cell>
          <cell r="M862">
            <v>43132</v>
          </cell>
          <cell r="N862" t="str">
            <v>Ouvert</v>
          </cell>
          <cell r="O862" t="str">
            <v>Fermé</v>
          </cell>
          <cell r="Q862">
            <v>0</v>
          </cell>
          <cell r="T862" t="str">
            <v>00097</v>
          </cell>
        </row>
        <row r="863">
          <cell r="A863" t="str">
            <v>00097008</v>
          </cell>
          <cell r="C863" t="str">
            <v>FONCIA GAUTHIER IMMOBILIER</v>
          </cell>
          <cell r="D863" t="b">
            <v>0</v>
          </cell>
          <cell r="E863" t="str">
            <v>4 Place de la Marne</v>
          </cell>
          <cell r="F863" t="str">
            <v>77600</v>
          </cell>
          <cell r="G863" t="str">
            <v>BUSSY-SAINT-GEORGES</v>
          </cell>
          <cell r="H863" t="str">
            <v>Gestion Locative - Location - Copropriété - Comptabilité</v>
          </cell>
          <cell r="J863">
            <v>43132</v>
          </cell>
          <cell r="M863">
            <v>43132</v>
          </cell>
          <cell r="N863" t="str">
            <v>Ouvert</v>
          </cell>
          <cell r="O863" t="str">
            <v>Fermé</v>
          </cell>
          <cell r="Q863">
            <v>0</v>
          </cell>
          <cell r="T863" t="str">
            <v>00097</v>
          </cell>
        </row>
        <row r="864">
          <cell r="A864" t="str">
            <v>00098001</v>
          </cell>
          <cell r="B864" t="str">
            <v>33894650200022</v>
          </cell>
          <cell r="C864" t="str">
            <v>FONCIA LA ROCHELLE</v>
          </cell>
          <cell r="D864" t="b">
            <v>1</v>
          </cell>
          <cell r="E864" t="str">
            <v>13 Rue Dupaty</v>
          </cell>
          <cell r="F864" t="str">
            <v>17000</v>
          </cell>
          <cell r="G864" t="str">
            <v>LA ROCHELLE</v>
          </cell>
          <cell r="H864" t="str">
            <v>Gestion Locative - Location - Location Saisonnière - Copropriété - Comptabilité</v>
          </cell>
          <cell r="I864" t="str">
            <v>98100</v>
          </cell>
          <cell r="J864">
            <v>37622</v>
          </cell>
          <cell r="K864">
            <v>39616</v>
          </cell>
          <cell r="N864" t="str">
            <v>Ouvert</v>
          </cell>
          <cell r="O864" t="str">
            <v>Ouvert</v>
          </cell>
          <cell r="P864" t="str">
            <v>10.61.1.0</v>
          </cell>
          <cell r="Q864">
            <v>0</v>
          </cell>
          <cell r="T864" t="str">
            <v>00098</v>
          </cell>
        </row>
        <row r="865">
          <cell r="A865" t="str">
            <v>00098002</v>
          </cell>
          <cell r="B865" t="str">
            <v>33894650200030</v>
          </cell>
          <cell r="C865" t="str">
            <v>FONCIA LES ESTUVALES</v>
          </cell>
          <cell r="D865" t="b">
            <v>0</v>
          </cell>
          <cell r="E865" t="str">
            <v>Avenue du Lazaret</v>
          </cell>
          <cell r="F865" t="str">
            <v>17000</v>
          </cell>
          <cell r="G865" t="str">
            <v>LA ROCHELLE</v>
          </cell>
          <cell r="H865" t="str">
            <v>Gestion Locative - Location - Location Saisonnière - Copropriété - Comptabilité</v>
          </cell>
          <cell r="I865" t="str">
            <v>98200</v>
          </cell>
          <cell r="J865">
            <v>37622</v>
          </cell>
          <cell r="K865">
            <v>39616</v>
          </cell>
          <cell r="N865" t="str">
            <v>Ouvert</v>
          </cell>
          <cell r="O865" t="str">
            <v>Ouvert</v>
          </cell>
          <cell r="P865" t="str">
            <v>10.61.11.0</v>
          </cell>
          <cell r="Q865">
            <v>0</v>
          </cell>
          <cell r="T865" t="str">
            <v>00098</v>
          </cell>
        </row>
        <row r="866">
          <cell r="A866" t="str">
            <v>00098004</v>
          </cell>
          <cell r="B866" t="str">
            <v>33894650200055</v>
          </cell>
          <cell r="C866" t="str">
            <v>FONCIA LES ESTUVALES</v>
          </cell>
          <cell r="D866" t="b">
            <v>0</v>
          </cell>
          <cell r="E866" t="str">
            <v>38 Avenue Jean Monnet</v>
          </cell>
          <cell r="F866" t="str">
            <v>17000</v>
          </cell>
          <cell r="G866" t="str">
            <v>LA ROCHELLE</v>
          </cell>
          <cell r="H866" t="str">
            <v>Gestion Locative - Location - Location Saisonnière - Copropriété - Comptabilité</v>
          </cell>
          <cell r="I866" t="str">
            <v>98400</v>
          </cell>
          <cell r="J866">
            <v>38078</v>
          </cell>
          <cell r="K866">
            <v>39616</v>
          </cell>
          <cell r="N866" t="str">
            <v>Ouvert</v>
          </cell>
          <cell r="O866" t="str">
            <v>Ouvert</v>
          </cell>
          <cell r="P866" t="str">
            <v>10.61.31.0</v>
          </cell>
          <cell r="Q866">
            <v>0</v>
          </cell>
          <cell r="T866" t="str">
            <v>00098</v>
          </cell>
        </row>
        <row r="867">
          <cell r="A867" t="str">
            <v>00098006</v>
          </cell>
          <cell r="B867" t="str">
            <v>33894650200071</v>
          </cell>
          <cell r="C867" t="str">
            <v>FONCIA A2B IMMOBILIER</v>
          </cell>
          <cell r="D867" t="b">
            <v>0</v>
          </cell>
          <cell r="E867" t="str">
            <v>52 Rue Cochon Duvivier</v>
          </cell>
          <cell r="F867" t="str">
            <v>17300</v>
          </cell>
          <cell r="G867" t="str">
            <v>ROCHEFORT</v>
          </cell>
          <cell r="H867" t="str">
            <v>Gestion Locative - Location - Location Saisonnière - Copropriété - Comptabilité</v>
          </cell>
          <cell r="I867" t="str">
            <v>98600</v>
          </cell>
          <cell r="J867">
            <v>39630</v>
          </cell>
          <cell r="K867">
            <v>39661</v>
          </cell>
          <cell r="N867" t="str">
            <v>Ouvert</v>
          </cell>
          <cell r="O867" t="str">
            <v>Ouvert</v>
          </cell>
          <cell r="P867" t="str">
            <v>10.61.51.0</v>
          </cell>
          <cell r="Q867">
            <v>0</v>
          </cell>
          <cell r="T867" t="str">
            <v>00098</v>
          </cell>
        </row>
        <row r="868">
          <cell r="A868" t="str">
            <v>00098003</v>
          </cell>
          <cell r="B868" t="str">
            <v>33894650200089</v>
          </cell>
          <cell r="C868" t="str">
            <v>FONCIA CHARENTE MARITIME</v>
          </cell>
          <cell r="D868" t="b">
            <v>0</v>
          </cell>
          <cell r="E868" t="str">
            <v>55 Quai de la Poithevinière</v>
          </cell>
          <cell r="F868" t="str">
            <v>17410</v>
          </cell>
          <cell r="G868" t="str">
            <v>SAINT-MARTIN-DE-RE</v>
          </cell>
          <cell r="H868" t="str">
            <v>Gestion Locative - Location - Location Saisonnière - Copropriété - Comptabilité</v>
          </cell>
          <cell r="I868" t="str">
            <v>98800</v>
          </cell>
          <cell r="J868">
            <v>39934</v>
          </cell>
          <cell r="K868">
            <v>39934</v>
          </cell>
          <cell r="N868" t="str">
            <v>Ouvert</v>
          </cell>
          <cell r="O868" t="str">
            <v>Ouvert</v>
          </cell>
          <cell r="P868" t="str">
            <v>10.61.21.0</v>
          </cell>
          <cell r="Q868">
            <v>0</v>
          </cell>
          <cell r="T868" t="str">
            <v>00098</v>
          </cell>
        </row>
        <row r="869">
          <cell r="A869" t="str">
            <v>00098014</v>
          </cell>
          <cell r="B869" t="str">
            <v>33894650200097</v>
          </cell>
          <cell r="C869" t="str">
            <v>FONCIA CHARENTE MARITIME</v>
          </cell>
          <cell r="D869" t="b">
            <v>0</v>
          </cell>
          <cell r="E869" t="str">
            <v>10 Rue de la Halle</v>
          </cell>
          <cell r="F869" t="str">
            <v>17450</v>
          </cell>
          <cell r="G869" t="str">
            <v>FOURAS</v>
          </cell>
          <cell r="H869" t="str">
            <v>Gestion Locative - Location - Copropriété - Comptabilité</v>
          </cell>
          <cell r="J869">
            <v>39995</v>
          </cell>
          <cell r="L869">
            <v>40210</v>
          </cell>
          <cell r="M869">
            <v>40210</v>
          </cell>
          <cell r="N869" t="str">
            <v>Fermé</v>
          </cell>
          <cell r="O869" t="str">
            <v>Fermé</v>
          </cell>
          <cell r="P869" t="str">
            <v>10.61.61.0</v>
          </cell>
          <cell r="Q869">
            <v>0</v>
          </cell>
          <cell r="T869" t="str">
            <v>00098</v>
          </cell>
        </row>
        <row r="870">
          <cell r="A870" t="str">
            <v>00098005</v>
          </cell>
          <cell r="B870" t="str">
            <v>33894650200105</v>
          </cell>
          <cell r="C870" t="str">
            <v>FONCIA</v>
          </cell>
          <cell r="D870" t="b">
            <v>0</v>
          </cell>
          <cell r="E870" t="str">
            <v>126 Boulevard de la République</v>
          </cell>
          <cell r="F870" t="str">
            <v>17340</v>
          </cell>
          <cell r="G870" t="str">
            <v>CHATELAILLON-PLAGE</v>
          </cell>
          <cell r="H870" t="str">
            <v>Gestion Locative - Location - Location Saisonnière - Copropriété - Comptabilité</v>
          </cell>
          <cell r="I870" t="str">
            <v>98700</v>
          </cell>
          <cell r="J870">
            <v>40903</v>
          </cell>
          <cell r="K870">
            <v>40903</v>
          </cell>
          <cell r="N870" t="str">
            <v>Ouvert</v>
          </cell>
          <cell r="O870" t="str">
            <v>Ouvert</v>
          </cell>
          <cell r="P870" t="str">
            <v>10.61.41.0</v>
          </cell>
          <cell r="Q870">
            <v>0</v>
          </cell>
          <cell r="T870" t="str">
            <v>00098</v>
          </cell>
        </row>
        <row r="871">
          <cell r="A871" t="str">
            <v>00098007</v>
          </cell>
          <cell r="B871" t="str">
            <v>33894650200113</v>
          </cell>
          <cell r="C871" t="str">
            <v>LES ESTUVALES 2</v>
          </cell>
          <cell r="D871" t="b">
            <v>0</v>
          </cell>
          <cell r="E871" t="str">
            <v>57 Avenue Jean Monnet</v>
          </cell>
          <cell r="F871" t="str">
            <v>17000</v>
          </cell>
          <cell r="G871" t="str">
            <v>LA ROCHELLE</v>
          </cell>
          <cell r="H871" t="str">
            <v>Gestion Locative - Location - Location Saisonnière - Copropriété - Comptabilité</v>
          </cell>
          <cell r="I871" t="str">
            <v>98900</v>
          </cell>
          <cell r="J871">
            <v>41640</v>
          </cell>
          <cell r="K871">
            <v>41641</v>
          </cell>
          <cell r="M871">
            <v>42736</v>
          </cell>
          <cell r="N871" t="str">
            <v>Ouvert</v>
          </cell>
          <cell r="O871" t="str">
            <v>Fermé</v>
          </cell>
          <cell r="P871" t="str">
            <v>10.61.61.0</v>
          </cell>
          <cell r="Q871">
            <v>0</v>
          </cell>
          <cell r="T871" t="str">
            <v>00098</v>
          </cell>
        </row>
        <row r="872">
          <cell r="A872" t="str">
            <v>00098008</v>
          </cell>
          <cell r="C872" t="str">
            <v>FONCIA CHARENTE MARITIME</v>
          </cell>
          <cell r="D872" t="b">
            <v>0</v>
          </cell>
          <cell r="E872" t="str">
            <v>86 Boulevard de Lattre de Tassigny</v>
          </cell>
          <cell r="F872" t="str">
            <v>17110</v>
          </cell>
          <cell r="G872" t="str">
            <v>SAINT-GEORGES-DE-DIDONNE</v>
          </cell>
          <cell r="H872" t="str">
            <v>Gestion Locative - Location - Location Saisonnière - Copropriété - Comptabilité</v>
          </cell>
          <cell r="J872">
            <v>43101</v>
          </cell>
          <cell r="M872">
            <v>43101</v>
          </cell>
          <cell r="N872" t="str">
            <v>Ouvert</v>
          </cell>
          <cell r="O872" t="str">
            <v>Fermé</v>
          </cell>
          <cell r="Q872">
            <v>0</v>
          </cell>
          <cell r="T872" t="str">
            <v>00098</v>
          </cell>
        </row>
        <row r="873">
          <cell r="A873" t="str">
            <v>00098010</v>
          </cell>
          <cell r="B873" t="str">
            <v>33894650200121</v>
          </cell>
          <cell r="C873" t="str">
            <v>FONCIA CHARENTE MARITIME</v>
          </cell>
          <cell r="D873" t="b">
            <v>0</v>
          </cell>
          <cell r="E873" t="str">
            <v>86 Boulevard de Lattre de Tassigny</v>
          </cell>
          <cell r="F873" t="str">
            <v>17110</v>
          </cell>
          <cell r="G873" t="str">
            <v>SAINT-GEORGES-DE-DIDONNE</v>
          </cell>
          <cell r="H873" t="str">
            <v>Gestion Locative - Location - Location Saisonnière - Copropriété - Comptabilité</v>
          </cell>
          <cell r="I873" t="str">
            <v>98901</v>
          </cell>
          <cell r="J873">
            <v>43101</v>
          </cell>
          <cell r="K873">
            <v>43139</v>
          </cell>
          <cell r="N873" t="str">
            <v>Ouvert</v>
          </cell>
          <cell r="O873" t="str">
            <v>Ouvert</v>
          </cell>
          <cell r="P873" t="str">
            <v>10.61.91.0</v>
          </cell>
          <cell r="Q873">
            <v>0</v>
          </cell>
          <cell r="T873" t="str">
            <v>00098</v>
          </cell>
        </row>
        <row r="874">
          <cell r="A874" t="str">
            <v>00098009</v>
          </cell>
          <cell r="B874" t="str">
            <v>33894650200139</v>
          </cell>
          <cell r="C874" t="str">
            <v>FONCIA CHARENTE MARITIME</v>
          </cell>
          <cell r="D874" t="b">
            <v>0</v>
          </cell>
          <cell r="E874" t="str">
            <v>2 Route de Matha à Saint-Pierre</v>
          </cell>
          <cell r="F874" t="str">
            <v>17310</v>
          </cell>
          <cell r="G874" t="str">
            <v>SAINT PIERRE D'OLERON</v>
          </cell>
          <cell r="H874" t="str">
            <v>Gestion Locative - Location - Location Saisonnière - Copropriété - Comptabilité</v>
          </cell>
          <cell r="I874" t="str">
            <v>98902</v>
          </cell>
          <cell r="J874">
            <v>43132</v>
          </cell>
          <cell r="K874">
            <v>43168</v>
          </cell>
          <cell r="N874" t="str">
            <v>Ouvert</v>
          </cell>
          <cell r="O874" t="str">
            <v>Ouvert</v>
          </cell>
          <cell r="P874" t="str">
            <v>10.61.81.0</v>
          </cell>
          <cell r="Q874">
            <v>0</v>
          </cell>
          <cell r="T874" t="str">
            <v>00098</v>
          </cell>
        </row>
        <row r="875">
          <cell r="A875" t="str">
            <v>00098012</v>
          </cell>
          <cell r="B875" t="str">
            <v>33894650200147</v>
          </cell>
          <cell r="C875" t="str">
            <v>FONCIA CHARENTE MARITIME</v>
          </cell>
          <cell r="D875" t="b">
            <v>0</v>
          </cell>
          <cell r="E875" t="str">
            <v>7 Petite Rue du Port</v>
          </cell>
          <cell r="F875" t="str">
            <v>17650</v>
          </cell>
          <cell r="G875" t="str">
            <v>SAINT DENIS D'OLERON</v>
          </cell>
          <cell r="H875" t="str">
            <v>Gestion Locative - Location - Location Saisonnière - Copropriété - Comptabilité</v>
          </cell>
          <cell r="I875" t="str">
            <v>98903</v>
          </cell>
          <cell r="J875">
            <v>43132</v>
          </cell>
          <cell r="N875" t="str">
            <v>Ouvert</v>
          </cell>
          <cell r="O875" t="str">
            <v>Ouvert</v>
          </cell>
          <cell r="Q875">
            <v>0</v>
          </cell>
          <cell r="T875" t="str">
            <v>00098</v>
          </cell>
        </row>
        <row r="876">
          <cell r="A876" t="str">
            <v>00098013</v>
          </cell>
          <cell r="B876" t="str">
            <v>33894650200154</v>
          </cell>
          <cell r="C876" t="str">
            <v>FONCIA CHARENTE MARITIME</v>
          </cell>
          <cell r="D876" t="b">
            <v>0</v>
          </cell>
          <cell r="E876" t="str">
            <v>12 Esplanade de la République</v>
          </cell>
          <cell r="F876" t="str">
            <v>79000</v>
          </cell>
          <cell r="G876" t="str">
            <v>NIORT</v>
          </cell>
          <cell r="H876" t="str">
            <v>Gestion Locative - Location - Location Saisonnière - Copropriété - Comptabilité</v>
          </cell>
          <cell r="I876" t="str">
            <v>98904</v>
          </cell>
          <cell r="J876">
            <v>43525</v>
          </cell>
          <cell r="K876">
            <v>43525</v>
          </cell>
          <cell r="N876" t="str">
            <v>Ouvert</v>
          </cell>
          <cell r="O876" t="str">
            <v>Ouvert</v>
          </cell>
          <cell r="P876" t="str">
            <v>10.141.1.0</v>
          </cell>
          <cell r="Q876">
            <v>0</v>
          </cell>
          <cell r="T876" t="str">
            <v>00098</v>
          </cell>
        </row>
        <row r="877">
          <cell r="A877" t="str">
            <v>00100010</v>
          </cell>
          <cell r="B877" t="str">
            <v>42464106600099</v>
          </cell>
          <cell r="C877" t="str">
            <v>FONCIA GROUPE</v>
          </cell>
          <cell r="D877" t="b">
            <v>0</v>
          </cell>
          <cell r="E877" t="str">
            <v>10 Rue du Colisée</v>
          </cell>
          <cell r="F877" t="str">
            <v>75008</v>
          </cell>
          <cell r="G877" t="str">
            <v>PARIS 8</v>
          </cell>
          <cell r="I877" t="str">
            <v>99600</v>
          </cell>
          <cell r="J877">
            <v>36479</v>
          </cell>
          <cell r="N877" t="str">
            <v>Ouvert</v>
          </cell>
          <cell r="O877" t="str">
            <v>Ouvert</v>
          </cell>
          <cell r="Q877">
            <v>0</v>
          </cell>
          <cell r="T877" t="str">
            <v>00100</v>
          </cell>
        </row>
        <row r="878">
          <cell r="A878" t="str">
            <v>00100001</v>
          </cell>
          <cell r="B878" t="str">
            <v>42464106600024</v>
          </cell>
          <cell r="C878" t="str">
            <v>FONCIA GROUPE</v>
          </cell>
          <cell r="D878" t="b">
            <v>1</v>
          </cell>
          <cell r="E878" t="str">
            <v>11-15 Avenue le Brun</v>
          </cell>
          <cell r="F878" t="str">
            <v>92160</v>
          </cell>
          <cell r="G878" t="str">
            <v>ANTONY</v>
          </cell>
          <cell r="I878" t="str">
            <v>99100</v>
          </cell>
          <cell r="J878">
            <v>38504</v>
          </cell>
          <cell r="N878" t="str">
            <v>Ouvert</v>
          </cell>
          <cell r="O878" t="str">
            <v>Ouvert</v>
          </cell>
          <cell r="P878" t="str">
            <v>192.168.16.0</v>
          </cell>
          <cell r="Q878">
            <v>0</v>
          </cell>
          <cell r="T878" t="str">
            <v>00100</v>
          </cell>
        </row>
        <row r="879">
          <cell r="A879" t="str">
            <v>00100001</v>
          </cell>
          <cell r="B879" t="str">
            <v>42464106600024</v>
          </cell>
          <cell r="C879" t="str">
            <v>FONCIA GROUPE</v>
          </cell>
          <cell r="D879" t="b">
            <v>1</v>
          </cell>
          <cell r="E879" t="str">
            <v>11-15 Avenue le Brun</v>
          </cell>
          <cell r="F879" t="str">
            <v>92160</v>
          </cell>
          <cell r="G879" t="str">
            <v>ANTONY</v>
          </cell>
          <cell r="I879" t="str">
            <v>99100</v>
          </cell>
          <cell r="J879">
            <v>38504</v>
          </cell>
          <cell r="N879" t="str">
            <v>Ouvert</v>
          </cell>
          <cell r="O879" t="str">
            <v>Ouvert</v>
          </cell>
          <cell r="P879" t="str">
            <v>192.168.16.0</v>
          </cell>
          <cell r="Q879">
            <v>0</v>
          </cell>
          <cell r="T879" t="str">
            <v>00100</v>
          </cell>
        </row>
        <row r="880">
          <cell r="A880" t="str">
            <v>00100001</v>
          </cell>
          <cell r="B880" t="str">
            <v>42464106600024</v>
          </cell>
          <cell r="C880" t="str">
            <v>FONCIA GROUPE</v>
          </cell>
          <cell r="D880" t="b">
            <v>1</v>
          </cell>
          <cell r="E880" t="str">
            <v>11-15 Avenue le Brun</v>
          </cell>
          <cell r="F880" t="str">
            <v>92160</v>
          </cell>
          <cell r="G880" t="str">
            <v>ANTONY</v>
          </cell>
          <cell r="I880" t="str">
            <v>99100</v>
          </cell>
          <cell r="J880">
            <v>38504</v>
          </cell>
          <cell r="N880" t="str">
            <v>Ouvert</v>
          </cell>
          <cell r="O880" t="str">
            <v>Ouvert</v>
          </cell>
          <cell r="P880" t="str">
            <v>192.168.16.0</v>
          </cell>
          <cell r="Q880">
            <v>0</v>
          </cell>
          <cell r="T880" t="str">
            <v>00100</v>
          </cell>
        </row>
        <row r="881">
          <cell r="A881" t="str">
            <v>00100001</v>
          </cell>
          <cell r="B881" t="str">
            <v>42464106600024</v>
          </cell>
          <cell r="C881" t="str">
            <v>FONCIA GROUPE</v>
          </cell>
          <cell r="D881" t="b">
            <v>1</v>
          </cell>
          <cell r="E881" t="str">
            <v>11-15 Avenue le Brun</v>
          </cell>
          <cell r="F881" t="str">
            <v>92160</v>
          </cell>
          <cell r="G881" t="str">
            <v>ANTONY</v>
          </cell>
          <cell r="I881" t="str">
            <v>99100</v>
          </cell>
          <cell r="J881">
            <v>38504</v>
          </cell>
          <cell r="N881" t="str">
            <v>Ouvert</v>
          </cell>
          <cell r="O881" t="str">
            <v>Ouvert</v>
          </cell>
          <cell r="P881" t="str">
            <v>192.168.16.0</v>
          </cell>
          <cell r="Q881">
            <v>0</v>
          </cell>
          <cell r="T881" t="str">
            <v>00100</v>
          </cell>
        </row>
        <row r="882">
          <cell r="A882" t="str">
            <v>00100001</v>
          </cell>
          <cell r="B882" t="str">
            <v>42464106600024</v>
          </cell>
          <cell r="C882" t="str">
            <v>FONCIA GROUPE</v>
          </cell>
          <cell r="D882" t="b">
            <v>1</v>
          </cell>
          <cell r="E882" t="str">
            <v>11-15 Avenue le Brun</v>
          </cell>
          <cell r="F882" t="str">
            <v>92160</v>
          </cell>
          <cell r="G882" t="str">
            <v>ANTONY</v>
          </cell>
          <cell r="I882" t="str">
            <v>99100</v>
          </cell>
          <cell r="J882">
            <v>38504</v>
          </cell>
          <cell r="N882" t="str">
            <v>Ouvert</v>
          </cell>
          <cell r="O882" t="str">
            <v>Ouvert</v>
          </cell>
          <cell r="P882" t="str">
            <v>192.168.16.0</v>
          </cell>
          <cell r="Q882">
            <v>0</v>
          </cell>
          <cell r="T882" t="str">
            <v>00100</v>
          </cell>
        </row>
        <row r="883">
          <cell r="A883" t="str">
            <v>00100001</v>
          </cell>
          <cell r="B883" t="str">
            <v>42464106600024</v>
          </cell>
          <cell r="C883" t="str">
            <v>FONCIA GROUPE</v>
          </cell>
          <cell r="D883" t="b">
            <v>1</v>
          </cell>
          <cell r="E883" t="str">
            <v>11-15 Avenue le Brun</v>
          </cell>
          <cell r="F883" t="str">
            <v>92160</v>
          </cell>
          <cell r="G883" t="str">
            <v>ANTONY</v>
          </cell>
          <cell r="I883" t="str">
            <v>99100</v>
          </cell>
          <cell r="J883">
            <v>38504</v>
          </cell>
          <cell r="N883" t="str">
            <v>Ouvert</v>
          </cell>
          <cell r="O883" t="str">
            <v>Ouvert</v>
          </cell>
          <cell r="P883" t="str">
            <v>192.168.16.0</v>
          </cell>
          <cell r="Q883">
            <v>0</v>
          </cell>
          <cell r="T883" t="str">
            <v>00100</v>
          </cell>
        </row>
        <row r="884">
          <cell r="A884" t="str">
            <v>00100001</v>
          </cell>
          <cell r="B884" t="str">
            <v>42464106600024</v>
          </cell>
          <cell r="C884" t="str">
            <v>FONCIA GROUPE</v>
          </cell>
          <cell r="D884" t="b">
            <v>1</v>
          </cell>
          <cell r="E884" t="str">
            <v>11-15 Avenue le Brun</v>
          </cell>
          <cell r="F884" t="str">
            <v>92160</v>
          </cell>
          <cell r="G884" t="str">
            <v>ANTONY</v>
          </cell>
          <cell r="I884" t="str">
            <v>99100</v>
          </cell>
          <cell r="J884">
            <v>38504</v>
          </cell>
          <cell r="N884" t="str">
            <v>Ouvert</v>
          </cell>
          <cell r="O884" t="str">
            <v>Ouvert</v>
          </cell>
          <cell r="P884" t="str">
            <v>192.168.16.0</v>
          </cell>
          <cell r="Q884">
            <v>0</v>
          </cell>
          <cell r="T884" t="str">
            <v>00100</v>
          </cell>
        </row>
        <row r="885">
          <cell r="A885" t="str">
            <v>00100001</v>
          </cell>
          <cell r="B885" t="str">
            <v>42464106600024</v>
          </cell>
          <cell r="C885" t="str">
            <v>FONCIA GROUPE</v>
          </cell>
          <cell r="D885" t="b">
            <v>1</v>
          </cell>
          <cell r="E885" t="str">
            <v>11-15 Avenue le Brun</v>
          </cell>
          <cell r="F885" t="str">
            <v>92160</v>
          </cell>
          <cell r="G885" t="str">
            <v>ANTONY</v>
          </cell>
          <cell r="I885" t="str">
            <v>99100</v>
          </cell>
          <cell r="J885">
            <v>38504</v>
          </cell>
          <cell r="N885" t="str">
            <v>Ouvert</v>
          </cell>
          <cell r="O885" t="str">
            <v>Ouvert</v>
          </cell>
          <cell r="P885" t="str">
            <v>192.168.16.0</v>
          </cell>
          <cell r="Q885">
            <v>0</v>
          </cell>
          <cell r="T885" t="str">
            <v>00100</v>
          </cell>
        </row>
        <row r="886">
          <cell r="A886" t="str">
            <v>00100001</v>
          </cell>
          <cell r="B886" t="str">
            <v>42464106600024</v>
          </cell>
          <cell r="C886" t="str">
            <v>FONCIA GROUPE</v>
          </cell>
          <cell r="D886" t="b">
            <v>1</v>
          </cell>
          <cell r="E886" t="str">
            <v>11-15 Avenue le Brun</v>
          </cell>
          <cell r="F886" t="str">
            <v>92160</v>
          </cell>
          <cell r="G886" t="str">
            <v>ANTONY</v>
          </cell>
          <cell r="I886" t="str">
            <v>99100</v>
          </cell>
          <cell r="J886">
            <v>38504</v>
          </cell>
          <cell r="N886" t="str">
            <v>Ouvert</v>
          </cell>
          <cell r="O886" t="str">
            <v>Ouvert</v>
          </cell>
          <cell r="P886" t="str">
            <v>192.168.16.0</v>
          </cell>
          <cell r="Q886">
            <v>0</v>
          </cell>
          <cell r="T886" t="str">
            <v>00100</v>
          </cell>
        </row>
        <row r="887">
          <cell r="A887" t="str">
            <v>00100001</v>
          </cell>
          <cell r="B887" t="str">
            <v>42464106600024</v>
          </cell>
          <cell r="C887" t="str">
            <v>FONCIA GROUPE</v>
          </cell>
          <cell r="D887" t="b">
            <v>1</v>
          </cell>
          <cell r="E887" t="str">
            <v>11-15 Avenue le Brun</v>
          </cell>
          <cell r="F887" t="str">
            <v>92160</v>
          </cell>
          <cell r="G887" t="str">
            <v>ANTONY</v>
          </cell>
          <cell r="I887" t="str">
            <v>99100</v>
          </cell>
          <cell r="J887">
            <v>38504</v>
          </cell>
          <cell r="N887" t="str">
            <v>Ouvert</v>
          </cell>
          <cell r="O887" t="str">
            <v>Ouvert</v>
          </cell>
          <cell r="P887" t="str">
            <v>192.168.16.0</v>
          </cell>
          <cell r="Q887">
            <v>0</v>
          </cell>
          <cell r="T887" t="str">
            <v>00100</v>
          </cell>
        </row>
        <row r="888">
          <cell r="A888" t="str">
            <v>00100001</v>
          </cell>
          <cell r="B888" t="str">
            <v>42464106600024</v>
          </cell>
          <cell r="C888" t="str">
            <v>FONCIA GROUPE</v>
          </cell>
          <cell r="D888" t="b">
            <v>1</v>
          </cell>
          <cell r="E888" t="str">
            <v>11-15 Avenue le Brun</v>
          </cell>
          <cell r="F888" t="str">
            <v>92160</v>
          </cell>
          <cell r="G888" t="str">
            <v>ANTONY</v>
          </cell>
          <cell r="I888" t="str">
            <v>99100</v>
          </cell>
          <cell r="J888">
            <v>38504</v>
          </cell>
          <cell r="N888" t="str">
            <v>Ouvert</v>
          </cell>
          <cell r="O888" t="str">
            <v>Ouvert</v>
          </cell>
          <cell r="P888" t="str">
            <v>192.168.16.0</v>
          </cell>
          <cell r="Q888">
            <v>0</v>
          </cell>
          <cell r="T888" t="str">
            <v>00100</v>
          </cell>
        </row>
        <row r="889">
          <cell r="A889" t="str">
            <v>00100001</v>
          </cell>
          <cell r="B889" t="str">
            <v>42464106600024</v>
          </cell>
          <cell r="C889" t="str">
            <v>FONCIA GROUPE</v>
          </cell>
          <cell r="D889" t="b">
            <v>1</v>
          </cell>
          <cell r="E889" t="str">
            <v>11-15 Avenue le Brun</v>
          </cell>
          <cell r="F889" t="str">
            <v>92160</v>
          </cell>
          <cell r="G889" t="str">
            <v>ANTONY</v>
          </cell>
          <cell r="I889" t="str">
            <v>99100</v>
          </cell>
          <cell r="J889">
            <v>38504</v>
          </cell>
          <cell r="N889" t="str">
            <v>Ouvert</v>
          </cell>
          <cell r="O889" t="str">
            <v>Ouvert</v>
          </cell>
          <cell r="P889" t="str">
            <v>192.168.16.0</v>
          </cell>
          <cell r="Q889">
            <v>0</v>
          </cell>
          <cell r="T889" t="str">
            <v>00100</v>
          </cell>
        </row>
        <row r="890">
          <cell r="A890" t="str">
            <v>00100001</v>
          </cell>
          <cell r="B890" t="str">
            <v>42464106600024</v>
          </cell>
          <cell r="C890" t="str">
            <v>FONCIA GROUPE</v>
          </cell>
          <cell r="D890" t="b">
            <v>1</v>
          </cell>
          <cell r="E890" t="str">
            <v>11-15 Avenue le Brun</v>
          </cell>
          <cell r="F890" t="str">
            <v>92160</v>
          </cell>
          <cell r="G890" t="str">
            <v>ANTONY</v>
          </cell>
          <cell r="I890" t="str">
            <v>99100</v>
          </cell>
          <cell r="J890">
            <v>38504</v>
          </cell>
          <cell r="N890" t="str">
            <v>Ouvert</v>
          </cell>
          <cell r="O890" t="str">
            <v>Ouvert</v>
          </cell>
          <cell r="P890" t="str">
            <v>192.168.16.0</v>
          </cell>
          <cell r="Q890">
            <v>0</v>
          </cell>
          <cell r="T890" t="str">
            <v>00100</v>
          </cell>
        </row>
        <row r="891">
          <cell r="A891" t="str">
            <v>00100002</v>
          </cell>
          <cell r="B891" t="str">
            <v>42464106600032</v>
          </cell>
          <cell r="C891" t="str">
            <v>FONCIA GROUPE</v>
          </cell>
          <cell r="D891" t="b">
            <v>0</v>
          </cell>
          <cell r="E891" t="str">
            <v>3 Rue de Londres</v>
          </cell>
          <cell r="F891" t="str">
            <v>75009</v>
          </cell>
          <cell r="G891" t="str">
            <v>PARIS 9</v>
          </cell>
          <cell r="I891" t="str">
            <v>99200</v>
          </cell>
          <cell r="J891">
            <v>38719</v>
          </cell>
          <cell r="L891">
            <v>40939</v>
          </cell>
          <cell r="M891">
            <v>40939</v>
          </cell>
          <cell r="N891" t="str">
            <v>Fermé</v>
          </cell>
          <cell r="O891" t="str">
            <v>Fermé</v>
          </cell>
          <cell r="Q891">
            <v>0</v>
          </cell>
          <cell r="T891" t="str">
            <v>00100</v>
          </cell>
        </row>
        <row r="892">
          <cell r="A892" t="str">
            <v>00100004</v>
          </cell>
          <cell r="B892" t="str">
            <v>42464106600040</v>
          </cell>
          <cell r="C892" t="str">
            <v>FONCIA GROUPE</v>
          </cell>
          <cell r="D892" t="b">
            <v>0</v>
          </cell>
          <cell r="E892" t="str">
            <v>38 Avenue des Gobelins</v>
          </cell>
          <cell r="F892" t="str">
            <v>75013</v>
          </cell>
          <cell r="G892" t="str">
            <v>PARIS 13</v>
          </cell>
          <cell r="J892">
            <v>40544</v>
          </cell>
          <cell r="N892" t="str">
            <v>Ouvert</v>
          </cell>
          <cell r="O892" t="str">
            <v>Ouvert</v>
          </cell>
          <cell r="Q892">
            <v>0</v>
          </cell>
          <cell r="T892" t="str">
            <v>00100</v>
          </cell>
        </row>
        <row r="893">
          <cell r="A893" t="str">
            <v>00100005</v>
          </cell>
          <cell r="B893" t="str">
            <v>42464106600057</v>
          </cell>
          <cell r="C893" t="str">
            <v>FONCIA GROUPE</v>
          </cell>
          <cell r="D893" t="b">
            <v>0</v>
          </cell>
          <cell r="E893" t="str">
            <v>3 Place du 19 Avril 1944</v>
          </cell>
          <cell r="F893" t="str">
            <v>76000</v>
          </cell>
          <cell r="G893" t="str">
            <v>ROUEN</v>
          </cell>
          <cell r="J893">
            <v>40787</v>
          </cell>
          <cell r="N893" t="str">
            <v>Ouvert</v>
          </cell>
          <cell r="O893" t="str">
            <v>Ouvert</v>
          </cell>
          <cell r="Q893">
            <v>0</v>
          </cell>
          <cell r="T893" t="str">
            <v>00100</v>
          </cell>
        </row>
        <row r="894">
          <cell r="A894" t="str">
            <v>00100006</v>
          </cell>
          <cell r="B894" t="str">
            <v>42464106600065</v>
          </cell>
          <cell r="C894" t="str">
            <v>FONCIA GROUPE</v>
          </cell>
          <cell r="D894" t="b">
            <v>0</v>
          </cell>
          <cell r="E894" t="str">
            <v>38 Rue du Colisée</v>
          </cell>
          <cell r="F894" t="str">
            <v>75008</v>
          </cell>
          <cell r="G894" t="str">
            <v>PARIS 8</v>
          </cell>
          <cell r="I894" t="str">
            <v>99300</v>
          </cell>
          <cell r="J894">
            <v>43543</v>
          </cell>
          <cell r="M894">
            <v>44033</v>
          </cell>
          <cell r="N894" t="str">
            <v>Ouvert</v>
          </cell>
          <cell r="O894" t="str">
            <v>Fermé</v>
          </cell>
          <cell r="P894" t="str">
            <v>10.234.14.0</v>
          </cell>
          <cell r="Q894">
            <v>0</v>
          </cell>
          <cell r="T894" t="str">
            <v>00100</v>
          </cell>
        </row>
        <row r="895">
          <cell r="A895" t="str">
            <v>00100007</v>
          </cell>
          <cell r="B895" t="str">
            <v>42464106600073</v>
          </cell>
          <cell r="C895" t="str">
            <v>FONCIA GROUPE</v>
          </cell>
          <cell r="D895" t="b">
            <v>0</v>
          </cell>
          <cell r="E895" t="str">
            <v>12 Rue le Peletier</v>
          </cell>
          <cell r="F895" t="str">
            <v>75009</v>
          </cell>
          <cell r="G895" t="str">
            <v>PARIS 9</v>
          </cell>
          <cell r="I895" t="str">
            <v>99400</v>
          </cell>
          <cell r="J895">
            <v>43572</v>
          </cell>
          <cell r="N895" t="str">
            <v>Ouvert</v>
          </cell>
          <cell r="O895" t="str">
            <v>Ouvert</v>
          </cell>
          <cell r="P895" t="str">
            <v>10.14.51.0</v>
          </cell>
          <cell r="Q895">
            <v>0</v>
          </cell>
          <cell r="T895" t="str">
            <v>00100</v>
          </cell>
        </row>
        <row r="896">
          <cell r="A896" t="str">
            <v>00100009</v>
          </cell>
          <cell r="B896" t="str">
            <v>42464106600081</v>
          </cell>
          <cell r="C896" t="str">
            <v>FONCIA GROUPE</v>
          </cell>
          <cell r="D896" t="b">
            <v>0</v>
          </cell>
          <cell r="E896" t="str">
            <v>51 Boulevard de Courcelles</v>
          </cell>
          <cell r="F896" t="str">
            <v>75008</v>
          </cell>
          <cell r="G896" t="str">
            <v>PARIS 8</v>
          </cell>
          <cell r="I896" t="str">
            <v>99500</v>
          </cell>
          <cell r="J896">
            <v>43739</v>
          </cell>
          <cell r="N896" t="str">
            <v>Ouvert</v>
          </cell>
          <cell r="O896" t="str">
            <v>Ouvert</v>
          </cell>
          <cell r="P896" t="str">
            <v>10.234.4.0</v>
          </cell>
          <cell r="Q896">
            <v>0</v>
          </cell>
          <cell r="T896" t="str">
            <v>00100</v>
          </cell>
        </row>
        <row r="897">
          <cell r="A897" t="str">
            <v>00101001</v>
          </cell>
          <cell r="B897" t="str">
            <v>67850117200038</v>
          </cell>
          <cell r="C897" t="str">
            <v>FONCIA ALSACE BOURGOGNE FRANCE-COMTE</v>
          </cell>
          <cell r="D897" t="b">
            <v>0</v>
          </cell>
          <cell r="E897" t="str">
            <v>88 Avenue Jean Jaurès</v>
          </cell>
          <cell r="F897" t="str">
            <v>67100</v>
          </cell>
          <cell r="G897" t="str">
            <v>STRASBOURG</v>
          </cell>
          <cell r="H897" t="str">
            <v>Gestion Locative - Location - Copropriété - Comptabilité</v>
          </cell>
          <cell r="I897" t="str">
            <v>A1100</v>
          </cell>
          <cell r="J897">
            <v>37712</v>
          </cell>
          <cell r="L897">
            <v>43434</v>
          </cell>
          <cell r="M897">
            <v>43434</v>
          </cell>
          <cell r="N897" t="str">
            <v>Fermé</v>
          </cell>
          <cell r="O897" t="str">
            <v>Fermé</v>
          </cell>
          <cell r="Q897">
            <v>0</v>
          </cell>
          <cell r="T897" t="str">
            <v>00101</v>
          </cell>
        </row>
        <row r="898">
          <cell r="A898" t="str">
            <v>00101002</v>
          </cell>
          <cell r="B898" t="str">
            <v>67850117200046</v>
          </cell>
          <cell r="C898" t="str">
            <v>FONCIA ALSACE BOURGOGNE FRANCHE-COMTE</v>
          </cell>
          <cell r="D898" t="b">
            <v>0</v>
          </cell>
          <cell r="E898" t="str">
            <v>2 Place de la Gare</v>
          </cell>
          <cell r="F898" t="str">
            <v>57400</v>
          </cell>
          <cell r="G898" t="str">
            <v>SARREBOURG</v>
          </cell>
          <cell r="H898" t="str">
            <v>Gestion Locative - Location - Copropriété - Comptabilité</v>
          </cell>
          <cell r="I898" t="str">
            <v>A1200</v>
          </cell>
          <cell r="J898">
            <v>37712</v>
          </cell>
          <cell r="K898">
            <v>42377</v>
          </cell>
          <cell r="N898" t="str">
            <v>Ouvert</v>
          </cell>
          <cell r="O898" t="str">
            <v>Ouvert</v>
          </cell>
          <cell r="P898" t="str">
            <v>10.32.13.0</v>
          </cell>
          <cell r="Q898">
            <v>0</v>
          </cell>
          <cell r="T898" t="str">
            <v>00101</v>
          </cell>
        </row>
        <row r="899">
          <cell r="A899" t="str">
            <v>00101003</v>
          </cell>
          <cell r="B899" t="str">
            <v>67850117200053</v>
          </cell>
          <cell r="C899" t="str">
            <v>FONCIA IMMO 2000</v>
          </cell>
          <cell r="D899" t="b">
            <v>0</v>
          </cell>
          <cell r="E899" t="str">
            <v>15 Rue de la Gare</v>
          </cell>
          <cell r="F899" t="str">
            <v>67700</v>
          </cell>
          <cell r="G899" t="str">
            <v>SAVERNE</v>
          </cell>
          <cell r="H899" t="str">
            <v>Gestion Locative - Location - Copropriété - Comptabilité</v>
          </cell>
          <cell r="I899" t="str">
            <v>A1300</v>
          </cell>
          <cell r="J899">
            <v>38078</v>
          </cell>
          <cell r="L899">
            <v>42004</v>
          </cell>
          <cell r="M899">
            <v>42004</v>
          </cell>
          <cell r="N899" t="str">
            <v>Fermé</v>
          </cell>
          <cell r="O899" t="str">
            <v>Fermé</v>
          </cell>
          <cell r="Q899">
            <v>0</v>
          </cell>
          <cell r="T899" t="str">
            <v>00101</v>
          </cell>
        </row>
        <row r="900">
          <cell r="A900" t="str">
            <v>00101004</v>
          </cell>
          <cell r="B900" t="str">
            <v>67850117200061</v>
          </cell>
          <cell r="C900" t="str">
            <v>FONCIA SARRE</v>
          </cell>
          <cell r="D900" t="b">
            <v>0</v>
          </cell>
          <cell r="E900" t="str">
            <v>20 Grand Rue</v>
          </cell>
          <cell r="F900" t="str">
            <v>67260</v>
          </cell>
          <cell r="G900" t="str">
            <v>SARRE-UNION</v>
          </cell>
          <cell r="H900" t="str">
            <v>Gestion Locative - Location - Copropriété - Comptabilité - Transaction</v>
          </cell>
          <cell r="I900" t="str">
            <v>A1400</v>
          </cell>
          <cell r="J900">
            <v>38169</v>
          </cell>
          <cell r="L900">
            <v>40908</v>
          </cell>
          <cell r="M900">
            <v>40908</v>
          </cell>
          <cell r="N900" t="str">
            <v>Fermé</v>
          </cell>
          <cell r="O900" t="str">
            <v>Fermé</v>
          </cell>
          <cell r="Q900">
            <v>0</v>
          </cell>
          <cell r="T900" t="str">
            <v>00101</v>
          </cell>
        </row>
        <row r="901">
          <cell r="A901" t="str">
            <v>00101005</v>
          </cell>
          <cell r="B901" t="str">
            <v>67850117200079</v>
          </cell>
          <cell r="C901" t="str">
            <v>FONCIA IMMO GESTION</v>
          </cell>
          <cell r="D901" t="b">
            <v>0</v>
          </cell>
          <cell r="E901" t="str">
            <v>8 Fossé des Tanneurs</v>
          </cell>
          <cell r="F901" t="str">
            <v>67500</v>
          </cell>
          <cell r="G901" t="str">
            <v>HAGUENAU</v>
          </cell>
          <cell r="H901" t="str">
            <v>Gestion Locative - Location - Copropriété - Comptabilité</v>
          </cell>
          <cell r="I901" t="str">
            <v>A1500</v>
          </cell>
          <cell r="J901">
            <v>41091</v>
          </cell>
          <cell r="L901">
            <v>41275</v>
          </cell>
          <cell r="M901">
            <v>41275</v>
          </cell>
          <cell r="N901" t="str">
            <v>Fermé</v>
          </cell>
          <cell r="O901" t="str">
            <v>Fermé</v>
          </cell>
          <cell r="Q901">
            <v>0</v>
          </cell>
          <cell r="T901" t="str">
            <v>00101</v>
          </cell>
        </row>
        <row r="902">
          <cell r="A902" t="str">
            <v>00101006</v>
          </cell>
          <cell r="B902" t="str">
            <v>67850117200087</v>
          </cell>
          <cell r="C902" t="str">
            <v>FONCIA ALSACE BOURGOGNE FRANCHE-COMTE</v>
          </cell>
          <cell r="D902" t="b">
            <v>0</v>
          </cell>
          <cell r="E902" t="str">
            <v>132 Grand Rue</v>
          </cell>
          <cell r="F902" t="str">
            <v>67500</v>
          </cell>
          <cell r="G902" t="str">
            <v>HAGUENAU</v>
          </cell>
          <cell r="H902" t="str">
            <v>Gestion Locative - Location - Copropriété - Comptabilité</v>
          </cell>
          <cell r="I902" t="str">
            <v>A1600</v>
          </cell>
          <cell r="J902">
            <v>41275</v>
          </cell>
          <cell r="K902">
            <v>42377</v>
          </cell>
          <cell r="N902" t="str">
            <v>Ouvert</v>
          </cell>
          <cell r="O902" t="str">
            <v>Ouvert</v>
          </cell>
          <cell r="P902" t="str">
            <v>10.32.33.0</v>
          </cell>
          <cell r="Q902">
            <v>0</v>
          </cell>
          <cell r="T902" t="str">
            <v>00101</v>
          </cell>
        </row>
        <row r="903">
          <cell r="A903" t="str">
            <v>00101006</v>
          </cell>
          <cell r="B903" t="str">
            <v>67850117200087</v>
          </cell>
          <cell r="C903" t="str">
            <v>FONCIA ALSACE BOURGOGNE FRANCHE-COMTE</v>
          </cell>
          <cell r="D903" t="b">
            <v>0</v>
          </cell>
          <cell r="E903" t="str">
            <v>132 Grand Rue</v>
          </cell>
          <cell r="F903" t="str">
            <v>67500</v>
          </cell>
          <cell r="G903" t="str">
            <v>HAGUENAU</v>
          </cell>
          <cell r="H903" t="str">
            <v>Gestion Locative - Location - Copropriété - Comptabilité</v>
          </cell>
          <cell r="I903" t="str">
            <v>A1600</v>
          </cell>
          <cell r="J903">
            <v>41275</v>
          </cell>
          <cell r="K903">
            <v>42377</v>
          </cell>
          <cell r="N903" t="str">
            <v>Ouvert</v>
          </cell>
          <cell r="O903" t="str">
            <v>Ouvert</v>
          </cell>
          <cell r="P903" t="str">
            <v>10.32.33.0</v>
          </cell>
          <cell r="Q903">
            <v>0</v>
          </cell>
          <cell r="T903" t="str">
            <v>00101</v>
          </cell>
        </row>
        <row r="904">
          <cell r="A904" t="str">
            <v>00101007</v>
          </cell>
          <cell r="B904" t="str">
            <v>67850117200095</v>
          </cell>
          <cell r="C904" t="str">
            <v>FONCIA ALSACE BOURGOGNE FRANCHE-COMTE</v>
          </cell>
          <cell r="D904" t="b">
            <v>0</v>
          </cell>
          <cell r="E904" t="str">
            <v>11 Grand Rue</v>
          </cell>
          <cell r="F904" t="str">
            <v>67700</v>
          </cell>
          <cell r="G904" t="str">
            <v>SAVERNE</v>
          </cell>
          <cell r="H904" t="str">
            <v>Gestion Locative - Location - Copropriété - Comptabilité</v>
          </cell>
          <cell r="I904" t="str">
            <v>A1700</v>
          </cell>
          <cell r="J904">
            <v>41613</v>
          </cell>
          <cell r="K904">
            <v>41613</v>
          </cell>
          <cell r="N904" t="str">
            <v>Ouvert</v>
          </cell>
          <cell r="O904" t="str">
            <v>Ouvert</v>
          </cell>
          <cell r="P904" t="str">
            <v>10.32.23.0</v>
          </cell>
          <cell r="Q904">
            <v>0</v>
          </cell>
          <cell r="T904" t="str">
            <v>00101</v>
          </cell>
        </row>
        <row r="905">
          <cell r="A905" t="str">
            <v>00101008</v>
          </cell>
          <cell r="B905" t="str">
            <v>67850117200103</v>
          </cell>
          <cell r="C905" t="str">
            <v>FONCIA ALSACE BOURGOGNE FRANCE-COMTE</v>
          </cell>
          <cell r="D905" t="b">
            <v>0</v>
          </cell>
          <cell r="E905" t="str">
            <v>25 Boulevard du Président Wilson</v>
          </cell>
          <cell r="F905" t="str">
            <v>67000</v>
          </cell>
          <cell r="G905" t="str">
            <v>STRASBOURG</v>
          </cell>
          <cell r="H905" t="str">
            <v>Gestion Locative - Location - Copropriété - Comptabilité</v>
          </cell>
          <cell r="I905" t="str">
            <v>A1800</v>
          </cell>
          <cell r="J905">
            <v>41883</v>
          </cell>
          <cell r="K905">
            <v>41883</v>
          </cell>
          <cell r="L905">
            <v>43434</v>
          </cell>
          <cell r="M905">
            <v>43434</v>
          </cell>
          <cell r="N905" t="str">
            <v>Fermé</v>
          </cell>
          <cell r="O905" t="str">
            <v>Fermé</v>
          </cell>
          <cell r="P905" t="str">
            <v>10.144.1.0</v>
          </cell>
          <cell r="Q905">
            <v>0</v>
          </cell>
          <cell r="T905" t="str">
            <v>00101</v>
          </cell>
        </row>
        <row r="906">
          <cell r="A906" t="str">
            <v>00101008</v>
          </cell>
          <cell r="B906" t="str">
            <v>67850117200103</v>
          </cell>
          <cell r="C906" t="str">
            <v>FONCIA ALSACE BOURGOGNE FRANCE-COMTE</v>
          </cell>
          <cell r="D906" t="b">
            <v>0</v>
          </cell>
          <cell r="E906" t="str">
            <v>25 Boulevard du Président Wilson</v>
          </cell>
          <cell r="F906" t="str">
            <v>67000</v>
          </cell>
          <cell r="G906" t="str">
            <v>STRASBOURG</v>
          </cell>
          <cell r="H906" t="str">
            <v>Gestion Locative - Location - Copropriété - Comptabilité</v>
          </cell>
          <cell r="I906" t="str">
            <v>A1800</v>
          </cell>
          <cell r="J906">
            <v>41883</v>
          </cell>
          <cell r="K906">
            <v>41883</v>
          </cell>
          <cell r="L906">
            <v>43434</v>
          </cell>
          <cell r="M906">
            <v>43434</v>
          </cell>
          <cell r="N906" t="str">
            <v>Fermé</v>
          </cell>
          <cell r="O906" t="str">
            <v>Fermé</v>
          </cell>
          <cell r="P906" t="str">
            <v>10.144.1.0</v>
          </cell>
          <cell r="Q906">
            <v>0</v>
          </cell>
          <cell r="T906" t="str">
            <v>00101</v>
          </cell>
        </row>
        <row r="907">
          <cell r="A907" t="str">
            <v>00101009</v>
          </cell>
          <cell r="B907" t="str">
            <v>67850117200129</v>
          </cell>
          <cell r="C907" t="str">
            <v>FONCIA ALSACE BOURGOGNE FRANCE-COMTE</v>
          </cell>
          <cell r="D907" t="b">
            <v>0</v>
          </cell>
          <cell r="E907" t="str">
            <v>2 Quai Turckheim</v>
          </cell>
          <cell r="F907" t="str">
            <v>67000</v>
          </cell>
          <cell r="G907" t="str">
            <v>STRASBOURG</v>
          </cell>
          <cell r="H907" t="str">
            <v>Gestion Locative - Location - Copropriété - Comptabilité</v>
          </cell>
          <cell r="I907" t="str">
            <v>A1901</v>
          </cell>
          <cell r="J907">
            <v>42430</v>
          </cell>
          <cell r="L907">
            <v>43434</v>
          </cell>
          <cell r="M907">
            <v>43101</v>
          </cell>
          <cell r="N907" t="str">
            <v>Fermé</v>
          </cell>
          <cell r="O907" t="str">
            <v>Fermé</v>
          </cell>
          <cell r="P907" t="str">
            <v>10.158.1.0</v>
          </cell>
          <cell r="Q907">
            <v>0</v>
          </cell>
          <cell r="T907" t="str">
            <v>00101</v>
          </cell>
        </row>
        <row r="908">
          <cell r="A908" t="str">
            <v>00101010</v>
          </cell>
          <cell r="B908" t="str">
            <v>67850117200145</v>
          </cell>
          <cell r="C908" t="str">
            <v>FONCIA ALSACE BOURGOGNE FRANCE-COMTE</v>
          </cell>
          <cell r="D908" t="b">
            <v>0</v>
          </cell>
          <cell r="E908" t="str">
            <v>5 Avenue d'Alsace</v>
          </cell>
          <cell r="F908" t="str">
            <v>67000</v>
          </cell>
          <cell r="G908" t="str">
            <v>STRASBOURG</v>
          </cell>
          <cell r="H908" t="str">
            <v>Gestion Locative - Location - Copropriété - Comptabilité</v>
          </cell>
          <cell r="I908" t="str">
            <v>A1903</v>
          </cell>
          <cell r="J908">
            <v>42430</v>
          </cell>
          <cell r="L908">
            <v>43434</v>
          </cell>
          <cell r="M908">
            <v>43434</v>
          </cell>
          <cell r="N908" t="str">
            <v>Fermé</v>
          </cell>
          <cell r="O908" t="str">
            <v>Fermé</v>
          </cell>
          <cell r="P908" t="str">
            <v>10.36.23.0</v>
          </cell>
          <cell r="Q908">
            <v>0</v>
          </cell>
          <cell r="T908" t="str">
            <v>00101</v>
          </cell>
        </row>
        <row r="909">
          <cell r="A909" t="str">
            <v>00101011</v>
          </cell>
          <cell r="B909" t="str">
            <v>67850117200111</v>
          </cell>
          <cell r="C909" t="str">
            <v>FONCIA ALSACE BOURGOGNE FRANCHE-COMTE</v>
          </cell>
          <cell r="D909" t="b">
            <v>0</v>
          </cell>
          <cell r="E909" t="str">
            <v>201 Route de Lyon</v>
          </cell>
          <cell r="F909" t="str">
            <v>67400</v>
          </cell>
          <cell r="G909" t="str">
            <v>ILLKIRCH-GRAFFENSTADEN</v>
          </cell>
          <cell r="H909" t="str">
            <v>Gestion Locative - Location - Copropriété - Comptabilité</v>
          </cell>
          <cell r="I909" t="str">
            <v>A1904</v>
          </cell>
          <cell r="J909">
            <v>42430</v>
          </cell>
          <cell r="K909">
            <v>42430</v>
          </cell>
          <cell r="M909">
            <v>44495</v>
          </cell>
          <cell r="N909" t="str">
            <v>Ouvert</v>
          </cell>
          <cell r="O909" t="str">
            <v>Fermé</v>
          </cell>
          <cell r="P909" t="str">
            <v>10.36.33.0</v>
          </cell>
          <cell r="Q909">
            <v>0</v>
          </cell>
          <cell r="T909" t="str">
            <v>00101</v>
          </cell>
        </row>
        <row r="910">
          <cell r="A910" t="str">
            <v>00101012</v>
          </cell>
          <cell r="B910" t="str">
            <v>67850117200137</v>
          </cell>
          <cell r="C910" t="str">
            <v>FONCIA ALSACE BOURGOGNE FRANCE-COMTE</v>
          </cell>
          <cell r="D910" t="b">
            <v>0</v>
          </cell>
          <cell r="E910" t="str">
            <v>1 Place de Zurich</v>
          </cell>
          <cell r="F910" t="str">
            <v>67000</v>
          </cell>
          <cell r="G910" t="str">
            <v>STRASBOURG</v>
          </cell>
          <cell r="H910" t="str">
            <v>Gestion Locative - Location - Copropriété - Comptabilité</v>
          </cell>
          <cell r="I910" t="str">
            <v>A1902</v>
          </cell>
          <cell r="J910">
            <v>42430</v>
          </cell>
          <cell r="L910">
            <v>43434</v>
          </cell>
          <cell r="M910">
            <v>43282</v>
          </cell>
          <cell r="N910" t="str">
            <v>Fermé</v>
          </cell>
          <cell r="O910" t="str">
            <v>Fermé</v>
          </cell>
          <cell r="P910" t="str">
            <v>10.144.11.0</v>
          </cell>
          <cell r="Q910">
            <v>0</v>
          </cell>
          <cell r="T910" t="str">
            <v>00101</v>
          </cell>
        </row>
        <row r="911">
          <cell r="A911" t="str">
            <v>00101013</v>
          </cell>
          <cell r="B911" t="str">
            <v>67850117200152</v>
          </cell>
          <cell r="C911" t="str">
            <v>FONCIA ALSACE BOURGOGNE FRANCHE-COMTE</v>
          </cell>
          <cell r="D911" t="b">
            <v>0</v>
          </cell>
          <cell r="E911" t="str">
            <v>8 Place des Halles</v>
          </cell>
          <cell r="F911" t="str">
            <v>67000</v>
          </cell>
          <cell r="G911" t="str">
            <v>STRASBOURG</v>
          </cell>
          <cell r="H911" t="str">
            <v>Gestion Locative - Location - Copropriété - Comptabilité</v>
          </cell>
          <cell r="I911" t="str">
            <v>A1900</v>
          </cell>
          <cell r="J911">
            <v>42430</v>
          </cell>
          <cell r="K911">
            <v>42430</v>
          </cell>
          <cell r="N911" t="str">
            <v>Ouvert</v>
          </cell>
          <cell r="O911" t="str">
            <v>Ouvert</v>
          </cell>
          <cell r="P911" t="str">
            <v>10.158.21.0</v>
          </cell>
          <cell r="Q911">
            <v>0</v>
          </cell>
          <cell r="T911" t="str">
            <v>00101</v>
          </cell>
        </row>
        <row r="912">
          <cell r="A912" t="str">
            <v>00101014</v>
          </cell>
          <cell r="B912" t="str">
            <v>67850117200160</v>
          </cell>
          <cell r="C912" t="str">
            <v>FONCIA ALSACE BOURGOGNE FRANCHE-COMTE</v>
          </cell>
          <cell r="D912" t="b">
            <v>0</v>
          </cell>
          <cell r="E912" t="str">
            <v>24 Rue des Érables</v>
          </cell>
          <cell r="F912" t="str">
            <v>67210</v>
          </cell>
          <cell r="G912" t="str">
            <v>OBERNAI</v>
          </cell>
          <cell r="H912" t="str">
            <v>Gestion Locative - Location - Copropriété - Comptabilité</v>
          </cell>
          <cell r="I912" t="str">
            <v>A1905</v>
          </cell>
          <cell r="J912">
            <v>42430</v>
          </cell>
          <cell r="K912">
            <v>42430</v>
          </cell>
          <cell r="N912" t="str">
            <v>Ouvert</v>
          </cell>
          <cell r="O912" t="str">
            <v>Ouvert</v>
          </cell>
          <cell r="P912" t="str">
            <v>10.158.11.0</v>
          </cell>
          <cell r="Q912">
            <v>0</v>
          </cell>
          <cell r="T912" t="str">
            <v>00101</v>
          </cell>
        </row>
        <row r="913">
          <cell r="A913" t="str">
            <v>00101016</v>
          </cell>
          <cell r="B913" t="str">
            <v>67850117200178</v>
          </cell>
          <cell r="C913" t="str">
            <v>FONCIA ALSACE BOURGOGNE FRANCHE-COMTE</v>
          </cell>
          <cell r="D913" t="b">
            <v>1</v>
          </cell>
          <cell r="E913" t="str">
            <v>27 Avenue du Rhin</v>
          </cell>
          <cell r="F913" t="str">
            <v>67100</v>
          </cell>
          <cell r="G913" t="str">
            <v>STRASBOURG</v>
          </cell>
          <cell r="H913" t="str">
            <v>Gestion Locative - Location - Copropriété - Comptabilité</v>
          </cell>
          <cell r="I913" t="str">
            <v>A1906</v>
          </cell>
          <cell r="J913">
            <v>42614</v>
          </cell>
          <cell r="K913">
            <v>42614</v>
          </cell>
          <cell r="N913" t="str">
            <v>Ouvert</v>
          </cell>
          <cell r="O913" t="str">
            <v>Ouvert</v>
          </cell>
          <cell r="P913" t="str">
            <v>10.144.1.0</v>
          </cell>
          <cell r="Q913">
            <v>0</v>
          </cell>
          <cell r="T913" t="str">
            <v>00101</v>
          </cell>
        </row>
        <row r="914">
          <cell r="A914" t="str">
            <v>00101016</v>
          </cell>
          <cell r="B914" t="str">
            <v>67850117200178</v>
          </cell>
          <cell r="C914" t="str">
            <v>FONCIA ALSACE BOURGOGNE FRANCHE-COMTE</v>
          </cell>
          <cell r="D914" t="b">
            <v>1</v>
          </cell>
          <cell r="E914" t="str">
            <v>27 Avenue du Rhin</v>
          </cell>
          <cell r="F914" t="str">
            <v>67100</v>
          </cell>
          <cell r="G914" t="str">
            <v>STRASBOURG</v>
          </cell>
          <cell r="H914" t="str">
            <v>Gestion Locative - Location - Copropriété - Comptabilité</v>
          </cell>
          <cell r="I914" t="str">
            <v>A1906</v>
          </cell>
          <cell r="J914">
            <v>42614</v>
          </cell>
          <cell r="K914">
            <v>42614</v>
          </cell>
          <cell r="N914" t="str">
            <v>Ouvert</v>
          </cell>
          <cell r="O914" t="str">
            <v>Ouvert</v>
          </cell>
          <cell r="P914" t="str">
            <v>10.144.1.0</v>
          </cell>
          <cell r="Q914">
            <v>0</v>
          </cell>
          <cell r="T914" t="str">
            <v>00101</v>
          </cell>
        </row>
        <row r="915">
          <cell r="A915" t="str">
            <v>00101015</v>
          </cell>
          <cell r="B915" t="str">
            <v>67850117200186</v>
          </cell>
          <cell r="C915" t="str">
            <v>FONCIA ALSACE BOURGOGNE FRANCE-COMTE</v>
          </cell>
          <cell r="D915" t="b">
            <v>0</v>
          </cell>
          <cell r="E915" t="str">
            <v>21 Rue de Verdun</v>
          </cell>
          <cell r="F915" t="str">
            <v>67600</v>
          </cell>
          <cell r="G915" t="str">
            <v>SELESTAT</v>
          </cell>
          <cell r="H915" t="str">
            <v>Gestion Locative - Location - Copropriété - Comptabilité</v>
          </cell>
          <cell r="I915" t="str">
            <v>A1907</v>
          </cell>
          <cell r="J915">
            <v>42736</v>
          </cell>
          <cell r="K915">
            <v>42736</v>
          </cell>
          <cell r="L915">
            <v>43434</v>
          </cell>
          <cell r="M915">
            <v>43434</v>
          </cell>
          <cell r="N915" t="str">
            <v>Fermé</v>
          </cell>
          <cell r="O915" t="str">
            <v>Fermé</v>
          </cell>
          <cell r="P915" t="str">
            <v>10.32.21.0</v>
          </cell>
          <cell r="Q915">
            <v>0</v>
          </cell>
          <cell r="T915" t="str">
            <v>00101</v>
          </cell>
        </row>
        <row r="916">
          <cell r="A916" t="str">
            <v>00101017</v>
          </cell>
          <cell r="B916" t="str">
            <v>67850117200194</v>
          </cell>
          <cell r="C916" t="str">
            <v>FONCIA ALSACE BOURGOGNE FRANCHE-COMTE</v>
          </cell>
          <cell r="D916" t="b">
            <v>0</v>
          </cell>
          <cell r="E916" t="str">
            <v>12 Rue de Verdun</v>
          </cell>
          <cell r="F916" t="str">
            <v>67600</v>
          </cell>
          <cell r="G916" t="str">
            <v>SELESTAT</v>
          </cell>
          <cell r="H916" t="str">
            <v>Gestion Locative - Location - Copropriété - Comptabilité</v>
          </cell>
          <cell r="I916" t="str">
            <v>A1908</v>
          </cell>
          <cell r="J916">
            <v>43282</v>
          </cell>
          <cell r="K916">
            <v>43282</v>
          </cell>
          <cell r="N916" t="str">
            <v>Ouvert</v>
          </cell>
          <cell r="O916" t="str">
            <v>Ouvert</v>
          </cell>
          <cell r="P916" t="str">
            <v>10.32.3.0</v>
          </cell>
          <cell r="Q916">
            <v>0</v>
          </cell>
          <cell r="T916" t="str">
            <v>00101</v>
          </cell>
        </row>
        <row r="917">
          <cell r="A917" t="str">
            <v>00101018</v>
          </cell>
          <cell r="B917" t="str">
            <v>67850117200202</v>
          </cell>
          <cell r="C917" t="str">
            <v>FONCIA ALSACE BOURGOGNE FRANCHE-COMTE</v>
          </cell>
          <cell r="D917" t="b">
            <v>0</v>
          </cell>
          <cell r="E917" t="str">
            <v>10 Avenue de la République</v>
          </cell>
          <cell r="F917" t="str">
            <v>68000</v>
          </cell>
          <cell r="G917" t="str">
            <v>COLMAR</v>
          </cell>
          <cell r="H917" t="str">
            <v>Gestion Locative - Location - Copropriété - Comptabilité</v>
          </cell>
          <cell r="I917" t="str">
            <v>A1911</v>
          </cell>
          <cell r="J917">
            <v>43523</v>
          </cell>
          <cell r="K917">
            <v>43556</v>
          </cell>
          <cell r="N917" t="str">
            <v>Ouvert</v>
          </cell>
          <cell r="O917" t="str">
            <v>Ouvert</v>
          </cell>
          <cell r="P917" t="str">
            <v>10.32.3.0</v>
          </cell>
          <cell r="Q917">
            <v>0</v>
          </cell>
          <cell r="T917" t="str">
            <v>00101</v>
          </cell>
        </row>
        <row r="918">
          <cell r="A918" t="str">
            <v>00101019</v>
          </cell>
          <cell r="B918" t="str">
            <v>67850117200210</v>
          </cell>
          <cell r="C918" t="str">
            <v>FONCIA ALSACE BOURGOGNE FRANCHE-COMTE</v>
          </cell>
          <cell r="D918" t="b">
            <v>0</v>
          </cell>
          <cell r="E918" t="str">
            <v>37 Quai de Strasbourg</v>
          </cell>
          <cell r="F918" t="str">
            <v>25000</v>
          </cell>
          <cell r="G918" t="str">
            <v>BESANCON</v>
          </cell>
          <cell r="H918" t="str">
            <v>Gestion Locative - Location - Copropriété - Comptabilité</v>
          </cell>
          <cell r="I918" t="str">
            <v>A1910</v>
          </cell>
          <cell r="J918">
            <v>43523</v>
          </cell>
          <cell r="K918">
            <v>43600</v>
          </cell>
          <cell r="N918" t="str">
            <v>Ouvert</v>
          </cell>
          <cell r="O918" t="str">
            <v>Ouvert</v>
          </cell>
          <cell r="P918" t="str">
            <v>10.32.31.0</v>
          </cell>
          <cell r="Q918">
            <v>0</v>
          </cell>
          <cell r="T918" t="str">
            <v>00101</v>
          </cell>
        </row>
        <row r="919">
          <cell r="A919" t="str">
            <v>00101020</v>
          </cell>
          <cell r="B919" t="str">
            <v>67850117200228</v>
          </cell>
          <cell r="C919" t="str">
            <v>FONCIA ALSACE BOURGOGNE FRANCHE-COMTE</v>
          </cell>
          <cell r="D919" t="b">
            <v>0</v>
          </cell>
          <cell r="E919" t="str">
            <v>6 Rue du Sauvage</v>
          </cell>
          <cell r="F919" t="str">
            <v>68100</v>
          </cell>
          <cell r="G919" t="str">
            <v>MULHOUSE</v>
          </cell>
          <cell r="H919" t="str">
            <v>Gestion Locative - Location - Copropriété - Comptabilité</v>
          </cell>
          <cell r="I919" t="str">
            <v>A1909</v>
          </cell>
          <cell r="J919">
            <v>43523</v>
          </cell>
          <cell r="K919">
            <v>43556</v>
          </cell>
          <cell r="N919" t="str">
            <v>Ouvert</v>
          </cell>
          <cell r="O919" t="str">
            <v>Ouvert</v>
          </cell>
          <cell r="P919" t="str">
            <v>10.32.1.0</v>
          </cell>
          <cell r="Q919">
            <v>0</v>
          </cell>
          <cell r="T919" t="str">
            <v>00101</v>
          </cell>
        </row>
        <row r="920">
          <cell r="A920" t="str">
            <v>00101021</v>
          </cell>
          <cell r="B920" t="str">
            <v>67850117200236</v>
          </cell>
          <cell r="C920" t="str">
            <v>FONCIA ALSACE BOURGOGNE FRANCHE-COMTE</v>
          </cell>
          <cell r="D920" t="b">
            <v>0</v>
          </cell>
          <cell r="E920" t="str">
            <v>1 Rue de Bruges</v>
          </cell>
          <cell r="F920" t="str">
            <v>21000</v>
          </cell>
          <cell r="G920" t="str">
            <v>DIJON</v>
          </cell>
          <cell r="H920" t="str">
            <v>Gestion Locative - Location - Location Saisonnière - Copropriété - Comptabilité</v>
          </cell>
          <cell r="I920" t="str">
            <v>A1912</v>
          </cell>
          <cell r="J920">
            <v>43739</v>
          </cell>
          <cell r="K920">
            <v>43891</v>
          </cell>
          <cell r="N920" t="str">
            <v>Ouvert</v>
          </cell>
          <cell r="O920" t="str">
            <v>Ouvert</v>
          </cell>
          <cell r="P920" t="str">
            <v>10.83.3.0</v>
          </cell>
          <cell r="Q920">
            <v>0</v>
          </cell>
          <cell r="T920" t="str">
            <v>00101</v>
          </cell>
        </row>
        <row r="921">
          <cell r="A921" t="str">
            <v>00102001</v>
          </cell>
          <cell r="B921" t="str">
            <v>05680774600054</v>
          </cell>
          <cell r="C921" t="str">
            <v>FONCIA LE PHARE</v>
          </cell>
          <cell r="D921" t="b">
            <v>0</v>
          </cell>
          <cell r="E921" t="str">
            <v>541 Avenue du Prado</v>
          </cell>
          <cell r="F921" t="str">
            <v>13008</v>
          </cell>
          <cell r="G921" t="str">
            <v>MARSEILLE 8</v>
          </cell>
          <cell r="H921" t="str">
            <v>Gestion Locative - Location - Copropriété - Comptabilité</v>
          </cell>
          <cell r="I921" t="str">
            <v>A2100</v>
          </cell>
          <cell r="J921">
            <v>37712</v>
          </cell>
          <cell r="M921">
            <v>43070</v>
          </cell>
          <cell r="N921" t="str">
            <v>Ouvert</v>
          </cell>
          <cell r="O921" t="str">
            <v>Fermé</v>
          </cell>
          <cell r="P921" t="str">
            <v>10.14.131.0</v>
          </cell>
          <cell r="Q921">
            <v>0</v>
          </cell>
          <cell r="T921" t="str">
            <v>00102</v>
          </cell>
        </row>
        <row r="922">
          <cell r="A922" t="str">
            <v>00102002</v>
          </cell>
          <cell r="B922" t="str">
            <v>05680774600062</v>
          </cell>
          <cell r="C922" t="str">
            <v>FONCIA PRADO</v>
          </cell>
          <cell r="D922" t="b">
            <v>0</v>
          </cell>
          <cell r="E922" t="str">
            <v>541 Avenue du Prado</v>
          </cell>
          <cell r="F922" t="str">
            <v>13008</v>
          </cell>
          <cell r="G922" t="str">
            <v>MARSEILLE 8</v>
          </cell>
          <cell r="H922" t="str">
            <v>Gestion Locative - Location - Copropriété - Comptabilité</v>
          </cell>
          <cell r="I922" t="str">
            <v>A2200</v>
          </cell>
          <cell r="J922">
            <v>41640</v>
          </cell>
          <cell r="L922">
            <v>42185</v>
          </cell>
          <cell r="M922">
            <v>41945</v>
          </cell>
          <cell r="N922" t="str">
            <v>Fermé</v>
          </cell>
          <cell r="O922" t="str">
            <v>Fermé</v>
          </cell>
          <cell r="Q922">
            <v>0</v>
          </cell>
          <cell r="T922" t="str">
            <v>00102</v>
          </cell>
        </row>
        <row r="923">
          <cell r="A923" t="str">
            <v>00102003</v>
          </cell>
          <cell r="B923" t="str">
            <v>05680774600096</v>
          </cell>
          <cell r="C923" t="str">
            <v>FONCIA LE PHARE</v>
          </cell>
          <cell r="D923" t="b">
            <v>0</v>
          </cell>
          <cell r="E923" t="str">
            <v>58 Boulevard de Sainte-Marguerite</v>
          </cell>
          <cell r="F923" t="str">
            <v>13009</v>
          </cell>
          <cell r="G923" t="str">
            <v>MARSEILLE 9</v>
          </cell>
          <cell r="H923" t="str">
            <v>Gestion Locative - Location - Copropriété - Comptabilité</v>
          </cell>
          <cell r="I923" t="str">
            <v>A2300</v>
          </cell>
          <cell r="J923">
            <v>42370</v>
          </cell>
          <cell r="M923">
            <v>43405</v>
          </cell>
          <cell r="N923" t="str">
            <v>Ouvert</v>
          </cell>
          <cell r="O923" t="str">
            <v>Fermé</v>
          </cell>
          <cell r="P923" t="str">
            <v>10.50.3.0</v>
          </cell>
          <cell r="Q923">
            <v>0</v>
          </cell>
          <cell r="T923" t="str">
            <v>00102</v>
          </cell>
        </row>
        <row r="924">
          <cell r="A924" t="str">
            <v>00102004</v>
          </cell>
          <cell r="B924" t="str">
            <v>05680774600088</v>
          </cell>
          <cell r="C924" t="str">
            <v>FONCIA LE PHARE</v>
          </cell>
          <cell r="D924" t="b">
            <v>0</v>
          </cell>
          <cell r="E924" t="str">
            <v>5 Avenue de Hambourg</v>
          </cell>
          <cell r="F924" t="str">
            <v>13008</v>
          </cell>
          <cell r="G924" t="str">
            <v>MARSEILLE 8</v>
          </cell>
          <cell r="H924" t="str">
            <v>Gestion Locative - Location - Copropriété - Comptabilité</v>
          </cell>
          <cell r="I924" t="str">
            <v>A2400</v>
          </cell>
          <cell r="J924">
            <v>42370</v>
          </cell>
          <cell r="K924">
            <v>43388</v>
          </cell>
          <cell r="M924">
            <v>42736</v>
          </cell>
          <cell r="N924" t="str">
            <v>Ouvert</v>
          </cell>
          <cell r="O924" t="str">
            <v>Fermé</v>
          </cell>
          <cell r="P924" t="str">
            <v>10.50.33.0</v>
          </cell>
          <cell r="Q924">
            <v>0</v>
          </cell>
          <cell r="T924" t="str">
            <v>00102</v>
          </cell>
        </row>
        <row r="925">
          <cell r="A925" t="str">
            <v>00102005</v>
          </cell>
          <cell r="B925" t="str">
            <v>05680774600070</v>
          </cell>
          <cell r="C925" t="str">
            <v>FONCIA LE PHARE</v>
          </cell>
          <cell r="D925" t="b">
            <v>1</v>
          </cell>
          <cell r="E925" t="str">
            <v>Rue Edouard Alexander</v>
          </cell>
          <cell r="F925" t="str">
            <v>13010</v>
          </cell>
          <cell r="G925" t="str">
            <v>MARSEILLE 10</v>
          </cell>
          <cell r="H925" t="str">
            <v>Gestion Locative - Location - Copropriété - Comptabilité</v>
          </cell>
          <cell r="I925" t="str">
            <v>A2500</v>
          </cell>
          <cell r="J925">
            <v>42705</v>
          </cell>
          <cell r="K925">
            <v>42705</v>
          </cell>
          <cell r="M925">
            <v>43405</v>
          </cell>
          <cell r="N925" t="str">
            <v>Ouvert</v>
          </cell>
          <cell r="O925" t="str">
            <v>Fermé</v>
          </cell>
          <cell r="P925" t="str">
            <v>10.250.2.0</v>
          </cell>
          <cell r="Q925">
            <v>0</v>
          </cell>
          <cell r="T925" t="str">
            <v>00102</v>
          </cell>
        </row>
        <row r="926">
          <cell r="A926" t="str">
            <v>00103001</v>
          </cell>
          <cell r="B926" t="str">
            <v>03732206200045</v>
          </cell>
          <cell r="C926" t="str">
            <v>FONCIA C.G.I.</v>
          </cell>
          <cell r="D926" t="b">
            <v>0</v>
          </cell>
          <cell r="E926" t="str">
            <v>3 Place Général de Gaulle</v>
          </cell>
          <cell r="F926" t="str">
            <v>06600</v>
          </cell>
          <cell r="G926" t="str">
            <v>ANTIBES</v>
          </cell>
          <cell r="H926" t="str">
            <v>Gestion Locative - Location - Location Saisonnière - Copropriété - Comptabilité</v>
          </cell>
          <cell r="I926" t="str">
            <v>A3100</v>
          </cell>
          <cell r="J926">
            <v>37712</v>
          </cell>
          <cell r="M926">
            <v>43390</v>
          </cell>
          <cell r="N926" t="str">
            <v>Ouvert</v>
          </cell>
          <cell r="O926" t="str">
            <v>Fermé</v>
          </cell>
          <cell r="P926" t="str">
            <v>10.31.3.0</v>
          </cell>
          <cell r="Q926">
            <v>0</v>
          </cell>
          <cell r="T926" t="str">
            <v>00103</v>
          </cell>
        </row>
        <row r="927">
          <cell r="A927" t="str">
            <v>00103002</v>
          </cell>
          <cell r="B927" t="str">
            <v>03732206200052</v>
          </cell>
          <cell r="C927" t="str">
            <v>FONCIA PARISI</v>
          </cell>
          <cell r="D927" t="b">
            <v>0</v>
          </cell>
          <cell r="E927" t="str">
            <v>54 Rue Jean Jaurès</v>
          </cell>
          <cell r="F927" t="str">
            <v>06400</v>
          </cell>
          <cell r="G927" t="str">
            <v>CANNES</v>
          </cell>
          <cell r="H927" t="str">
            <v>Gestion Locative - Location - Copropriété - Comptabilité</v>
          </cell>
          <cell r="J927">
            <v>37712</v>
          </cell>
          <cell r="M927">
            <v>41779</v>
          </cell>
          <cell r="N927" t="str">
            <v>Ouvert</v>
          </cell>
          <cell r="O927" t="str">
            <v>Fermé</v>
          </cell>
          <cell r="Q927">
            <v>0</v>
          </cell>
          <cell r="T927" t="str">
            <v>00103</v>
          </cell>
        </row>
        <row r="928">
          <cell r="A928" t="str">
            <v>00103003</v>
          </cell>
          <cell r="B928" t="str">
            <v>03732206200086</v>
          </cell>
          <cell r="C928" t="str">
            <v>FONCIA C.G.I.</v>
          </cell>
          <cell r="D928" t="b">
            <v>0</v>
          </cell>
          <cell r="E928" t="str">
            <v>2 Place du Général de Gaulle</v>
          </cell>
          <cell r="F928" t="str">
            <v>06800</v>
          </cell>
          <cell r="G928" t="str">
            <v>CAGNES-SUR-MER</v>
          </cell>
          <cell r="H928" t="str">
            <v>Gestion Locative - Location - Copropriété - Comptabilité</v>
          </cell>
          <cell r="I928" t="str">
            <v>A3300</v>
          </cell>
          <cell r="J928">
            <v>38718</v>
          </cell>
          <cell r="M928">
            <v>43374</v>
          </cell>
          <cell r="N928" t="str">
            <v>Ouvert</v>
          </cell>
          <cell r="O928" t="str">
            <v>Fermé</v>
          </cell>
          <cell r="P928" t="str">
            <v>10.31.13.0</v>
          </cell>
          <cell r="Q928">
            <v>0</v>
          </cell>
          <cell r="T928" t="str">
            <v>00103</v>
          </cell>
        </row>
        <row r="929">
          <cell r="A929" t="str">
            <v>00103004</v>
          </cell>
          <cell r="B929" t="str">
            <v>03732206200102</v>
          </cell>
          <cell r="C929" t="str">
            <v>FONCIA RICCI</v>
          </cell>
          <cell r="D929" t="b">
            <v>0</v>
          </cell>
          <cell r="E929" t="str">
            <v>67 Avenue Georges Clémenceau</v>
          </cell>
          <cell r="F929" t="str">
            <v>06220</v>
          </cell>
          <cell r="G929" t="str">
            <v>VALLAURIS</v>
          </cell>
          <cell r="H929" t="str">
            <v>Gestion Locative - Location - Copropriété - Comptabilité</v>
          </cell>
          <cell r="I929" t="str">
            <v>A3400</v>
          </cell>
          <cell r="J929">
            <v>39083</v>
          </cell>
          <cell r="M929">
            <v>41779</v>
          </cell>
          <cell r="N929" t="str">
            <v>Ouvert</v>
          </cell>
          <cell r="O929" t="str">
            <v>Fermé</v>
          </cell>
          <cell r="Q929">
            <v>0</v>
          </cell>
          <cell r="T929" t="str">
            <v>00103</v>
          </cell>
        </row>
        <row r="930">
          <cell r="A930" t="str">
            <v>00103005</v>
          </cell>
          <cell r="B930" t="str">
            <v>03732206200110</v>
          </cell>
          <cell r="C930" t="str">
            <v>FONCIA CIGIM</v>
          </cell>
          <cell r="D930" t="b">
            <v>0</v>
          </cell>
          <cell r="E930" t="str">
            <v>17 Avenue Robert Soleau</v>
          </cell>
          <cell r="F930" t="str">
            <v>06600</v>
          </cell>
          <cell r="G930" t="str">
            <v>ANTIBES</v>
          </cell>
          <cell r="H930" t="str">
            <v>Gestion Locative - Location - Copropriété - Comptabilité</v>
          </cell>
          <cell r="I930" t="str">
            <v>A3500</v>
          </cell>
          <cell r="J930">
            <v>39783</v>
          </cell>
          <cell r="M930">
            <v>43282</v>
          </cell>
          <cell r="N930" t="str">
            <v>Ouvert</v>
          </cell>
          <cell r="O930" t="str">
            <v>Fermé</v>
          </cell>
          <cell r="P930" t="str">
            <v>10.31.53.0</v>
          </cell>
          <cell r="Q930">
            <v>0</v>
          </cell>
          <cell r="T930" t="str">
            <v>00103</v>
          </cell>
        </row>
        <row r="931">
          <cell r="A931" t="str">
            <v>00103006</v>
          </cell>
          <cell r="B931" t="str">
            <v>03732206200128</v>
          </cell>
          <cell r="C931" t="str">
            <v>FONCIA C.G.I.</v>
          </cell>
          <cell r="D931" t="b">
            <v>0</v>
          </cell>
          <cell r="E931" t="str">
            <v>100 Boulevard Sadi Carnot</v>
          </cell>
          <cell r="F931" t="str">
            <v>06110</v>
          </cell>
          <cell r="G931" t="str">
            <v>LE CANNET</v>
          </cell>
          <cell r="H931" t="str">
            <v>Gestion Locative - Location - Copropriété - Comptabilité</v>
          </cell>
          <cell r="I931" t="str">
            <v>A3600</v>
          </cell>
          <cell r="J931">
            <v>42278</v>
          </cell>
          <cell r="M931">
            <v>43374</v>
          </cell>
          <cell r="N931" t="str">
            <v>Ouvert</v>
          </cell>
          <cell r="O931" t="str">
            <v>Fermé</v>
          </cell>
          <cell r="P931" t="str">
            <v>10.80.3.0</v>
          </cell>
          <cell r="Q931">
            <v>0</v>
          </cell>
          <cell r="T931" t="str">
            <v>00103</v>
          </cell>
        </row>
        <row r="932">
          <cell r="A932" t="str">
            <v>00103007</v>
          </cell>
          <cell r="B932" t="str">
            <v>03732206200151</v>
          </cell>
          <cell r="C932" t="str">
            <v>FONCIA C.G.I.</v>
          </cell>
          <cell r="D932" t="b">
            <v>0</v>
          </cell>
          <cell r="E932" t="str">
            <v>Adrech de Chauvet</v>
          </cell>
          <cell r="F932" t="str">
            <v>04260</v>
          </cell>
          <cell r="G932" t="str">
            <v>ALLOS</v>
          </cell>
          <cell r="H932" t="str">
            <v>Gestion Locative - Location - Copropriété - Comptabilité</v>
          </cell>
          <cell r="I932" t="str">
            <v>A3901</v>
          </cell>
          <cell r="J932">
            <v>42370</v>
          </cell>
          <cell r="M932">
            <v>43374</v>
          </cell>
          <cell r="N932" t="str">
            <v>Ouvert</v>
          </cell>
          <cell r="O932" t="str">
            <v>Fermé</v>
          </cell>
          <cell r="P932" t="str">
            <v>10.80.43.0</v>
          </cell>
          <cell r="Q932">
            <v>0</v>
          </cell>
          <cell r="T932" t="str">
            <v>00103</v>
          </cell>
        </row>
        <row r="933">
          <cell r="A933" t="str">
            <v>00103008</v>
          </cell>
          <cell r="B933" t="str">
            <v>03732206200136</v>
          </cell>
          <cell r="C933" t="str">
            <v>FONCIA BAAGI</v>
          </cell>
          <cell r="D933" t="b">
            <v>0</v>
          </cell>
          <cell r="E933" t="str">
            <v>12 Boulevard Albert 1er</v>
          </cell>
          <cell r="F933" t="str">
            <v>06600</v>
          </cell>
          <cell r="G933" t="str">
            <v>ANTIBES</v>
          </cell>
          <cell r="H933" t="str">
            <v>Gestion Locative - Location - Copropriété - Comptabilité</v>
          </cell>
          <cell r="I933" t="str">
            <v>A3800</v>
          </cell>
          <cell r="J933">
            <v>42461</v>
          </cell>
          <cell r="M933">
            <v>42736</v>
          </cell>
          <cell r="N933" t="str">
            <v>Ouvert</v>
          </cell>
          <cell r="O933" t="str">
            <v>Fermé</v>
          </cell>
          <cell r="P933" t="str">
            <v>10.31.23.0</v>
          </cell>
          <cell r="Q933">
            <v>0</v>
          </cell>
          <cell r="T933" t="str">
            <v>00103</v>
          </cell>
        </row>
        <row r="934">
          <cell r="A934" t="str">
            <v>00103009</v>
          </cell>
          <cell r="B934" t="str">
            <v>03732206200144</v>
          </cell>
          <cell r="C934" t="str">
            <v>FONCIA C.G.I.</v>
          </cell>
          <cell r="D934" t="b">
            <v>1</v>
          </cell>
          <cell r="E934" t="str">
            <v>1292 Chemin des Combes</v>
          </cell>
          <cell r="F934" t="str">
            <v>06600</v>
          </cell>
          <cell r="G934" t="str">
            <v>ANTIBES</v>
          </cell>
          <cell r="H934" t="str">
            <v>Gestion Locative - Location - Location Saisonnière - Copropriété - Comptabilité</v>
          </cell>
          <cell r="I934" t="str">
            <v>A3900</v>
          </cell>
          <cell r="J934">
            <v>42767</v>
          </cell>
          <cell r="M934">
            <v>43374</v>
          </cell>
          <cell r="N934" t="str">
            <v>Ouvert</v>
          </cell>
          <cell r="O934" t="str">
            <v>Fermé</v>
          </cell>
          <cell r="P934" t="str">
            <v>10.31.3.0</v>
          </cell>
          <cell r="Q934">
            <v>0</v>
          </cell>
          <cell r="T934" t="str">
            <v>00103</v>
          </cell>
        </row>
        <row r="935">
          <cell r="A935" t="str">
            <v>00103010</v>
          </cell>
          <cell r="B935" t="str">
            <v>03732206200177</v>
          </cell>
          <cell r="C935" t="str">
            <v>FONCIA C.G.I.</v>
          </cell>
          <cell r="D935" t="b">
            <v>0</v>
          </cell>
          <cell r="E935" t="str">
            <v>55 Avenue de Cannes</v>
          </cell>
          <cell r="F935" t="str">
            <v>06160</v>
          </cell>
          <cell r="G935" t="str">
            <v>ANTIBES</v>
          </cell>
          <cell r="H935" t="str">
            <v>Gestion Locative - Location - Copropriété - Comptabilité</v>
          </cell>
          <cell r="I935" t="str">
            <v>A3903</v>
          </cell>
          <cell r="J935">
            <v>43101</v>
          </cell>
          <cell r="M935">
            <v>43390</v>
          </cell>
          <cell r="N935" t="str">
            <v>Ouvert</v>
          </cell>
          <cell r="O935" t="str">
            <v>Fermé</v>
          </cell>
          <cell r="P935" t="str">
            <v>10.31.43.0</v>
          </cell>
          <cell r="Q935">
            <v>0</v>
          </cell>
          <cell r="T935" t="str">
            <v>00103</v>
          </cell>
        </row>
        <row r="936">
          <cell r="A936" t="str">
            <v>00103011</v>
          </cell>
          <cell r="B936" t="str">
            <v>03732206200169</v>
          </cell>
          <cell r="C936" t="str">
            <v>FONCIA C.G.I.</v>
          </cell>
          <cell r="D936" t="b">
            <v>0</v>
          </cell>
          <cell r="E936" t="str">
            <v>748 Avenue du Général de Gaulle</v>
          </cell>
          <cell r="F936" t="str">
            <v>06700</v>
          </cell>
          <cell r="G936" t="str">
            <v>SAINT-LAURENT-DU-VAR</v>
          </cell>
          <cell r="H936" t="str">
            <v>Gestion Locative - Location - Copropriété - Comptabilité</v>
          </cell>
          <cell r="I936" t="str">
            <v>A3902</v>
          </cell>
          <cell r="J936">
            <v>43101</v>
          </cell>
          <cell r="M936">
            <v>43374</v>
          </cell>
          <cell r="N936" t="str">
            <v>Ouvert</v>
          </cell>
          <cell r="O936" t="str">
            <v>Fermé</v>
          </cell>
          <cell r="P936" t="str">
            <v>10.155.32.0</v>
          </cell>
          <cell r="Q936">
            <v>0</v>
          </cell>
          <cell r="T936" t="str">
            <v>00103</v>
          </cell>
        </row>
        <row r="937">
          <cell r="A937" t="str">
            <v>00103012</v>
          </cell>
          <cell r="C937" t="str">
            <v>FONCIA C.G.I.</v>
          </cell>
          <cell r="D937" t="b">
            <v>0</v>
          </cell>
          <cell r="E937" t="str">
            <v>88 Avenue de Nice</v>
          </cell>
          <cell r="F937" t="str">
            <v>06800</v>
          </cell>
          <cell r="G937" t="str">
            <v>CAGNES-SUR-MER</v>
          </cell>
          <cell r="H937" t="str">
            <v>Gestion Locative - Location - Copropriété - Comptabilité</v>
          </cell>
          <cell r="J937">
            <v>43101</v>
          </cell>
          <cell r="M937">
            <v>43101</v>
          </cell>
          <cell r="N937" t="str">
            <v>Ouvert</v>
          </cell>
          <cell r="O937" t="str">
            <v>Fermé</v>
          </cell>
          <cell r="Q937">
            <v>0</v>
          </cell>
          <cell r="T937" t="str">
            <v>00103</v>
          </cell>
        </row>
        <row r="938">
          <cell r="A938" t="str">
            <v>00104001</v>
          </cell>
          <cell r="B938" t="str">
            <v>44532305800013</v>
          </cell>
          <cell r="C938" t="str">
            <v>FONCIA VAUCELLES</v>
          </cell>
          <cell r="D938" t="b">
            <v>1</v>
          </cell>
          <cell r="E938" t="str">
            <v>14 Rue de Paris</v>
          </cell>
          <cell r="F938" t="str">
            <v>95150</v>
          </cell>
          <cell r="G938" t="str">
            <v>TAVERNY</v>
          </cell>
          <cell r="H938" t="str">
            <v>Gestion Locative - Location - Copropriété - Comptabilité</v>
          </cell>
          <cell r="I938" t="str">
            <v>A4100</v>
          </cell>
          <cell r="J938">
            <v>37641</v>
          </cell>
          <cell r="K938">
            <v>39616</v>
          </cell>
          <cell r="M938">
            <v>43252</v>
          </cell>
          <cell r="N938" t="str">
            <v>Ouvert</v>
          </cell>
          <cell r="O938" t="str">
            <v>Fermé</v>
          </cell>
          <cell r="P938" t="str">
            <v>10.33.3.1</v>
          </cell>
          <cell r="Q938">
            <v>0</v>
          </cell>
          <cell r="T938" t="str">
            <v>00104</v>
          </cell>
        </row>
        <row r="939">
          <cell r="A939" t="str">
            <v>00104002</v>
          </cell>
          <cell r="B939" t="str">
            <v>44532305800021</v>
          </cell>
          <cell r="C939" t="str">
            <v>FONCIA SAINT FLAIVE</v>
          </cell>
          <cell r="D939" t="b">
            <v>0</v>
          </cell>
          <cell r="E939" t="str">
            <v>16 Rue de l'Église</v>
          </cell>
          <cell r="F939" t="str">
            <v>95120</v>
          </cell>
          <cell r="G939" t="str">
            <v>ERMONT</v>
          </cell>
          <cell r="H939" t="str">
            <v>Gestion Locative - Location - Copropriété - Comptabilité</v>
          </cell>
          <cell r="I939" t="str">
            <v>A4200</v>
          </cell>
          <cell r="J939">
            <v>37712</v>
          </cell>
          <cell r="K939">
            <v>42019</v>
          </cell>
          <cell r="M939">
            <v>43252</v>
          </cell>
          <cell r="N939" t="str">
            <v>Ouvert</v>
          </cell>
          <cell r="O939" t="str">
            <v>Fermé</v>
          </cell>
          <cell r="P939" t="str">
            <v>10.33.23.0</v>
          </cell>
          <cell r="Q939">
            <v>0</v>
          </cell>
          <cell r="T939" t="str">
            <v>00104</v>
          </cell>
        </row>
        <row r="940">
          <cell r="A940" t="str">
            <v>00104003</v>
          </cell>
          <cell r="B940" t="str">
            <v>44532305800039</v>
          </cell>
          <cell r="C940" t="str">
            <v>FONCIA VAUCELLES</v>
          </cell>
          <cell r="D940" t="b">
            <v>0</v>
          </cell>
          <cell r="E940" t="str">
            <v>54 Avenue Carnot</v>
          </cell>
          <cell r="F940" t="str">
            <v>78700</v>
          </cell>
          <cell r="G940" t="str">
            <v>CONFLANS-SAINTE-HONORINE</v>
          </cell>
          <cell r="H940" t="str">
            <v>Gestion Locative - Location - Copropriété - Comptabilité</v>
          </cell>
          <cell r="I940" t="str">
            <v>A4300</v>
          </cell>
          <cell r="J940">
            <v>37712</v>
          </cell>
          <cell r="M940">
            <v>43252</v>
          </cell>
          <cell r="N940" t="str">
            <v>Ouvert</v>
          </cell>
          <cell r="O940" t="str">
            <v>Fermé</v>
          </cell>
          <cell r="P940" t="str">
            <v>10.33.13.0</v>
          </cell>
          <cell r="Q940">
            <v>0</v>
          </cell>
          <cell r="T940" t="str">
            <v>00104</v>
          </cell>
        </row>
        <row r="941">
          <cell r="A941" t="str">
            <v>00104004</v>
          </cell>
          <cell r="B941" t="str">
            <v>44532305800047</v>
          </cell>
          <cell r="C941" t="str">
            <v>FONCIA AGENCE PERSE</v>
          </cell>
          <cell r="D941" t="b">
            <v>0</v>
          </cell>
          <cell r="E941" t="str">
            <v>43 Avenue de la Gare</v>
          </cell>
          <cell r="F941" t="str">
            <v>95320</v>
          </cell>
          <cell r="G941" t="str">
            <v>SAINT-LEU-LA-FORET</v>
          </cell>
          <cell r="H941" t="str">
            <v>Gestion Locative - Location - Copropriété - Comptabilité</v>
          </cell>
          <cell r="I941" t="str">
            <v>A4400</v>
          </cell>
          <cell r="J941">
            <v>39142</v>
          </cell>
          <cell r="L941">
            <v>42521</v>
          </cell>
          <cell r="M941">
            <v>42521</v>
          </cell>
          <cell r="N941" t="str">
            <v>Fermé</v>
          </cell>
          <cell r="O941" t="str">
            <v>Fermé</v>
          </cell>
          <cell r="P941" t="str">
            <v>10.33.33.0</v>
          </cell>
          <cell r="Q941">
            <v>0</v>
          </cell>
          <cell r="T941" t="str">
            <v>00104</v>
          </cell>
        </row>
        <row r="942">
          <cell r="A942" t="str">
            <v>00104005</v>
          </cell>
          <cell r="B942" t="str">
            <v>44532305800054</v>
          </cell>
          <cell r="C942" t="str">
            <v>FONCIA VAUCELLES</v>
          </cell>
          <cell r="D942" t="b">
            <v>0</v>
          </cell>
          <cell r="E942" t="str">
            <v>10 Rue Condorcet</v>
          </cell>
          <cell r="F942" t="str">
            <v>95150</v>
          </cell>
          <cell r="G942" t="str">
            <v>TAVERNY</v>
          </cell>
          <cell r="H942" t="str">
            <v>Gestion Locative - Location - Copropriété - Comptabilité</v>
          </cell>
          <cell r="I942" t="str">
            <v>A4500</v>
          </cell>
          <cell r="J942">
            <v>41365</v>
          </cell>
          <cell r="L942">
            <v>42521</v>
          </cell>
          <cell r="M942">
            <v>42521</v>
          </cell>
          <cell r="N942" t="str">
            <v>Fermé</v>
          </cell>
          <cell r="O942" t="str">
            <v>Fermé</v>
          </cell>
          <cell r="Q942">
            <v>0</v>
          </cell>
          <cell r="T942" t="str">
            <v>00104</v>
          </cell>
        </row>
        <row r="943">
          <cell r="A943" t="str">
            <v>00105001</v>
          </cell>
          <cell r="B943" t="str">
            <v>32951714800014</v>
          </cell>
          <cell r="C943" t="str">
            <v>FONCIA MICHEL</v>
          </cell>
          <cell r="D943" t="b">
            <v>1</v>
          </cell>
          <cell r="E943" t="str">
            <v>173 Route de Reyrieux</v>
          </cell>
          <cell r="F943" t="str">
            <v>01600</v>
          </cell>
          <cell r="G943" t="str">
            <v>PARCIEUX</v>
          </cell>
          <cell r="H943" t="str">
            <v>Gestion Locative - Location - Copropriété - Comptabilité</v>
          </cell>
          <cell r="I943" t="str">
            <v>A5100</v>
          </cell>
          <cell r="J943">
            <v>37712</v>
          </cell>
          <cell r="K943">
            <v>42375</v>
          </cell>
          <cell r="M943">
            <v>43466</v>
          </cell>
          <cell r="N943" t="str">
            <v>Ouvert</v>
          </cell>
          <cell r="O943" t="str">
            <v>Fermé</v>
          </cell>
          <cell r="P943" t="str">
            <v>10.35.3.0</v>
          </cell>
          <cell r="Q943">
            <v>0</v>
          </cell>
          <cell r="T943" t="str">
            <v>00105</v>
          </cell>
        </row>
        <row r="944">
          <cell r="A944" t="str">
            <v>00105002</v>
          </cell>
          <cell r="B944" t="str">
            <v>32951714800048</v>
          </cell>
          <cell r="C944" t="str">
            <v>FONCIA MICHEL</v>
          </cell>
          <cell r="D944" t="b">
            <v>0</v>
          </cell>
          <cell r="E944" t="str">
            <v>7 Rue du Stand</v>
          </cell>
          <cell r="F944" t="str">
            <v>01000</v>
          </cell>
          <cell r="G944" t="str">
            <v>BOURG-EN-BRESSE</v>
          </cell>
          <cell r="H944" t="str">
            <v>Gestion Locative - Location - Copropriété - Comptabilité</v>
          </cell>
          <cell r="I944" t="str">
            <v>A5200</v>
          </cell>
          <cell r="J944">
            <v>37712</v>
          </cell>
          <cell r="L944">
            <v>38183</v>
          </cell>
          <cell r="M944">
            <v>38183</v>
          </cell>
          <cell r="N944" t="str">
            <v>Fermé</v>
          </cell>
          <cell r="O944" t="str">
            <v>Fermé</v>
          </cell>
          <cell r="Q944">
            <v>0</v>
          </cell>
          <cell r="T944" t="str">
            <v>00105</v>
          </cell>
        </row>
        <row r="945">
          <cell r="A945" t="str">
            <v>00105003</v>
          </cell>
          <cell r="B945" t="str">
            <v>32951714800030</v>
          </cell>
          <cell r="C945" t="str">
            <v>FONCIA GRAND LARGE</v>
          </cell>
          <cell r="D945" t="b">
            <v>0</v>
          </cell>
          <cell r="E945" t="str">
            <v>25 Rue Louis Saulnier</v>
          </cell>
          <cell r="F945" t="str">
            <v>69330</v>
          </cell>
          <cell r="G945" t="str">
            <v>MEYZIEU</v>
          </cell>
          <cell r="H945" t="str">
            <v>Gestion Locative - Location - Copropriété - Comptabilité</v>
          </cell>
          <cell r="I945" t="str">
            <v>A5300</v>
          </cell>
          <cell r="J945">
            <v>37712</v>
          </cell>
          <cell r="K945">
            <v>42375</v>
          </cell>
          <cell r="M945">
            <v>43282</v>
          </cell>
          <cell r="N945" t="str">
            <v>Ouvert</v>
          </cell>
          <cell r="O945" t="str">
            <v>Fermé</v>
          </cell>
          <cell r="P945" t="str">
            <v>10.35.13.0</v>
          </cell>
          <cell r="Q945">
            <v>0</v>
          </cell>
          <cell r="T945" t="str">
            <v>00105</v>
          </cell>
        </row>
        <row r="946">
          <cell r="A946" t="str">
            <v>00105004</v>
          </cell>
          <cell r="B946" t="str">
            <v>32951714800055</v>
          </cell>
          <cell r="C946" t="str">
            <v>FONCIA SEILLON MARTIN</v>
          </cell>
          <cell r="D946" t="b">
            <v>0</v>
          </cell>
          <cell r="E946" t="str">
            <v>4 Avenue Jean Jaurès</v>
          </cell>
          <cell r="F946" t="str">
            <v>01000</v>
          </cell>
          <cell r="G946" t="str">
            <v>BOURG-EN-BRESSE</v>
          </cell>
          <cell r="H946" t="str">
            <v>Gestion Locative - Location - Copropriété - Comptabilité</v>
          </cell>
          <cell r="I946" t="str">
            <v>A5400</v>
          </cell>
          <cell r="J946">
            <v>38183</v>
          </cell>
          <cell r="K946">
            <v>42375</v>
          </cell>
          <cell r="M946">
            <v>43466</v>
          </cell>
          <cell r="N946" t="str">
            <v>Ouvert</v>
          </cell>
          <cell r="O946" t="str">
            <v>Fermé</v>
          </cell>
          <cell r="P946" t="str">
            <v>10.35.23.0</v>
          </cell>
          <cell r="Q946">
            <v>0</v>
          </cell>
          <cell r="T946" t="str">
            <v>00105</v>
          </cell>
        </row>
        <row r="947">
          <cell r="A947" t="str">
            <v>00105005</v>
          </cell>
          <cell r="B947" t="str">
            <v>32951714800063</v>
          </cell>
          <cell r="C947" t="str">
            <v>FONCIA MICHEL</v>
          </cell>
          <cell r="D947" t="b">
            <v>0</v>
          </cell>
          <cell r="E947" t="str">
            <v>1000 Grande Rue</v>
          </cell>
          <cell r="F947" t="str">
            <v>01700</v>
          </cell>
          <cell r="G947" t="str">
            <v>MIRIBEL</v>
          </cell>
          <cell r="H947" t="str">
            <v>Gestion Locative - Location - Copropriété - Comptabilité</v>
          </cell>
          <cell r="I947" t="str">
            <v>A5500</v>
          </cell>
          <cell r="J947">
            <v>38626</v>
          </cell>
          <cell r="K947">
            <v>42375</v>
          </cell>
          <cell r="M947">
            <v>43466</v>
          </cell>
          <cell r="N947" t="str">
            <v>Ouvert</v>
          </cell>
          <cell r="O947" t="str">
            <v>Fermé</v>
          </cell>
          <cell r="P947" t="str">
            <v>10.35.33.0</v>
          </cell>
          <cell r="Q947">
            <v>0</v>
          </cell>
          <cell r="T947" t="str">
            <v>00105</v>
          </cell>
        </row>
        <row r="948">
          <cell r="A948" t="str">
            <v>00106001</v>
          </cell>
          <cell r="B948" t="str">
            <v>42971384500031</v>
          </cell>
          <cell r="C948" t="str">
            <v>FONCIA TRANSACTION ALSACE</v>
          </cell>
          <cell r="D948" t="b">
            <v>0</v>
          </cell>
          <cell r="E948" t="str">
            <v>2 Quai Turckheim</v>
          </cell>
          <cell r="F948" t="str">
            <v>67000</v>
          </cell>
          <cell r="G948" t="str">
            <v>STRASBOURG</v>
          </cell>
          <cell r="H948" t="str">
            <v>Transaction</v>
          </cell>
          <cell r="I948" t="str">
            <v>A6100</v>
          </cell>
          <cell r="J948">
            <v>37712</v>
          </cell>
          <cell r="L948">
            <v>43283</v>
          </cell>
          <cell r="M948">
            <v>43283</v>
          </cell>
          <cell r="N948" t="str">
            <v>Fermé</v>
          </cell>
          <cell r="O948" t="str">
            <v>Fermé</v>
          </cell>
          <cell r="P948" t="str">
            <v>10.158.1.0</v>
          </cell>
          <cell r="Q948">
            <v>0</v>
          </cell>
          <cell r="T948" t="str">
            <v>00106</v>
          </cell>
        </row>
        <row r="949">
          <cell r="A949" t="str">
            <v>00106002</v>
          </cell>
          <cell r="B949" t="str">
            <v>42971384500049</v>
          </cell>
          <cell r="C949" t="str">
            <v>FONCIA TRANSACTION ALSACE</v>
          </cell>
          <cell r="D949" t="b">
            <v>0</v>
          </cell>
          <cell r="E949" t="str">
            <v>19 Rue des Francs-Bourgeois</v>
          </cell>
          <cell r="F949" t="str">
            <v>67000</v>
          </cell>
          <cell r="G949" t="str">
            <v>STRASBOURG</v>
          </cell>
          <cell r="H949" t="str">
            <v>Transaction</v>
          </cell>
          <cell r="I949" t="str">
            <v>A6200</v>
          </cell>
          <cell r="J949">
            <v>37712</v>
          </cell>
          <cell r="L949">
            <v>40178</v>
          </cell>
          <cell r="M949">
            <v>40178</v>
          </cell>
          <cell r="N949" t="str">
            <v>Fermé</v>
          </cell>
          <cell r="O949" t="str">
            <v>Fermé</v>
          </cell>
          <cell r="Q949">
            <v>0</v>
          </cell>
          <cell r="T949" t="str">
            <v>00106</v>
          </cell>
        </row>
        <row r="950">
          <cell r="A950" t="str">
            <v>00106003</v>
          </cell>
          <cell r="B950" t="str">
            <v>42971384500056</v>
          </cell>
          <cell r="C950" t="str">
            <v>FONCIA TRANSACTION ALSACE</v>
          </cell>
          <cell r="D950" t="b">
            <v>0</v>
          </cell>
          <cell r="E950" t="str">
            <v>88 Avenue Jean Jaurès</v>
          </cell>
          <cell r="F950" t="str">
            <v>67100</v>
          </cell>
          <cell r="G950" t="str">
            <v>STRASBOURG</v>
          </cell>
          <cell r="H950" t="str">
            <v>Transaction</v>
          </cell>
          <cell r="I950" t="str">
            <v>A6300</v>
          </cell>
          <cell r="J950">
            <v>37712</v>
          </cell>
          <cell r="L950">
            <v>43283</v>
          </cell>
          <cell r="M950">
            <v>43283</v>
          </cell>
          <cell r="N950" t="str">
            <v>Fermé</v>
          </cell>
          <cell r="O950" t="str">
            <v>Fermé</v>
          </cell>
          <cell r="Q950">
            <v>0</v>
          </cell>
          <cell r="T950" t="str">
            <v>00106</v>
          </cell>
        </row>
        <row r="951">
          <cell r="A951" t="str">
            <v>00106005</v>
          </cell>
          <cell r="B951" t="str">
            <v>42971384500072</v>
          </cell>
          <cell r="C951" t="str">
            <v>FONCIA TRANSACTION ALSACE</v>
          </cell>
          <cell r="D951" t="b">
            <v>0</v>
          </cell>
          <cell r="E951" t="str">
            <v>1 Place de Zurich</v>
          </cell>
          <cell r="F951" t="str">
            <v>67000</v>
          </cell>
          <cell r="G951" t="str">
            <v>STRASBOURG</v>
          </cell>
          <cell r="H951" t="str">
            <v>Transaction</v>
          </cell>
          <cell r="I951" t="str">
            <v>A6500</v>
          </cell>
          <cell r="J951">
            <v>37712</v>
          </cell>
          <cell r="L951">
            <v>43283</v>
          </cell>
          <cell r="M951">
            <v>43282</v>
          </cell>
          <cell r="N951" t="str">
            <v>Fermé</v>
          </cell>
          <cell r="O951" t="str">
            <v>Fermé</v>
          </cell>
          <cell r="P951" t="str">
            <v>10.144.11.0</v>
          </cell>
          <cell r="Q951">
            <v>0</v>
          </cell>
          <cell r="T951" t="str">
            <v>00106</v>
          </cell>
        </row>
        <row r="952">
          <cell r="A952" t="str">
            <v>00106006</v>
          </cell>
          <cell r="B952" t="str">
            <v>42971384500064</v>
          </cell>
          <cell r="C952" t="str">
            <v>FONCIA TRANSACTION ALSACE</v>
          </cell>
          <cell r="D952" t="b">
            <v>1</v>
          </cell>
          <cell r="E952" t="str">
            <v>8 Place des Halles</v>
          </cell>
          <cell r="F952" t="str">
            <v>67000</v>
          </cell>
          <cell r="G952" t="str">
            <v>STRASBOURG</v>
          </cell>
          <cell r="H952" t="str">
            <v>Transaction</v>
          </cell>
          <cell r="I952" t="str">
            <v>A6600</v>
          </cell>
          <cell r="J952">
            <v>37712</v>
          </cell>
          <cell r="L952">
            <v>43283</v>
          </cell>
          <cell r="M952">
            <v>39753</v>
          </cell>
          <cell r="N952" t="str">
            <v>Fermé</v>
          </cell>
          <cell r="O952" t="str">
            <v>Fermé</v>
          </cell>
          <cell r="P952" t="str">
            <v>10.158.21.0</v>
          </cell>
          <cell r="Q952">
            <v>0</v>
          </cell>
          <cell r="T952" t="str">
            <v>00106</v>
          </cell>
        </row>
        <row r="953">
          <cell r="A953" t="str">
            <v>00106006</v>
          </cell>
          <cell r="B953" t="str">
            <v>42971384500064</v>
          </cell>
          <cell r="C953" t="str">
            <v>FONCIA TRANSACTION ALSACE</v>
          </cell>
          <cell r="D953" t="b">
            <v>1</v>
          </cell>
          <cell r="E953" t="str">
            <v>8 Place des Halles</v>
          </cell>
          <cell r="F953" t="str">
            <v>67000</v>
          </cell>
          <cell r="G953" t="str">
            <v>STRASBOURG</v>
          </cell>
          <cell r="H953" t="str">
            <v>Transaction</v>
          </cell>
          <cell r="I953" t="str">
            <v>A6600</v>
          </cell>
          <cell r="J953">
            <v>37712</v>
          </cell>
          <cell r="L953">
            <v>43283</v>
          </cell>
          <cell r="M953">
            <v>39753</v>
          </cell>
          <cell r="N953" t="str">
            <v>Fermé</v>
          </cell>
          <cell r="O953" t="str">
            <v>Fermé</v>
          </cell>
          <cell r="P953" t="str">
            <v>10.158.21.0</v>
          </cell>
          <cell r="Q953">
            <v>0</v>
          </cell>
          <cell r="T953" t="str">
            <v>00106</v>
          </cell>
        </row>
        <row r="954">
          <cell r="A954" t="str">
            <v>00106007</v>
          </cell>
          <cell r="B954" t="str">
            <v>42971384500023</v>
          </cell>
          <cell r="C954" t="str">
            <v>FONCIA TRANSACTION ALSACE</v>
          </cell>
          <cell r="D954" t="b">
            <v>0</v>
          </cell>
          <cell r="E954" t="str">
            <v>52 Rue du Général de Gaulle</v>
          </cell>
          <cell r="F954" t="str">
            <v>67310</v>
          </cell>
          <cell r="G954" t="str">
            <v>WASSELONNE</v>
          </cell>
          <cell r="H954" t="str">
            <v>Transaction</v>
          </cell>
          <cell r="I954" t="str">
            <v>A6700</v>
          </cell>
          <cell r="J954">
            <v>37712</v>
          </cell>
          <cell r="L954">
            <v>40908</v>
          </cell>
          <cell r="M954">
            <v>40908</v>
          </cell>
          <cell r="N954" t="str">
            <v>Fermé</v>
          </cell>
          <cell r="O954" t="str">
            <v>Fermé</v>
          </cell>
          <cell r="P954" t="str">
            <v>10.36.3.0</v>
          </cell>
          <cell r="Q954">
            <v>0</v>
          </cell>
          <cell r="T954" t="str">
            <v>00106</v>
          </cell>
        </row>
        <row r="955">
          <cell r="A955" t="str">
            <v>00106008</v>
          </cell>
          <cell r="B955" t="str">
            <v>42971384500080</v>
          </cell>
          <cell r="C955" t="str">
            <v>FONCIA TRANSACTION ALSACE</v>
          </cell>
          <cell r="D955" t="b">
            <v>0</v>
          </cell>
          <cell r="E955" t="str">
            <v>2 Place de la Gare</v>
          </cell>
          <cell r="F955" t="str">
            <v>57400</v>
          </cell>
          <cell r="G955" t="str">
            <v>SARREBOURG</v>
          </cell>
          <cell r="H955" t="str">
            <v>Transaction</v>
          </cell>
          <cell r="I955" t="str">
            <v>A6800</v>
          </cell>
          <cell r="J955">
            <v>37712</v>
          </cell>
          <cell r="L955">
            <v>43283</v>
          </cell>
          <cell r="M955">
            <v>43282</v>
          </cell>
          <cell r="N955" t="str">
            <v>Fermé</v>
          </cell>
          <cell r="O955" t="str">
            <v>Fermé</v>
          </cell>
          <cell r="P955" t="str">
            <v>10.32.13.0</v>
          </cell>
          <cell r="Q955">
            <v>0</v>
          </cell>
          <cell r="T955" t="str">
            <v>00106</v>
          </cell>
        </row>
        <row r="956">
          <cell r="A956" t="str">
            <v>00106004</v>
          </cell>
          <cell r="B956" t="str">
            <v>42971384500098</v>
          </cell>
          <cell r="C956" t="str">
            <v>FONCIA TRANSACTION ALSACE</v>
          </cell>
          <cell r="D956" t="b">
            <v>0</v>
          </cell>
          <cell r="E956" t="str">
            <v>5 Avenue d'Alsace</v>
          </cell>
          <cell r="F956" t="str">
            <v>67000</v>
          </cell>
          <cell r="G956" t="str">
            <v>STRASBOURG</v>
          </cell>
          <cell r="H956" t="str">
            <v>Transaction</v>
          </cell>
          <cell r="I956" t="str">
            <v>A6400</v>
          </cell>
          <cell r="J956">
            <v>38047</v>
          </cell>
          <cell r="L956">
            <v>43283</v>
          </cell>
          <cell r="M956">
            <v>43283</v>
          </cell>
          <cell r="N956" t="str">
            <v>Fermé</v>
          </cell>
          <cell r="O956" t="str">
            <v>Fermé</v>
          </cell>
          <cell r="P956" t="str">
            <v>10.36.23.0</v>
          </cell>
          <cell r="Q956">
            <v>0</v>
          </cell>
          <cell r="T956" t="str">
            <v>00106</v>
          </cell>
        </row>
        <row r="957">
          <cell r="A957" t="str">
            <v>00106011</v>
          </cell>
          <cell r="B957" t="str">
            <v>42971384500114</v>
          </cell>
          <cell r="C957" t="str">
            <v>FONCIA TRANSACTION ALSACE</v>
          </cell>
          <cell r="D957" t="b">
            <v>0</v>
          </cell>
          <cell r="E957" t="str">
            <v>1 Place de l'Étoile</v>
          </cell>
          <cell r="F957" t="str">
            <v>67210</v>
          </cell>
          <cell r="G957" t="str">
            <v>OBERNAI</v>
          </cell>
          <cell r="H957" t="str">
            <v>Transaction</v>
          </cell>
          <cell r="I957" t="str">
            <v>A6911</v>
          </cell>
          <cell r="J957">
            <v>38047</v>
          </cell>
          <cell r="L957">
            <v>42522</v>
          </cell>
          <cell r="M957">
            <v>42522</v>
          </cell>
          <cell r="N957" t="str">
            <v>Fermé</v>
          </cell>
          <cell r="O957" t="str">
            <v>Fermé</v>
          </cell>
          <cell r="Q957">
            <v>0</v>
          </cell>
          <cell r="T957" t="str">
            <v>00106</v>
          </cell>
        </row>
        <row r="958">
          <cell r="A958" t="str">
            <v>00106010</v>
          </cell>
          <cell r="B958" t="str">
            <v>42971384500106</v>
          </cell>
          <cell r="C958" t="str">
            <v>FONCIA TRANSACTION ALSACE</v>
          </cell>
          <cell r="D958" t="b">
            <v>0</v>
          </cell>
          <cell r="E958" t="str">
            <v>15 Rue de la Gare</v>
          </cell>
          <cell r="F958" t="str">
            <v>67700</v>
          </cell>
          <cell r="G958" t="str">
            <v>SAVERNE</v>
          </cell>
          <cell r="H958" t="str">
            <v>Transaction</v>
          </cell>
          <cell r="I958" t="str">
            <v>A6910</v>
          </cell>
          <cell r="J958">
            <v>38078</v>
          </cell>
          <cell r="K958">
            <v>39616</v>
          </cell>
          <cell r="L958">
            <v>41455</v>
          </cell>
          <cell r="M958">
            <v>41455</v>
          </cell>
          <cell r="N958" t="str">
            <v>Fermé</v>
          </cell>
          <cell r="O958" t="str">
            <v>Fermé</v>
          </cell>
          <cell r="P958" t="str">
            <v>10.32.23.0</v>
          </cell>
          <cell r="Q958">
            <v>0</v>
          </cell>
          <cell r="T958" t="str">
            <v>00106</v>
          </cell>
        </row>
        <row r="959">
          <cell r="A959" t="str">
            <v>00106012</v>
          </cell>
          <cell r="B959" t="str">
            <v>42971384500130</v>
          </cell>
          <cell r="C959" t="str">
            <v>FONCIA SARRE</v>
          </cell>
          <cell r="D959" t="b">
            <v>0</v>
          </cell>
          <cell r="E959" t="str">
            <v>20 Grand Rue</v>
          </cell>
          <cell r="F959" t="str">
            <v>67260</v>
          </cell>
          <cell r="G959" t="str">
            <v>SARRE-UNION</v>
          </cell>
          <cell r="H959" t="str">
            <v>Location - Transaction</v>
          </cell>
          <cell r="I959" t="str">
            <v>A6912</v>
          </cell>
          <cell r="J959">
            <v>38169</v>
          </cell>
          <cell r="L959">
            <v>40908</v>
          </cell>
          <cell r="M959">
            <v>40908</v>
          </cell>
          <cell r="N959" t="str">
            <v>Fermé</v>
          </cell>
          <cell r="O959" t="str">
            <v>Fermé</v>
          </cell>
          <cell r="Q959">
            <v>0</v>
          </cell>
          <cell r="T959" t="str">
            <v>00106</v>
          </cell>
        </row>
        <row r="960">
          <cell r="A960" t="str">
            <v>00106013</v>
          </cell>
          <cell r="B960" t="str">
            <v>42971384500148</v>
          </cell>
          <cell r="C960" t="str">
            <v>FONCIA TRANSACTION ALSACE</v>
          </cell>
          <cell r="D960" t="b">
            <v>0</v>
          </cell>
          <cell r="E960" t="str">
            <v>8 Fossé des Tanneurs</v>
          </cell>
          <cell r="F960" t="str">
            <v>67500</v>
          </cell>
          <cell r="G960" t="str">
            <v>HAGUENAU</v>
          </cell>
          <cell r="H960" t="str">
            <v>Transaction</v>
          </cell>
          <cell r="I960" t="str">
            <v>A6913</v>
          </cell>
          <cell r="J960">
            <v>39965</v>
          </cell>
          <cell r="L960">
            <v>41275</v>
          </cell>
          <cell r="M960">
            <v>41275</v>
          </cell>
          <cell r="N960" t="str">
            <v>Fermé</v>
          </cell>
          <cell r="O960" t="str">
            <v>Fermé</v>
          </cell>
          <cell r="Q960">
            <v>0</v>
          </cell>
          <cell r="T960" t="str">
            <v>00106</v>
          </cell>
        </row>
        <row r="961">
          <cell r="A961" t="str">
            <v>00106014</v>
          </cell>
          <cell r="B961" t="str">
            <v>42971384500155</v>
          </cell>
          <cell r="C961" t="str">
            <v>FTL STRASBOURG</v>
          </cell>
          <cell r="D961" t="b">
            <v>0</v>
          </cell>
          <cell r="E961" t="str">
            <v>201 Route de Lyon</v>
          </cell>
          <cell r="F961" t="str">
            <v>67400</v>
          </cell>
          <cell r="G961" t="str">
            <v>ILLKIRCH-GRAFFENSTADEN</v>
          </cell>
          <cell r="H961" t="str">
            <v>Transaction</v>
          </cell>
          <cell r="I961" t="str">
            <v>A6914</v>
          </cell>
          <cell r="J961">
            <v>41061</v>
          </cell>
          <cell r="L961">
            <v>43283</v>
          </cell>
          <cell r="M961">
            <v>43282</v>
          </cell>
          <cell r="N961" t="str">
            <v>Fermé</v>
          </cell>
          <cell r="O961" t="str">
            <v>Fermé</v>
          </cell>
          <cell r="P961" t="str">
            <v>10.36.33.0</v>
          </cell>
          <cell r="Q961">
            <v>0</v>
          </cell>
          <cell r="T961" t="str">
            <v>00106</v>
          </cell>
        </row>
        <row r="962">
          <cell r="A962" t="str">
            <v>00106015</v>
          </cell>
          <cell r="B962" t="str">
            <v>42971384500163</v>
          </cell>
          <cell r="C962" t="str">
            <v>FONCIA TRANSACTION ALSACE</v>
          </cell>
          <cell r="D962" t="b">
            <v>0</v>
          </cell>
          <cell r="E962" t="str">
            <v>132 Grand Rue</v>
          </cell>
          <cell r="F962" t="str">
            <v>67500</v>
          </cell>
          <cell r="G962" t="str">
            <v>HAGUENAU</v>
          </cell>
          <cell r="H962" t="str">
            <v>Location - Transaction</v>
          </cell>
          <cell r="I962" t="str">
            <v>A6915</v>
          </cell>
          <cell r="J962">
            <v>41275</v>
          </cell>
          <cell r="L962">
            <v>43283</v>
          </cell>
          <cell r="M962">
            <v>43101</v>
          </cell>
          <cell r="N962" t="str">
            <v>Fermé</v>
          </cell>
          <cell r="O962" t="str">
            <v>Fermé</v>
          </cell>
          <cell r="P962" t="str">
            <v>10.32.33.0</v>
          </cell>
          <cell r="Q962">
            <v>0</v>
          </cell>
          <cell r="T962" t="str">
            <v>00106</v>
          </cell>
        </row>
        <row r="963">
          <cell r="A963" t="str">
            <v>00106016</v>
          </cell>
          <cell r="B963" t="str">
            <v>42971384500171</v>
          </cell>
          <cell r="C963" t="str">
            <v>FONCIA TRANSACTION ALSACE</v>
          </cell>
          <cell r="D963" t="b">
            <v>0</v>
          </cell>
          <cell r="E963" t="str">
            <v>21 Rue de Verdun</v>
          </cell>
          <cell r="F963" t="str">
            <v>67600</v>
          </cell>
          <cell r="G963" t="str">
            <v>SELESTAT</v>
          </cell>
          <cell r="H963" t="str">
            <v>Transaction</v>
          </cell>
          <cell r="I963" t="str">
            <v>A6916</v>
          </cell>
          <cell r="J963">
            <v>41548</v>
          </cell>
          <cell r="K963">
            <v>43282</v>
          </cell>
          <cell r="L963">
            <v>43283</v>
          </cell>
          <cell r="M963">
            <v>43282</v>
          </cell>
          <cell r="N963" t="str">
            <v>Fermé</v>
          </cell>
          <cell r="O963" t="str">
            <v>Fermé</v>
          </cell>
          <cell r="Q963">
            <v>0</v>
          </cell>
          <cell r="T963" t="str">
            <v>00106</v>
          </cell>
        </row>
        <row r="964">
          <cell r="A964" t="str">
            <v>00106016</v>
          </cell>
          <cell r="B964" t="str">
            <v>42971384500171</v>
          </cell>
          <cell r="C964" t="str">
            <v>FONCIA TRANSACTION ALSACE</v>
          </cell>
          <cell r="D964" t="b">
            <v>0</v>
          </cell>
          <cell r="E964" t="str">
            <v>21 Rue de Verdun</v>
          </cell>
          <cell r="F964" t="str">
            <v>67600</v>
          </cell>
          <cell r="G964" t="str">
            <v>SELESTAT</v>
          </cell>
          <cell r="H964" t="str">
            <v>Transaction</v>
          </cell>
          <cell r="I964" t="str">
            <v>A6916</v>
          </cell>
          <cell r="J964">
            <v>41548</v>
          </cell>
          <cell r="K964">
            <v>43282</v>
          </cell>
          <cell r="L964">
            <v>43283</v>
          </cell>
          <cell r="M964">
            <v>43282</v>
          </cell>
          <cell r="N964" t="str">
            <v>Fermé</v>
          </cell>
          <cell r="O964" t="str">
            <v>Fermé</v>
          </cell>
          <cell r="Q964">
            <v>0</v>
          </cell>
          <cell r="T964" t="str">
            <v>00106</v>
          </cell>
        </row>
        <row r="965">
          <cell r="A965" t="str">
            <v>00106018</v>
          </cell>
          <cell r="B965" t="str">
            <v>42971384500197</v>
          </cell>
          <cell r="C965" t="str">
            <v>FONCIA TRANSACTION ALSACE</v>
          </cell>
          <cell r="D965" t="b">
            <v>0</v>
          </cell>
          <cell r="E965" t="str">
            <v>6 Rue du Sauvage</v>
          </cell>
          <cell r="F965" t="str">
            <v>68100</v>
          </cell>
          <cell r="G965" t="str">
            <v>MULHOUSE</v>
          </cell>
          <cell r="H965" t="str">
            <v>Location - Transaction</v>
          </cell>
          <cell r="I965" t="str">
            <v>A6918</v>
          </cell>
          <cell r="J965">
            <v>42309</v>
          </cell>
          <cell r="L965">
            <v>43283</v>
          </cell>
          <cell r="M965">
            <v>42695</v>
          </cell>
          <cell r="N965" t="str">
            <v>Fermé</v>
          </cell>
          <cell r="O965" t="str">
            <v>Fermé</v>
          </cell>
          <cell r="P965" t="str">
            <v>10.32.1.0</v>
          </cell>
          <cell r="Q965">
            <v>0</v>
          </cell>
          <cell r="T965" t="str">
            <v>00106</v>
          </cell>
        </row>
        <row r="966">
          <cell r="A966" t="str">
            <v>00106019</v>
          </cell>
          <cell r="B966" t="str">
            <v>42971384500189</v>
          </cell>
          <cell r="C966" t="str">
            <v>FONCIA TRANSACTION ALSACE</v>
          </cell>
          <cell r="D966" t="b">
            <v>0</v>
          </cell>
          <cell r="E966" t="str">
            <v>10 Avenue de la République</v>
          </cell>
          <cell r="F966" t="str">
            <v>68000</v>
          </cell>
          <cell r="G966" t="str">
            <v>COLMAR</v>
          </cell>
          <cell r="H966" t="str">
            <v>Transaction</v>
          </cell>
          <cell r="I966" t="str">
            <v>A6919</v>
          </cell>
          <cell r="J966">
            <v>42309</v>
          </cell>
          <cell r="L966">
            <v>43283</v>
          </cell>
          <cell r="M966">
            <v>43282</v>
          </cell>
          <cell r="N966" t="str">
            <v>Fermé</v>
          </cell>
          <cell r="O966" t="str">
            <v>Fermé</v>
          </cell>
          <cell r="P966" t="str">
            <v>10.32.11.0</v>
          </cell>
          <cell r="Q966">
            <v>0</v>
          </cell>
          <cell r="T966" t="str">
            <v>00106</v>
          </cell>
        </row>
        <row r="967">
          <cell r="A967" t="str">
            <v>00106017</v>
          </cell>
          <cell r="B967" t="str">
            <v>42971384500213</v>
          </cell>
          <cell r="C967" t="str">
            <v>FONCIA TRANSACTION ALSACE</v>
          </cell>
          <cell r="D967" t="b">
            <v>0</v>
          </cell>
          <cell r="E967" t="str">
            <v>24 Rue des Érables</v>
          </cell>
          <cell r="F967" t="str">
            <v>67210</v>
          </cell>
          <cell r="G967" t="str">
            <v>OBERNAI</v>
          </cell>
          <cell r="H967" t="str">
            <v>Location - Transaction</v>
          </cell>
          <cell r="I967" t="str">
            <v>A6917</v>
          </cell>
          <cell r="J967">
            <v>42522</v>
          </cell>
          <cell r="L967">
            <v>43283</v>
          </cell>
          <cell r="M967">
            <v>43283</v>
          </cell>
          <cell r="N967" t="str">
            <v>Fermé</v>
          </cell>
          <cell r="O967" t="str">
            <v>Fermé</v>
          </cell>
          <cell r="P967" t="str">
            <v>10.158.11.0</v>
          </cell>
          <cell r="Q967">
            <v>0</v>
          </cell>
          <cell r="T967" t="str">
            <v>00106</v>
          </cell>
        </row>
        <row r="968">
          <cell r="A968" t="str">
            <v>00106020</v>
          </cell>
          <cell r="B968" t="str">
            <v>42971384500205</v>
          </cell>
          <cell r="C968" t="str">
            <v>FONCIA TRANSACTION ALSACE</v>
          </cell>
          <cell r="D968" t="b">
            <v>0</v>
          </cell>
          <cell r="E968" t="str">
            <v>27 Avenue du Rhin</v>
          </cell>
          <cell r="F968" t="str">
            <v>67100</v>
          </cell>
          <cell r="G968" t="str">
            <v>STRASBOURG</v>
          </cell>
          <cell r="H968" t="str">
            <v>Transaction</v>
          </cell>
          <cell r="I968" t="str">
            <v>A6920</v>
          </cell>
          <cell r="J968">
            <v>42614</v>
          </cell>
          <cell r="L968">
            <v>43283</v>
          </cell>
          <cell r="M968">
            <v>43283</v>
          </cell>
          <cell r="N968" t="str">
            <v>Fermé</v>
          </cell>
          <cell r="O968" t="str">
            <v>Fermé</v>
          </cell>
          <cell r="P968" t="str">
            <v>10.32.3.0</v>
          </cell>
          <cell r="Q968">
            <v>0</v>
          </cell>
          <cell r="T968" t="str">
            <v>00106</v>
          </cell>
        </row>
        <row r="969">
          <cell r="A969" t="str">
            <v>00106021</v>
          </cell>
          <cell r="B969" t="str">
            <v>42971384500221</v>
          </cell>
          <cell r="C969" t="str">
            <v>FONCIA TRANSACTION ALSACE</v>
          </cell>
          <cell r="D969" t="b">
            <v>0</v>
          </cell>
          <cell r="E969" t="str">
            <v>37 Quai de Strasbourg</v>
          </cell>
          <cell r="F969" t="str">
            <v>25000</v>
          </cell>
          <cell r="G969" t="str">
            <v>BESANCON</v>
          </cell>
          <cell r="H969" t="str">
            <v>Transaction</v>
          </cell>
          <cell r="I969" t="str">
            <v>A6921</v>
          </cell>
          <cell r="J969">
            <v>43101</v>
          </cell>
          <cell r="L969">
            <v>43283</v>
          </cell>
          <cell r="M969">
            <v>43282</v>
          </cell>
          <cell r="N969" t="str">
            <v>Fermé</v>
          </cell>
          <cell r="O969" t="str">
            <v>Fermé</v>
          </cell>
          <cell r="P969" t="str">
            <v>10.32.31.0</v>
          </cell>
          <cell r="Q969">
            <v>0</v>
          </cell>
          <cell r="T969" t="str">
            <v>00106</v>
          </cell>
        </row>
        <row r="970">
          <cell r="A970" t="str">
            <v>00107001</v>
          </cell>
          <cell r="B970" t="str">
            <v>31338490100069</v>
          </cell>
          <cell r="C970" t="str">
            <v>FONCIA MORBIHAN</v>
          </cell>
          <cell r="D970" t="b">
            <v>1</v>
          </cell>
          <cell r="E970" t="str">
            <v>1 Bis Rue Thiers</v>
          </cell>
          <cell r="F970" t="str">
            <v>56000</v>
          </cell>
          <cell r="G970" t="str">
            <v>VANNES</v>
          </cell>
          <cell r="H970" t="str">
            <v>Gestion Locative - Location - Copropriété - Comptabilité</v>
          </cell>
          <cell r="I970" t="str">
            <v>A7100</v>
          </cell>
          <cell r="J970">
            <v>37895</v>
          </cell>
          <cell r="K970">
            <v>39616</v>
          </cell>
          <cell r="N970" t="str">
            <v>Ouvert</v>
          </cell>
          <cell r="O970" t="str">
            <v>Ouvert</v>
          </cell>
          <cell r="P970" t="str">
            <v>10.41.3.0</v>
          </cell>
          <cell r="Q970">
            <v>0</v>
          </cell>
          <cell r="T970" t="str">
            <v>00107</v>
          </cell>
        </row>
        <row r="971">
          <cell r="A971" t="str">
            <v>00107002</v>
          </cell>
          <cell r="B971" t="str">
            <v>31338490100044</v>
          </cell>
          <cell r="C971" t="str">
            <v>FONCIA MORBIHAN</v>
          </cell>
          <cell r="D971" t="b">
            <v>0</v>
          </cell>
          <cell r="E971" t="str">
            <v>10 Rue Thiers</v>
          </cell>
          <cell r="F971" t="str">
            <v>56000</v>
          </cell>
          <cell r="G971" t="str">
            <v>VANNES</v>
          </cell>
          <cell r="H971" t="str">
            <v>Gestion Locative - Location - Copropriété - Comptabilité</v>
          </cell>
          <cell r="I971" t="str">
            <v>A7200</v>
          </cell>
          <cell r="J971">
            <v>37895</v>
          </cell>
          <cell r="L971">
            <v>41274</v>
          </cell>
          <cell r="M971">
            <v>41274</v>
          </cell>
          <cell r="N971" t="str">
            <v>Fermé</v>
          </cell>
          <cell r="O971" t="str">
            <v>Fermé</v>
          </cell>
          <cell r="P971" t="str">
            <v>10.41.13.0</v>
          </cell>
          <cell r="Q971">
            <v>0</v>
          </cell>
          <cell r="T971" t="str">
            <v>00107</v>
          </cell>
        </row>
        <row r="972">
          <cell r="A972" t="str">
            <v>00107003</v>
          </cell>
          <cell r="B972" t="str">
            <v>31338490100077</v>
          </cell>
          <cell r="C972" t="str">
            <v>FONCIA MORBIHAN</v>
          </cell>
          <cell r="D972" t="b">
            <v>0</v>
          </cell>
          <cell r="E972" t="str">
            <v>7 Bis Chemin du Croisty</v>
          </cell>
          <cell r="F972" t="str">
            <v>56640</v>
          </cell>
          <cell r="G972" t="str">
            <v>ARZON</v>
          </cell>
          <cell r="H972" t="str">
            <v>Gestion Locative - Location - Copropriété - Comptabilité</v>
          </cell>
          <cell r="I972" t="str">
            <v>A7300</v>
          </cell>
          <cell r="J972">
            <v>37895</v>
          </cell>
          <cell r="K972">
            <v>39616</v>
          </cell>
          <cell r="N972" t="str">
            <v>Ouvert</v>
          </cell>
          <cell r="O972" t="str">
            <v>Ouvert</v>
          </cell>
          <cell r="P972" t="str">
            <v>10.41.33.0</v>
          </cell>
          <cell r="Q972">
            <v>0</v>
          </cell>
          <cell r="T972" t="str">
            <v>00107</v>
          </cell>
        </row>
        <row r="973">
          <cell r="A973" t="str">
            <v>00107004</v>
          </cell>
          <cell r="B973" t="str">
            <v>31338490100051</v>
          </cell>
          <cell r="C973" t="str">
            <v>FONCIA MORBIHAN</v>
          </cell>
          <cell r="D973" t="b">
            <v>0</v>
          </cell>
          <cell r="E973" t="str">
            <v>10 Place du Marhallé</v>
          </cell>
          <cell r="F973" t="str">
            <v>56870</v>
          </cell>
          <cell r="G973" t="str">
            <v>BADEN</v>
          </cell>
          <cell r="H973" t="str">
            <v>Gestion Locative - Location - Copropriété - Comptabilité</v>
          </cell>
          <cell r="I973" t="str">
            <v>A7400</v>
          </cell>
          <cell r="J973">
            <v>37895</v>
          </cell>
          <cell r="L973">
            <v>38138</v>
          </cell>
          <cell r="M973">
            <v>38138</v>
          </cell>
          <cell r="N973" t="str">
            <v>Fermé</v>
          </cell>
          <cell r="O973" t="str">
            <v>Fermé</v>
          </cell>
          <cell r="Q973">
            <v>0</v>
          </cell>
          <cell r="T973" t="str">
            <v>00107</v>
          </cell>
        </row>
        <row r="974">
          <cell r="A974" t="str">
            <v>00107005</v>
          </cell>
          <cell r="B974" t="str">
            <v>31338490100085</v>
          </cell>
          <cell r="C974" t="str">
            <v>FONCIA HOLAS</v>
          </cell>
          <cell r="D974" t="b">
            <v>0</v>
          </cell>
          <cell r="E974" t="str">
            <v>112 Avenue des Druides</v>
          </cell>
          <cell r="F974" t="str">
            <v>56340</v>
          </cell>
          <cell r="G974" t="str">
            <v>CARNAC</v>
          </cell>
          <cell r="H974" t="str">
            <v>Gestion Locative - Location - Location Saisonnière - Copropriété - Comptabilité</v>
          </cell>
          <cell r="I974" t="str">
            <v>A7500</v>
          </cell>
          <cell r="J974">
            <v>39539</v>
          </cell>
          <cell r="K974">
            <v>39616</v>
          </cell>
          <cell r="N974" t="str">
            <v>Ouvert</v>
          </cell>
          <cell r="O974" t="str">
            <v>Ouvert</v>
          </cell>
          <cell r="P974" t="str">
            <v>10.41.23.0</v>
          </cell>
          <cell r="Q974">
            <v>0</v>
          </cell>
          <cell r="T974" t="str">
            <v>00107</v>
          </cell>
        </row>
        <row r="975">
          <cell r="A975" t="str">
            <v>00107006</v>
          </cell>
          <cell r="B975" t="str">
            <v>31338490100093</v>
          </cell>
          <cell r="C975" t="str">
            <v>FONCIA LE TREHO</v>
          </cell>
          <cell r="D975" t="b">
            <v>0</v>
          </cell>
          <cell r="E975" t="str">
            <v>27 Cours des Quais</v>
          </cell>
          <cell r="F975" t="str">
            <v>56470</v>
          </cell>
          <cell r="G975" t="str">
            <v>LA TRINITE-SUR-MER</v>
          </cell>
          <cell r="H975" t="str">
            <v>Gestion Locative - Location - Copropriété - Comptabilité - Transaction</v>
          </cell>
          <cell r="I975" t="str">
            <v>A7600</v>
          </cell>
          <cell r="J975">
            <v>39539</v>
          </cell>
          <cell r="L975">
            <v>40117</v>
          </cell>
          <cell r="M975">
            <v>40117</v>
          </cell>
          <cell r="N975" t="str">
            <v>Fermé</v>
          </cell>
          <cell r="O975" t="str">
            <v>Fermé</v>
          </cell>
          <cell r="Q975">
            <v>0</v>
          </cell>
          <cell r="T975" t="str">
            <v>00107</v>
          </cell>
        </row>
        <row r="976">
          <cell r="A976" t="str">
            <v>00107007</v>
          </cell>
          <cell r="B976" t="str">
            <v>31338490100150</v>
          </cell>
          <cell r="C976" t="str">
            <v>FONCIA MORBIHAN</v>
          </cell>
          <cell r="D976" t="b">
            <v>0</v>
          </cell>
          <cell r="E976" t="str">
            <v>28 Boulevard Franchet d'Esperey</v>
          </cell>
          <cell r="F976" t="str">
            <v>56100</v>
          </cell>
          <cell r="G976" t="str">
            <v>LORIENT</v>
          </cell>
          <cell r="H976" t="str">
            <v>Gestion Locative - Location</v>
          </cell>
          <cell r="I976" t="str">
            <v>A7903</v>
          </cell>
          <cell r="J976">
            <v>43282</v>
          </cell>
          <cell r="K976">
            <v>44013</v>
          </cell>
          <cell r="N976" t="str">
            <v>Ouvert</v>
          </cell>
          <cell r="O976" t="str">
            <v>Ouvert</v>
          </cell>
          <cell r="Q976">
            <v>0</v>
          </cell>
          <cell r="T976" t="str">
            <v>00107</v>
          </cell>
        </row>
        <row r="977">
          <cell r="A977" t="str">
            <v>00107008</v>
          </cell>
          <cell r="B977" t="str">
            <v>31338490100101</v>
          </cell>
          <cell r="C977" t="str">
            <v>FONCIA MORBIHAN</v>
          </cell>
          <cell r="D977" t="b">
            <v>0</v>
          </cell>
          <cell r="E977" t="str">
            <v>13 Rue Auguste Nayel</v>
          </cell>
          <cell r="F977" t="str">
            <v>56100</v>
          </cell>
          <cell r="G977" t="str">
            <v>LORIENT</v>
          </cell>
          <cell r="H977" t="str">
            <v>Gestion Locative - Location - Copropriété - Comptabilité</v>
          </cell>
          <cell r="I977" t="str">
            <v>A7700</v>
          </cell>
          <cell r="J977">
            <v>43282</v>
          </cell>
          <cell r="K977">
            <v>43282</v>
          </cell>
          <cell r="M977">
            <v>44084</v>
          </cell>
          <cell r="N977" t="str">
            <v>Ouvert</v>
          </cell>
          <cell r="O977" t="str">
            <v>Fermé</v>
          </cell>
          <cell r="P977" t="str">
            <v>10.189.1.0</v>
          </cell>
          <cell r="Q977">
            <v>0</v>
          </cell>
          <cell r="T977" t="str">
            <v>00107</v>
          </cell>
        </row>
        <row r="978">
          <cell r="A978" t="str">
            <v>00107009</v>
          </cell>
          <cell r="B978" t="str">
            <v>31338490100127</v>
          </cell>
          <cell r="C978" t="str">
            <v>FONCIA MORBIHAN</v>
          </cell>
          <cell r="D978" t="b">
            <v>0</v>
          </cell>
          <cell r="E978" t="str">
            <v>10 Boulevard du Général Leclerc</v>
          </cell>
          <cell r="F978" t="str">
            <v>56100</v>
          </cell>
          <cell r="G978" t="str">
            <v>LORIENT</v>
          </cell>
          <cell r="H978" t="str">
            <v>Gestion Locative - Location - Copropriété - Comptabilité</v>
          </cell>
          <cell r="I978" t="str">
            <v>A7800</v>
          </cell>
          <cell r="J978">
            <v>43537</v>
          </cell>
          <cell r="K978">
            <v>43600</v>
          </cell>
          <cell r="M978">
            <v>43619</v>
          </cell>
          <cell r="N978" t="str">
            <v>Ouvert</v>
          </cell>
          <cell r="O978" t="str">
            <v>Fermé</v>
          </cell>
          <cell r="Q978">
            <v>0</v>
          </cell>
          <cell r="T978" t="str">
            <v>00107</v>
          </cell>
        </row>
        <row r="979">
          <cell r="A979" t="str">
            <v>00107010</v>
          </cell>
          <cell r="B979" t="str">
            <v>31338490100119</v>
          </cell>
          <cell r="C979" t="str">
            <v>FONCIA MORBIHAN</v>
          </cell>
          <cell r="D979" t="b">
            <v>0</v>
          </cell>
          <cell r="E979" t="str">
            <v>4 Rue Alice Coléno</v>
          </cell>
          <cell r="F979" t="str">
            <v>56100</v>
          </cell>
          <cell r="G979" t="str">
            <v>LORIENT</v>
          </cell>
          <cell r="H979" t="str">
            <v>Gestion Locative - Location - Copropriété - Comptabilité</v>
          </cell>
          <cell r="I979" t="str">
            <v>A7900</v>
          </cell>
          <cell r="J979">
            <v>43537</v>
          </cell>
          <cell r="K979">
            <v>43600</v>
          </cell>
          <cell r="M979">
            <v>44084</v>
          </cell>
          <cell r="N979" t="str">
            <v>Ouvert</v>
          </cell>
          <cell r="O979" t="str">
            <v>Fermé</v>
          </cell>
          <cell r="P979" t="str">
            <v>10.41.43.0</v>
          </cell>
          <cell r="Q979">
            <v>0</v>
          </cell>
          <cell r="T979" t="str">
            <v>00107</v>
          </cell>
        </row>
        <row r="980">
          <cell r="A980" t="str">
            <v>00107011</v>
          </cell>
          <cell r="B980" t="str">
            <v>31338490100135</v>
          </cell>
          <cell r="C980" t="str">
            <v>FONCIA MORBIHAN</v>
          </cell>
          <cell r="D980" t="b">
            <v>0</v>
          </cell>
          <cell r="E980" t="str">
            <v>10 Bis Rue du Lieutenant-Colonel Maury</v>
          </cell>
          <cell r="F980" t="str">
            <v>56000</v>
          </cell>
          <cell r="G980" t="str">
            <v>VANNES</v>
          </cell>
          <cell r="H980" t="str">
            <v>Gestion Locative - Location - Copropriété - Comptabilité</v>
          </cell>
          <cell r="I980" t="str">
            <v>A7901</v>
          </cell>
          <cell r="J980">
            <v>43537</v>
          </cell>
          <cell r="K980">
            <v>43537</v>
          </cell>
          <cell r="M980">
            <v>43646</v>
          </cell>
          <cell r="N980" t="str">
            <v>Ouvert</v>
          </cell>
          <cell r="O980" t="str">
            <v>Fermé</v>
          </cell>
          <cell r="Q980">
            <v>0</v>
          </cell>
          <cell r="T980" t="str">
            <v>00107</v>
          </cell>
        </row>
        <row r="981">
          <cell r="A981" t="str">
            <v>00107012</v>
          </cell>
          <cell r="B981" t="str">
            <v>31338490100143</v>
          </cell>
          <cell r="C981" t="str">
            <v>FONCIA MORBIHAN</v>
          </cell>
          <cell r="D981" t="b">
            <v>0</v>
          </cell>
          <cell r="E981" t="str">
            <v xml:space="preserve">5 rue Amiral Dordelin </v>
          </cell>
          <cell r="F981" t="str">
            <v>56100</v>
          </cell>
          <cell r="G981" t="str">
            <v>LORIENT</v>
          </cell>
          <cell r="H981" t="str">
            <v>Gestion Locative - Copropriété - Comptabilité</v>
          </cell>
          <cell r="I981" t="str">
            <v>A7902</v>
          </cell>
          <cell r="J981">
            <v>43802</v>
          </cell>
          <cell r="K981">
            <v>44013</v>
          </cell>
          <cell r="N981" t="str">
            <v>Ouvert</v>
          </cell>
          <cell r="O981" t="str">
            <v>Ouvert</v>
          </cell>
          <cell r="Q981">
            <v>0</v>
          </cell>
          <cell r="T981" t="str">
            <v>00107</v>
          </cell>
        </row>
        <row r="982">
          <cell r="A982" t="str">
            <v>00108001</v>
          </cell>
          <cell r="B982" t="str">
            <v>32851797400056</v>
          </cell>
          <cell r="C982" t="str">
            <v>FONCIA RIVES DE SEINE</v>
          </cell>
          <cell r="D982" t="b">
            <v>0</v>
          </cell>
          <cell r="E982" t="str">
            <v>85 Rue Saint-Maur</v>
          </cell>
          <cell r="F982" t="str">
            <v>75011</v>
          </cell>
          <cell r="G982" t="str">
            <v>PARIS 11</v>
          </cell>
          <cell r="H982" t="str">
            <v>Gestion Locative - Location - Copropriété - Comptabilité</v>
          </cell>
          <cell r="I982" t="str">
            <v>A8100</v>
          </cell>
          <cell r="J982">
            <v>37803</v>
          </cell>
          <cell r="L982">
            <v>41604</v>
          </cell>
          <cell r="M982">
            <v>41604</v>
          </cell>
          <cell r="N982" t="str">
            <v>Fermé</v>
          </cell>
          <cell r="O982" t="str">
            <v>Fermé</v>
          </cell>
          <cell r="Q982">
            <v>0</v>
          </cell>
          <cell r="T982" t="str">
            <v>00108</v>
          </cell>
        </row>
        <row r="983">
          <cell r="A983" t="str">
            <v>00108002</v>
          </cell>
          <cell r="B983" t="str">
            <v>32851797400080</v>
          </cell>
          <cell r="C983" t="str">
            <v>FONCIA C.F.T.</v>
          </cell>
          <cell r="D983" t="b">
            <v>0</v>
          </cell>
          <cell r="E983" t="str">
            <v>104 Avenue de Flandre</v>
          </cell>
          <cell r="F983" t="str">
            <v>75019</v>
          </cell>
          <cell r="G983" t="str">
            <v>PARIS 19</v>
          </cell>
          <cell r="H983" t="str">
            <v>Gestion Locative - Location - Copropriété - Comptabilité - Transaction</v>
          </cell>
          <cell r="I983" t="str">
            <v>A8200</v>
          </cell>
          <cell r="J983">
            <v>37803</v>
          </cell>
          <cell r="L983">
            <v>41455</v>
          </cell>
          <cell r="M983">
            <v>41455</v>
          </cell>
          <cell r="N983" t="str">
            <v>Fermé</v>
          </cell>
          <cell r="O983" t="str">
            <v>Fermé</v>
          </cell>
          <cell r="P983" t="str">
            <v>10.42.13.0</v>
          </cell>
          <cell r="Q983">
            <v>0</v>
          </cell>
          <cell r="T983" t="str">
            <v>00108</v>
          </cell>
        </row>
        <row r="984">
          <cell r="A984" t="str">
            <v>00108003</v>
          </cell>
          <cell r="B984" t="str">
            <v>32851797400114</v>
          </cell>
          <cell r="C984" t="str">
            <v>FONCIA RIVES DE SEINE</v>
          </cell>
          <cell r="D984" t="b">
            <v>0</v>
          </cell>
          <cell r="E984" t="str">
            <v>76 Rue Saint-Maur</v>
          </cell>
          <cell r="F984" t="str">
            <v>75011</v>
          </cell>
          <cell r="G984" t="str">
            <v>PARIS 11</v>
          </cell>
          <cell r="H984" t="str">
            <v>Gestion Locative - Location - Copropriété - Comptabilité</v>
          </cell>
          <cell r="I984" t="str">
            <v>A8300</v>
          </cell>
          <cell r="J984">
            <v>39630</v>
          </cell>
          <cell r="L984">
            <v>43343</v>
          </cell>
          <cell r="M984">
            <v>41929</v>
          </cell>
          <cell r="N984" t="str">
            <v>Fermé</v>
          </cell>
          <cell r="O984" t="str">
            <v>Fermé</v>
          </cell>
          <cell r="P984" t="str">
            <v>10.67.1.0</v>
          </cell>
          <cell r="Q984">
            <v>0</v>
          </cell>
          <cell r="T984" t="str">
            <v>00108</v>
          </cell>
        </row>
        <row r="985">
          <cell r="A985" t="str">
            <v>00108004</v>
          </cell>
          <cell r="B985" t="str">
            <v>32851797400122</v>
          </cell>
          <cell r="C985" t="str">
            <v>FONCIA RIVES DE SEINE</v>
          </cell>
          <cell r="D985" t="b">
            <v>0</v>
          </cell>
          <cell r="E985" t="str">
            <v>100 Boulevard du Montparnasse</v>
          </cell>
          <cell r="F985" t="str">
            <v>75014</v>
          </cell>
          <cell r="G985" t="str">
            <v>PARIS 14</v>
          </cell>
          <cell r="H985" t="str">
            <v>Gestion Locative - Location - Copropriété - Comptabilité</v>
          </cell>
          <cell r="I985" t="str">
            <v>A8400</v>
          </cell>
          <cell r="J985">
            <v>41604</v>
          </cell>
          <cell r="L985">
            <v>41944</v>
          </cell>
          <cell r="M985">
            <v>41929</v>
          </cell>
          <cell r="N985" t="str">
            <v>Fermé</v>
          </cell>
          <cell r="O985" t="str">
            <v>Fermé</v>
          </cell>
          <cell r="P985" t="str">
            <v>10.67.1.0</v>
          </cell>
          <cell r="Q985">
            <v>0</v>
          </cell>
          <cell r="T985" t="str">
            <v>00108</v>
          </cell>
        </row>
        <row r="986">
          <cell r="A986" t="str">
            <v>00108005</v>
          </cell>
          <cell r="B986" t="str">
            <v>32851797400130</v>
          </cell>
          <cell r="C986" t="str">
            <v>FONCIA RIVES DE SEINE</v>
          </cell>
          <cell r="D986" t="b">
            <v>1</v>
          </cell>
          <cell r="E986" t="str">
            <v>12 Rue le Peletier</v>
          </cell>
          <cell r="F986" t="str">
            <v>75009</v>
          </cell>
          <cell r="G986" t="str">
            <v>PARIS 9</v>
          </cell>
          <cell r="H986" t="str">
            <v>Gestion Locative - Location - Copropriété - Comptabilité</v>
          </cell>
          <cell r="I986" t="str">
            <v>A8500</v>
          </cell>
          <cell r="J986">
            <v>41944</v>
          </cell>
          <cell r="L986">
            <v>43343</v>
          </cell>
          <cell r="M986">
            <v>41944</v>
          </cell>
          <cell r="N986" t="str">
            <v>Fermé</v>
          </cell>
          <cell r="O986" t="str">
            <v>Fermé</v>
          </cell>
          <cell r="Q986">
            <v>0</v>
          </cell>
          <cell r="T986" t="str">
            <v>00108</v>
          </cell>
        </row>
        <row r="987">
          <cell r="A987" t="str">
            <v>00109006</v>
          </cell>
          <cell r="C987" t="str">
            <v>FONCIA AMYOT GILLET</v>
          </cell>
          <cell r="D987" t="b">
            <v>0</v>
          </cell>
          <cell r="E987" t="str">
            <v>49 Avenue Thiers</v>
          </cell>
          <cell r="F987" t="str">
            <v>77000</v>
          </cell>
          <cell r="G987" t="str">
            <v>MELUN</v>
          </cell>
          <cell r="H987" t="str">
            <v>Gestion Locative - Location - Copropriété - Comptabilité</v>
          </cell>
          <cell r="J987">
            <v>37712</v>
          </cell>
          <cell r="M987">
            <v>44050</v>
          </cell>
          <cell r="N987" t="str">
            <v>Ouvert</v>
          </cell>
          <cell r="O987" t="str">
            <v>Fermé</v>
          </cell>
          <cell r="Q987">
            <v>0</v>
          </cell>
          <cell r="T987" t="str">
            <v>00109</v>
          </cell>
        </row>
        <row r="988">
          <cell r="A988" t="str">
            <v>00109001</v>
          </cell>
          <cell r="B988" t="str">
            <v>32459328400049</v>
          </cell>
          <cell r="C988" t="str">
            <v>FONCIA AMYOT GILLET</v>
          </cell>
          <cell r="D988" t="b">
            <v>1</v>
          </cell>
          <cell r="E988" t="str">
            <v>39 Avenue Thiers</v>
          </cell>
          <cell r="F988" t="str">
            <v>77000</v>
          </cell>
          <cell r="G988" t="str">
            <v>MELUN</v>
          </cell>
          <cell r="H988" t="str">
            <v>Gestion Locative - Location - Copropriété - Comptabilité</v>
          </cell>
          <cell r="I988" t="str">
            <v>A9100</v>
          </cell>
          <cell r="J988">
            <v>37895</v>
          </cell>
          <cell r="K988">
            <v>42114</v>
          </cell>
          <cell r="M988">
            <v>44397</v>
          </cell>
          <cell r="N988" t="str">
            <v>Ouvert</v>
          </cell>
          <cell r="O988" t="str">
            <v>Fermé</v>
          </cell>
          <cell r="P988" t="str">
            <v>10.46.3.0</v>
          </cell>
          <cell r="Q988">
            <v>1</v>
          </cell>
          <cell r="R988" t="str">
            <v>00002016</v>
          </cell>
          <cell r="S988">
            <v>44397</v>
          </cell>
          <cell r="T988" t="str">
            <v>00109</v>
          </cell>
        </row>
        <row r="989">
          <cell r="A989" t="str">
            <v>00109002</v>
          </cell>
          <cell r="B989" t="str">
            <v>32459328400056</v>
          </cell>
          <cell r="C989" t="str">
            <v>FONCIA AGENCE DU CENTRE</v>
          </cell>
          <cell r="D989" t="b">
            <v>0</v>
          </cell>
          <cell r="E989" t="str">
            <v>5 Rue Hugues le Grand</v>
          </cell>
          <cell r="F989" t="str">
            <v>77160</v>
          </cell>
          <cell r="G989" t="str">
            <v>PROVINS</v>
          </cell>
          <cell r="H989" t="str">
            <v>Gestion Locative - Location - Copropriété - Comptabilité</v>
          </cell>
          <cell r="I989" t="str">
            <v>A9200</v>
          </cell>
          <cell r="J989">
            <v>39569</v>
          </cell>
          <cell r="L989">
            <v>41729</v>
          </cell>
          <cell r="M989">
            <v>41274</v>
          </cell>
          <cell r="N989" t="str">
            <v>Fermé</v>
          </cell>
          <cell r="O989" t="str">
            <v>Fermé</v>
          </cell>
          <cell r="P989" t="str">
            <v>10.46.13.0</v>
          </cell>
          <cell r="Q989">
            <v>0</v>
          </cell>
          <cell r="T989" t="str">
            <v>00109</v>
          </cell>
        </row>
        <row r="990">
          <cell r="A990" t="str">
            <v>00109003</v>
          </cell>
          <cell r="B990" t="str">
            <v>32459328400064</v>
          </cell>
          <cell r="C990" t="str">
            <v>FONCIA LIEUSAINT IMMOBILIER</v>
          </cell>
          <cell r="D990" t="b">
            <v>0</v>
          </cell>
          <cell r="E990" t="str">
            <v>67 Rue de Paris</v>
          </cell>
          <cell r="F990" t="str">
            <v>77127</v>
          </cell>
          <cell r="G990" t="str">
            <v>LIEUSAINT</v>
          </cell>
          <cell r="H990" t="str">
            <v>Gestion Locative - Location - Copropriété - Comptabilité</v>
          </cell>
          <cell r="I990" t="str">
            <v>A9300</v>
          </cell>
          <cell r="J990">
            <v>40544</v>
          </cell>
          <cell r="K990">
            <v>42114</v>
          </cell>
          <cell r="M990">
            <v>44397</v>
          </cell>
          <cell r="N990" t="str">
            <v>Ouvert</v>
          </cell>
          <cell r="O990" t="str">
            <v>Fermé</v>
          </cell>
          <cell r="P990" t="str">
            <v>10.46.23.0</v>
          </cell>
          <cell r="Q990">
            <v>1</v>
          </cell>
          <cell r="R990" t="str">
            <v>00002018</v>
          </cell>
          <cell r="S990">
            <v>44397</v>
          </cell>
          <cell r="T990" t="str">
            <v>00109</v>
          </cell>
        </row>
        <row r="991">
          <cell r="A991" t="str">
            <v>00109004</v>
          </cell>
          <cell r="B991" t="str">
            <v>32459328400072</v>
          </cell>
          <cell r="C991" t="str">
            <v>FONCIA AMYOT GILLET</v>
          </cell>
          <cell r="D991" t="b">
            <v>0</v>
          </cell>
          <cell r="E991" t="str">
            <v>273 Avenue de la Libération</v>
          </cell>
          <cell r="F991" t="str">
            <v>77350</v>
          </cell>
          <cell r="G991" t="str">
            <v>LE MEE-SUR-SEINE</v>
          </cell>
          <cell r="H991" t="str">
            <v>Gestion Locative - Location - Copropriété - Comptabilité</v>
          </cell>
          <cell r="I991" t="str">
            <v>A9400</v>
          </cell>
          <cell r="J991">
            <v>41351</v>
          </cell>
          <cell r="K991">
            <v>42114</v>
          </cell>
          <cell r="L991">
            <v>43830</v>
          </cell>
          <cell r="M991">
            <v>43553</v>
          </cell>
          <cell r="N991" t="str">
            <v>Fermé</v>
          </cell>
          <cell r="O991" t="str">
            <v>Fermé</v>
          </cell>
          <cell r="P991" t="str">
            <v>10.46.33.0</v>
          </cell>
          <cell r="Q991">
            <v>0</v>
          </cell>
          <cell r="T991" t="str">
            <v>00109</v>
          </cell>
        </row>
        <row r="992">
          <cell r="A992" t="str">
            <v>00109005</v>
          </cell>
          <cell r="B992" t="str">
            <v>32459328400080</v>
          </cell>
          <cell r="C992" t="str">
            <v>FONCIA AMYOT GILLET</v>
          </cell>
          <cell r="D992" t="b">
            <v>0</v>
          </cell>
          <cell r="E992" t="str">
            <v>4 Rue René Pouteau</v>
          </cell>
          <cell r="F992" t="str">
            <v>77000</v>
          </cell>
          <cell r="G992" t="str">
            <v>MELUN</v>
          </cell>
          <cell r="H992" t="str">
            <v>Gestion Locative - Location - Copropriété - Comptabilité</v>
          </cell>
          <cell r="I992" t="str">
            <v>A9500</v>
          </cell>
          <cell r="J992">
            <v>43191</v>
          </cell>
          <cell r="M992">
            <v>43429</v>
          </cell>
          <cell r="N992" t="str">
            <v>Ouvert</v>
          </cell>
          <cell r="O992" t="str">
            <v>Fermé</v>
          </cell>
          <cell r="P992" t="str">
            <v>10.184.4.0</v>
          </cell>
          <cell r="Q992">
            <v>0</v>
          </cell>
          <cell r="T992" t="str">
            <v>00109</v>
          </cell>
        </row>
        <row r="993">
          <cell r="A993" t="str">
            <v>00109007</v>
          </cell>
          <cell r="C993" t="str">
            <v>FONCIA AMYOT GILLET</v>
          </cell>
          <cell r="D993" t="b">
            <v>0</v>
          </cell>
          <cell r="E993" t="str">
            <v>Centre Commercial Butte Monceau</v>
          </cell>
          <cell r="F993" t="str">
            <v>77210</v>
          </cell>
          <cell r="G993" t="str">
            <v>AVON</v>
          </cell>
          <cell r="H993" t="str">
            <v>Gestion Locative - Location - Copropriété - Comptabilité</v>
          </cell>
          <cell r="J993">
            <v>43853</v>
          </cell>
          <cell r="K993">
            <v>43862</v>
          </cell>
          <cell r="M993">
            <v>44397</v>
          </cell>
          <cell r="N993" t="str">
            <v>Ouvert</v>
          </cell>
          <cell r="O993" t="str">
            <v>Fermé</v>
          </cell>
          <cell r="Q993">
            <v>1</v>
          </cell>
          <cell r="R993" t="str">
            <v>00002006</v>
          </cell>
          <cell r="S993">
            <v>44397</v>
          </cell>
          <cell r="T993" t="str">
            <v>00109</v>
          </cell>
        </row>
        <row r="994">
          <cell r="A994" t="str">
            <v>00110001</v>
          </cell>
          <cell r="B994" t="str">
            <v>33253949300020</v>
          </cell>
          <cell r="C994" t="str">
            <v>FONCIA GITEC ALPINE</v>
          </cell>
          <cell r="D994" t="b">
            <v>0</v>
          </cell>
          <cell r="E994" t="str">
            <v>24 Avenue Beauregard</v>
          </cell>
          <cell r="F994" t="str">
            <v>74960</v>
          </cell>
          <cell r="G994" t="str">
            <v>ANNECY</v>
          </cell>
          <cell r="H994" t="str">
            <v>Gestion Locative - Location - Location Saisonnière - Copropriété - Comptabilité</v>
          </cell>
          <cell r="I994" t="str">
            <v>B1100</v>
          </cell>
          <cell r="J994">
            <v>37803</v>
          </cell>
          <cell r="L994">
            <v>37956</v>
          </cell>
          <cell r="M994">
            <v>37956</v>
          </cell>
          <cell r="N994" t="str">
            <v>Fermé</v>
          </cell>
          <cell r="O994" t="str">
            <v>Fermé</v>
          </cell>
          <cell r="Q994">
            <v>0</v>
          </cell>
          <cell r="T994" t="str">
            <v>00110</v>
          </cell>
        </row>
        <row r="995">
          <cell r="A995" t="str">
            <v>00110002</v>
          </cell>
          <cell r="B995" t="str">
            <v>33253949300038</v>
          </cell>
          <cell r="C995" t="str">
            <v>FONCIA GITEC ALPINE</v>
          </cell>
          <cell r="D995" t="b">
            <v>0</v>
          </cell>
          <cell r="E995" t="str">
            <v>6 Avenue de Thônes</v>
          </cell>
          <cell r="F995" t="str">
            <v>74000</v>
          </cell>
          <cell r="G995" t="str">
            <v>ANNECY</v>
          </cell>
          <cell r="H995" t="str">
            <v>Gestion Locative - Location - Location Saisonnière - Copropriété - Comptabilité</v>
          </cell>
          <cell r="I995" t="str">
            <v>B1200</v>
          </cell>
          <cell r="J995">
            <v>37803</v>
          </cell>
          <cell r="L995">
            <v>37980</v>
          </cell>
          <cell r="M995">
            <v>37980</v>
          </cell>
          <cell r="N995" t="str">
            <v>Fermé</v>
          </cell>
          <cell r="O995" t="str">
            <v>Fermé</v>
          </cell>
          <cell r="Q995">
            <v>0</v>
          </cell>
          <cell r="T995" t="str">
            <v>00110</v>
          </cell>
        </row>
        <row r="996">
          <cell r="A996" t="str">
            <v>00110003</v>
          </cell>
          <cell r="B996" t="str">
            <v>33253949300046</v>
          </cell>
          <cell r="C996" t="str">
            <v>FONCIA GITEC ALPINE</v>
          </cell>
          <cell r="D996" t="b">
            <v>0</v>
          </cell>
          <cell r="E996" t="str">
            <v>4 Bis Rue de la Poste</v>
          </cell>
          <cell r="F996" t="str">
            <v>74000</v>
          </cell>
          <cell r="G996" t="str">
            <v>ANNECY</v>
          </cell>
          <cell r="H996" t="str">
            <v>Gestion Locative - Location - Location Saisonnière - Copropriété - Comptabilité</v>
          </cell>
          <cell r="I996" t="str">
            <v>B1300</v>
          </cell>
          <cell r="J996">
            <v>37956</v>
          </cell>
          <cell r="L996">
            <v>43830</v>
          </cell>
          <cell r="M996">
            <v>43282</v>
          </cell>
          <cell r="N996" t="str">
            <v>Fermé</v>
          </cell>
          <cell r="O996" t="str">
            <v>Fermé</v>
          </cell>
          <cell r="P996" t="str">
            <v>10.93.2.0</v>
          </cell>
          <cell r="Q996">
            <v>0</v>
          </cell>
          <cell r="T996" t="str">
            <v>00110</v>
          </cell>
        </row>
        <row r="997">
          <cell r="A997" t="str">
            <v>00110004</v>
          </cell>
          <cell r="B997" t="str">
            <v>33253949300053</v>
          </cell>
          <cell r="C997" t="str">
            <v>FONCIA GBI</v>
          </cell>
          <cell r="D997" t="b">
            <v>0</v>
          </cell>
          <cell r="E997" t="str">
            <v>Immeuble le Bellachat Villavit</v>
          </cell>
          <cell r="F997" t="str">
            <v>74450</v>
          </cell>
          <cell r="G997" t="str">
            <v>LE GRAND-BORNAND</v>
          </cell>
          <cell r="H997" t="str">
            <v>Gestion Locative - Location - Location Saisonnière - Copropriété - Comptabilité</v>
          </cell>
          <cell r="I997" t="str">
            <v>B1400</v>
          </cell>
          <cell r="J997">
            <v>40452</v>
          </cell>
          <cell r="K997">
            <v>42376</v>
          </cell>
          <cell r="M997">
            <v>43282</v>
          </cell>
          <cell r="N997" t="str">
            <v>Ouvert</v>
          </cell>
          <cell r="O997" t="str">
            <v>Fermé</v>
          </cell>
          <cell r="P997" t="str">
            <v>10.93.12.0</v>
          </cell>
          <cell r="Q997">
            <v>0</v>
          </cell>
          <cell r="T997" t="str">
            <v>00110</v>
          </cell>
        </row>
        <row r="998">
          <cell r="A998" t="str">
            <v>00110005</v>
          </cell>
          <cell r="B998" t="str">
            <v>33253949300061</v>
          </cell>
          <cell r="C998" t="str">
            <v>FONCIA GITEC ALPINE</v>
          </cell>
          <cell r="D998" t="b">
            <v>1</v>
          </cell>
          <cell r="E998" t="str">
            <v>13 Rue de la Minoterie</v>
          </cell>
          <cell r="F998" t="str">
            <v>74940</v>
          </cell>
          <cell r="G998" t="str">
            <v>ANNECY</v>
          </cell>
          <cell r="H998" t="str">
            <v>Gestion Locative - Location - Location Saisonnière - Copropriété - Comptabilité</v>
          </cell>
          <cell r="I998" t="str">
            <v>B1500</v>
          </cell>
          <cell r="J998">
            <v>43344</v>
          </cell>
          <cell r="M998">
            <v>43617</v>
          </cell>
          <cell r="N998" t="str">
            <v>Ouvert</v>
          </cell>
          <cell r="O998" t="str">
            <v>Fermé</v>
          </cell>
          <cell r="P998" t="str">
            <v>10.93.2.0</v>
          </cell>
          <cell r="Q998">
            <v>0</v>
          </cell>
          <cell r="T998" t="str">
            <v>00110</v>
          </cell>
        </row>
        <row r="999">
          <cell r="A999" t="str">
            <v>00111001</v>
          </cell>
          <cell r="B999" t="str">
            <v>41143949000011</v>
          </cell>
          <cell r="C999" t="str">
            <v>FONCIA BALBEC</v>
          </cell>
          <cell r="D999" t="b">
            <v>0</v>
          </cell>
          <cell r="E999" t="str">
            <v>1 Avenue de la Mer</v>
          </cell>
          <cell r="F999" t="str">
            <v>14390</v>
          </cell>
          <cell r="G999" t="str">
            <v>CABOURG</v>
          </cell>
          <cell r="H999" t="str">
            <v>Transaction</v>
          </cell>
          <cell r="I999" t="str">
            <v>B2100</v>
          </cell>
          <cell r="J999">
            <v>37803</v>
          </cell>
          <cell r="L999">
            <v>43284</v>
          </cell>
          <cell r="M999">
            <v>43284</v>
          </cell>
          <cell r="N999" t="str">
            <v>Fermé</v>
          </cell>
          <cell r="O999" t="str">
            <v>Fermé</v>
          </cell>
          <cell r="P999" t="str">
            <v>10.169.54.0</v>
          </cell>
          <cell r="Q999">
            <v>0</v>
          </cell>
          <cell r="T999" t="str">
            <v>00111</v>
          </cell>
        </row>
        <row r="1000">
          <cell r="A1000" t="str">
            <v>00111004</v>
          </cell>
          <cell r="B1000" t="str">
            <v>41143949000045</v>
          </cell>
          <cell r="C1000" t="str">
            <v>FONCIA SYNDECO</v>
          </cell>
          <cell r="D1000" t="b">
            <v>0</v>
          </cell>
          <cell r="E1000" t="str">
            <v>17 Place de Morny</v>
          </cell>
          <cell r="F1000" t="str">
            <v>14800</v>
          </cell>
          <cell r="G1000" t="str">
            <v>DEAUVILLE</v>
          </cell>
          <cell r="H1000" t="str">
            <v>Transaction</v>
          </cell>
          <cell r="I1000" t="str">
            <v>B2400</v>
          </cell>
          <cell r="J1000">
            <v>37803</v>
          </cell>
          <cell r="L1000">
            <v>43284</v>
          </cell>
          <cell r="M1000">
            <v>43284</v>
          </cell>
          <cell r="N1000" t="str">
            <v>Fermé</v>
          </cell>
          <cell r="O1000" t="str">
            <v>Fermé</v>
          </cell>
          <cell r="P1000" t="str">
            <v>10.169.34.0</v>
          </cell>
          <cell r="Q1000">
            <v>0</v>
          </cell>
          <cell r="T1000" t="str">
            <v>00111</v>
          </cell>
        </row>
        <row r="1001">
          <cell r="A1001" t="str">
            <v>00111005</v>
          </cell>
          <cell r="B1001" t="str">
            <v>41143949000029</v>
          </cell>
          <cell r="C1001" t="str">
            <v>CENTURY 21 WEBRE IMMOBILIER</v>
          </cell>
          <cell r="D1001" t="b">
            <v>0</v>
          </cell>
          <cell r="E1001" t="str">
            <v>97 Rue des Bains</v>
          </cell>
          <cell r="F1001" t="str">
            <v>14510</v>
          </cell>
          <cell r="G1001" t="str">
            <v>HOULGATE</v>
          </cell>
          <cell r="H1001" t="str">
            <v>Transaction</v>
          </cell>
          <cell r="I1001" t="str">
            <v>B2500</v>
          </cell>
          <cell r="J1001">
            <v>37803</v>
          </cell>
          <cell r="L1001">
            <v>40908</v>
          </cell>
          <cell r="M1001">
            <v>40908</v>
          </cell>
          <cell r="N1001" t="str">
            <v>Fermé</v>
          </cell>
          <cell r="O1001" t="str">
            <v>Fermé</v>
          </cell>
          <cell r="Q1001">
            <v>0</v>
          </cell>
          <cell r="T1001" t="str">
            <v>00111</v>
          </cell>
        </row>
        <row r="1002">
          <cell r="A1002" t="str">
            <v>00111002</v>
          </cell>
          <cell r="B1002" t="str">
            <v>41143949000060</v>
          </cell>
          <cell r="C1002" t="str">
            <v>FONCIA TRANSACTION NORMANDIE</v>
          </cell>
          <cell r="D1002" t="b">
            <v>0</v>
          </cell>
          <cell r="E1002" t="str">
            <v>2 Place de la République</v>
          </cell>
          <cell r="F1002" t="str">
            <v>14000</v>
          </cell>
          <cell r="G1002" t="str">
            <v>CAEN</v>
          </cell>
          <cell r="H1002" t="str">
            <v>Transaction</v>
          </cell>
          <cell r="I1002" t="str">
            <v>B2200</v>
          </cell>
          <cell r="J1002">
            <v>37895</v>
          </cell>
          <cell r="L1002">
            <v>43284</v>
          </cell>
          <cell r="M1002">
            <v>41275</v>
          </cell>
          <cell r="N1002" t="str">
            <v>Fermé</v>
          </cell>
          <cell r="O1002" t="str">
            <v>Fermé</v>
          </cell>
          <cell r="Q1002">
            <v>0</v>
          </cell>
          <cell r="T1002" t="str">
            <v>00111</v>
          </cell>
        </row>
        <row r="1003">
          <cell r="A1003" t="str">
            <v>00111003</v>
          </cell>
          <cell r="B1003" t="str">
            <v>41143949000052</v>
          </cell>
          <cell r="C1003" t="str">
            <v>FONCIA SAINT SAUVEUR</v>
          </cell>
          <cell r="D1003" t="b">
            <v>0</v>
          </cell>
          <cell r="E1003" t="str">
            <v>29 Place Saint-Sauveur</v>
          </cell>
          <cell r="F1003" t="str">
            <v>14000</v>
          </cell>
          <cell r="G1003" t="str">
            <v>CAEN</v>
          </cell>
          <cell r="H1003" t="str">
            <v>Transaction</v>
          </cell>
          <cell r="I1003" t="str">
            <v>B2300</v>
          </cell>
          <cell r="J1003">
            <v>37895</v>
          </cell>
          <cell r="L1003">
            <v>38168</v>
          </cell>
          <cell r="M1003">
            <v>38168</v>
          </cell>
          <cell r="N1003" t="str">
            <v>Fermé</v>
          </cell>
          <cell r="O1003" t="str">
            <v>Fermé</v>
          </cell>
          <cell r="Q1003">
            <v>0</v>
          </cell>
          <cell r="T1003" t="str">
            <v>00111</v>
          </cell>
        </row>
        <row r="1004">
          <cell r="A1004" t="str">
            <v>00111006</v>
          </cell>
          <cell r="B1004" t="str">
            <v>41143949000078</v>
          </cell>
          <cell r="C1004" t="str">
            <v>FONCIA</v>
          </cell>
          <cell r="D1004" t="b">
            <v>0</v>
          </cell>
          <cell r="E1004" t="str">
            <v>49 Cours de la République</v>
          </cell>
          <cell r="F1004" t="str">
            <v>76600</v>
          </cell>
          <cell r="G1004" t="str">
            <v>LE HAVRE</v>
          </cell>
          <cell r="H1004" t="str">
            <v>Transaction</v>
          </cell>
          <cell r="I1004" t="str">
            <v>B2600</v>
          </cell>
          <cell r="J1004">
            <v>38169</v>
          </cell>
          <cell r="L1004">
            <v>40908</v>
          </cell>
          <cell r="M1004">
            <v>38183</v>
          </cell>
          <cell r="N1004" t="str">
            <v>Fermé</v>
          </cell>
          <cell r="O1004" t="str">
            <v>Fermé</v>
          </cell>
          <cell r="Q1004">
            <v>0</v>
          </cell>
          <cell r="T1004" t="str">
            <v>00111</v>
          </cell>
        </row>
        <row r="1005">
          <cell r="A1005" t="str">
            <v>00111007</v>
          </cell>
          <cell r="B1005" t="str">
            <v>41143949000086</v>
          </cell>
          <cell r="C1005" t="str">
            <v>FONCIA TRANSACTION NORMANDIE</v>
          </cell>
          <cell r="D1005" t="b">
            <v>1</v>
          </cell>
          <cell r="E1005" t="str">
            <v>3 Rue du Pont Saint-Jacques</v>
          </cell>
          <cell r="F1005" t="str">
            <v>14000</v>
          </cell>
          <cell r="G1005" t="str">
            <v>CAEN</v>
          </cell>
          <cell r="H1005" t="str">
            <v>Transaction</v>
          </cell>
          <cell r="I1005" t="str">
            <v>B2700</v>
          </cell>
          <cell r="J1005">
            <v>39356</v>
          </cell>
          <cell r="L1005">
            <v>43284</v>
          </cell>
          <cell r="M1005">
            <v>43282</v>
          </cell>
          <cell r="N1005" t="str">
            <v>Fermé</v>
          </cell>
          <cell r="O1005" t="str">
            <v>Fermé</v>
          </cell>
          <cell r="Q1005">
            <v>0</v>
          </cell>
          <cell r="T1005" t="str">
            <v>00111</v>
          </cell>
        </row>
        <row r="1006">
          <cell r="A1006" t="str">
            <v>00111008</v>
          </cell>
          <cell r="B1006" t="str">
            <v>41143949000094</v>
          </cell>
          <cell r="C1006" t="str">
            <v>FONCIA LAVIGNE</v>
          </cell>
          <cell r="D1006" t="b">
            <v>0</v>
          </cell>
          <cell r="E1006" t="str">
            <v>2 Bis Quai des Passagers</v>
          </cell>
          <cell r="F1006" t="str">
            <v>14600</v>
          </cell>
          <cell r="G1006" t="str">
            <v>HONFLEUR</v>
          </cell>
          <cell r="H1006" t="str">
            <v>Transaction</v>
          </cell>
          <cell r="I1006" t="str">
            <v>B2800</v>
          </cell>
          <cell r="J1006">
            <v>39600</v>
          </cell>
          <cell r="K1006">
            <v>39616</v>
          </cell>
          <cell r="L1006">
            <v>43284</v>
          </cell>
          <cell r="M1006">
            <v>43284</v>
          </cell>
          <cell r="N1006" t="str">
            <v>Fermé</v>
          </cell>
          <cell r="O1006" t="str">
            <v>Fermé</v>
          </cell>
          <cell r="Q1006">
            <v>0</v>
          </cell>
          <cell r="T1006" t="str">
            <v>00111</v>
          </cell>
        </row>
        <row r="1007">
          <cell r="A1007" t="str">
            <v>00111009</v>
          </cell>
          <cell r="B1007" t="str">
            <v>41143949000102</v>
          </cell>
          <cell r="C1007" t="str">
            <v>FONCIA TRANSACTION NORMANDIE</v>
          </cell>
          <cell r="D1007" t="b">
            <v>0</v>
          </cell>
          <cell r="E1007" t="str">
            <v>52 Rue de la Mer</v>
          </cell>
          <cell r="F1007" t="str">
            <v>14470</v>
          </cell>
          <cell r="G1007" t="str">
            <v>COURSEULLES-SUR-MER</v>
          </cell>
          <cell r="H1007" t="str">
            <v>Transaction</v>
          </cell>
          <cell r="I1007" t="str">
            <v>B2900</v>
          </cell>
          <cell r="J1007">
            <v>39722</v>
          </cell>
          <cell r="L1007">
            <v>43284</v>
          </cell>
          <cell r="M1007">
            <v>43284</v>
          </cell>
          <cell r="N1007" t="str">
            <v>Fermé</v>
          </cell>
          <cell r="O1007" t="str">
            <v>Fermé</v>
          </cell>
          <cell r="P1007" t="str">
            <v>10.149.71.0</v>
          </cell>
          <cell r="Q1007">
            <v>0</v>
          </cell>
          <cell r="T1007" t="str">
            <v>00111</v>
          </cell>
        </row>
        <row r="1008">
          <cell r="A1008" t="str">
            <v>00111010</v>
          </cell>
          <cell r="B1008" t="str">
            <v>41143949000128</v>
          </cell>
          <cell r="C1008" t="str">
            <v>FONCIA TRANSACTION NORMANDIE</v>
          </cell>
          <cell r="D1008" t="b">
            <v>0</v>
          </cell>
          <cell r="E1008" t="str">
            <v>99 Rue Bernardin de Saint-Pierre</v>
          </cell>
          <cell r="F1008" t="str">
            <v>76600</v>
          </cell>
          <cell r="G1008" t="str">
            <v>LE HAVRE</v>
          </cell>
          <cell r="H1008" t="str">
            <v>Transaction</v>
          </cell>
          <cell r="I1008" t="str">
            <v>B2901</v>
          </cell>
          <cell r="J1008">
            <v>41913</v>
          </cell>
          <cell r="L1008">
            <v>43284</v>
          </cell>
          <cell r="M1008">
            <v>43284</v>
          </cell>
          <cell r="N1008" t="str">
            <v>Fermé</v>
          </cell>
          <cell r="O1008" t="str">
            <v>Fermé</v>
          </cell>
          <cell r="P1008" t="str">
            <v>10.169.4.0</v>
          </cell>
          <cell r="Q1008">
            <v>0</v>
          </cell>
          <cell r="T1008" t="str">
            <v>00111</v>
          </cell>
        </row>
        <row r="1009">
          <cell r="A1009" t="str">
            <v>00111011</v>
          </cell>
          <cell r="B1009" t="str">
            <v>41143949000136</v>
          </cell>
          <cell r="C1009" t="str">
            <v>FONCIA TRANSACTION NORMANDIE</v>
          </cell>
          <cell r="D1009" t="b">
            <v>0</v>
          </cell>
          <cell r="E1009" t="str">
            <v>3 Place du 19 Avril 1944</v>
          </cell>
          <cell r="F1009" t="str">
            <v>76000</v>
          </cell>
          <cell r="G1009" t="str">
            <v>ROUEN</v>
          </cell>
          <cell r="H1009" t="str">
            <v>Transaction</v>
          </cell>
          <cell r="I1009" t="str">
            <v>B2904</v>
          </cell>
          <cell r="J1009">
            <v>42309</v>
          </cell>
          <cell r="L1009">
            <v>43284</v>
          </cell>
          <cell r="M1009">
            <v>43008</v>
          </cell>
          <cell r="N1009" t="str">
            <v>Fermé</v>
          </cell>
          <cell r="O1009" t="str">
            <v>Fermé</v>
          </cell>
          <cell r="P1009" t="str">
            <v>10.55.11.1</v>
          </cell>
          <cell r="Q1009">
            <v>0</v>
          </cell>
          <cell r="T1009" t="str">
            <v>00111</v>
          </cell>
        </row>
        <row r="1010">
          <cell r="A1010" t="str">
            <v>00111012</v>
          </cell>
          <cell r="B1010" t="str">
            <v>41143949000144</v>
          </cell>
          <cell r="C1010" t="str">
            <v>FONCIA TRANSACTION NORMANDIE</v>
          </cell>
          <cell r="D1010" t="b">
            <v>0</v>
          </cell>
          <cell r="E1010" t="str">
            <v>22 Place Saint-Marc</v>
          </cell>
          <cell r="F1010" t="str">
            <v>76000</v>
          </cell>
          <cell r="G1010" t="str">
            <v>ROUEN</v>
          </cell>
          <cell r="H1010" t="str">
            <v>Transaction</v>
          </cell>
          <cell r="I1010" t="str">
            <v>B2902</v>
          </cell>
          <cell r="J1010">
            <v>42309</v>
          </cell>
          <cell r="L1010">
            <v>43284</v>
          </cell>
          <cell r="M1010">
            <v>43282</v>
          </cell>
          <cell r="N1010" t="str">
            <v>Fermé</v>
          </cell>
          <cell r="O1010" t="str">
            <v>Fermé</v>
          </cell>
          <cell r="P1010" t="str">
            <v>10.55.1.1</v>
          </cell>
          <cell r="Q1010">
            <v>0</v>
          </cell>
          <cell r="T1010" t="str">
            <v>00111</v>
          </cell>
        </row>
        <row r="1011">
          <cell r="A1011" t="str">
            <v>00111013</v>
          </cell>
          <cell r="B1011" t="str">
            <v>41143949000151</v>
          </cell>
          <cell r="C1011" t="str">
            <v>FONCIA TRANSACTION NORMANDIE</v>
          </cell>
          <cell r="D1011" t="b">
            <v>0</v>
          </cell>
          <cell r="E1011" t="str">
            <v>10 Rue de l'Horloge</v>
          </cell>
          <cell r="F1011" t="str">
            <v>27000</v>
          </cell>
          <cell r="G1011" t="str">
            <v>EVREUX</v>
          </cell>
          <cell r="H1011" t="str">
            <v>Transaction</v>
          </cell>
          <cell r="I1011" t="str">
            <v>B2903</v>
          </cell>
          <cell r="J1011">
            <v>42309</v>
          </cell>
          <cell r="L1011">
            <v>43284</v>
          </cell>
          <cell r="M1011">
            <v>43282</v>
          </cell>
          <cell r="N1011" t="str">
            <v>Fermé</v>
          </cell>
          <cell r="O1011" t="str">
            <v>Fermé</v>
          </cell>
          <cell r="P1011" t="str">
            <v>10.83.4.0</v>
          </cell>
          <cell r="Q1011">
            <v>0</v>
          </cell>
          <cell r="T1011" t="str">
            <v>00111</v>
          </cell>
        </row>
        <row r="1012">
          <cell r="A1012" t="str">
            <v>00111017</v>
          </cell>
          <cell r="B1012" t="str">
            <v>41143949000169</v>
          </cell>
          <cell r="C1012" t="str">
            <v>FONCIA TRANSACTION NORMANDIE</v>
          </cell>
          <cell r="D1012" t="b">
            <v>0</v>
          </cell>
          <cell r="E1012" t="str">
            <v>3 Quai Lepaulmier</v>
          </cell>
          <cell r="F1012" t="str">
            <v>14600</v>
          </cell>
          <cell r="G1012" t="str">
            <v>HONFLEUR</v>
          </cell>
          <cell r="H1012" t="str">
            <v>Transaction</v>
          </cell>
          <cell r="I1012" t="str">
            <v>B2905</v>
          </cell>
          <cell r="J1012">
            <v>42614</v>
          </cell>
          <cell r="L1012">
            <v>43284</v>
          </cell>
          <cell r="M1012">
            <v>43282</v>
          </cell>
          <cell r="N1012" t="str">
            <v>Fermé</v>
          </cell>
          <cell r="O1012" t="str">
            <v>Fermé</v>
          </cell>
          <cell r="P1012" t="str">
            <v>10.169.24.0</v>
          </cell>
          <cell r="Q1012">
            <v>0</v>
          </cell>
          <cell r="T1012" t="str">
            <v>00111</v>
          </cell>
        </row>
        <row r="1013">
          <cell r="A1013" t="str">
            <v>00111014</v>
          </cell>
          <cell r="B1013" t="str">
            <v>41143949000177</v>
          </cell>
          <cell r="C1013" t="str">
            <v>FONCIA TRANSACTION NORMANDIE</v>
          </cell>
          <cell r="D1013" t="b">
            <v>0</v>
          </cell>
          <cell r="E1013" t="str">
            <v>2 Boulevard du Maréchal Leclerc</v>
          </cell>
          <cell r="F1013" t="str">
            <v>27200</v>
          </cell>
          <cell r="G1013" t="str">
            <v>VERNON</v>
          </cell>
          <cell r="H1013" t="str">
            <v>Transaction</v>
          </cell>
          <cell r="I1013" t="str">
            <v>B2906</v>
          </cell>
          <cell r="J1013">
            <v>42675</v>
          </cell>
          <cell r="L1013">
            <v>43284</v>
          </cell>
          <cell r="M1013">
            <v>43282</v>
          </cell>
          <cell r="N1013" t="str">
            <v>Fermé</v>
          </cell>
          <cell r="O1013" t="str">
            <v>Fermé</v>
          </cell>
          <cell r="P1013" t="str">
            <v>10.83.14.0</v>
          </cell>
          <cell r="Q1013">
            <v>0</v>
          </cell>
          <cell r="T1013" t="str">
            <v>00111</v>
          </cell>
        </row>
        <row r="1014">
          <cell r="A1014" t="str">
            <v>00112001</v>
          </cell>
          <cell r="B1014" t="str">
            <v>35366424600108</v>
          </cell>
          <cell r="C1014" t="str">
            <v>FONCIA FT GESTION</v>
          </cell>
          <cell r="D1014" t="b">
            <v>1</v>
          </cell>
          <cell r="E1014" t="str">
            <v>70 Rue Saint-Lazare</v>
          </cell>
          <cell r="F1014" t="str">
            <v>75009</v>
          </cell>
          <cell r="G1014" t="str">
            <v>PARIS 9</v>
          </cell>
          <cell r="H1014" t="str">
            <v>Gestion Locative - Location - Copropriété - Comptabilité</v>
          </cell>
          <cell r="I1014" t="str">
            <v>J9100</v>
          </cell>
          <cell r="J1014">
            <v>39753</v>
          </cell>
          <cell r="L1014">
            <v>41607</v>
          </cell>
          <cell r="M1014">
            <v>41607</v>
          </cell>
          <cell r="N1014" t="str">
            <v>Fermé</v>
          </cell>
          <cell r="O1014" t="str">
            <v>Fermé</v>
          </cell>
          <cell r="P1014" t="str">
            <v>10.111.4.0</v>
          </cell>
          <cell r="Q1014">
            <v>0</v>
          </cell>
          <cell r="T1014" t="str">
            <v>00112</v>
          </cell>
        </row>
        <row r="1015">
          <cell r="A1015" t="str">
            <v>00113001</v>
          </cell>
          <cell r="B1015" t="str">
            <v>73203599300052</v>
          </cell>
          <cell r="C1015" t="str">
            <v>FONCIA AGENCE CENTRALE</v>
          </cell>
          <cell r="D1015" t="b">
            <v>0</v>
          </cell>
          <cell r="E1015" t="str">
            <v>36 Avenue de la République</v>
          </cell>
          <cell r="F1015" t="str">
            <v>92120</v>
          </cell>
          <cell r="G1015" t="str">
            <v>MONTROUGE</v>
          </cell>
          <cell r="H1015" t="str">
            <v>Gestion Locative - Location - Copropriété - Comptabilité</v>
          </cell>
          <cell r="I1015" t="str">
            <v>B4100</v>
          </cell>
          <cell r="J1015">
            <v>37987</v>
          </cell>
          <cell r="L1015">
            <v>40695</v>
          </cell>
          <cell r="M1015">
            <v>40695</v>
          </cell>
          <cell r="N1015" t="str">
            <v>Fermé</v>
          </cell>
          <cell r="O1015" t="str">
            <v>Fermé</v>
          </cell>
          <cell r="Q1015">
            <v>0</v>
          </cell>
          <cell r="T1015" t="str">
            <v>00113</v>
          </cell>
        </row>
        <row r="1016">
          <cell r="A1016" t="str">
            <v>00113002</v>
          </cell>
          <cell r="B1016" t="str">
            <v>73203599300037</v>
          </cell>
          <cell r="C1016" t="str">
            <v>FONCIA AGENCE CENTRALE</v>
          </cell>
          <cell r="D1016" t="b">
            <v>0</v>
          </cell>
          <cell r="E1016" t="str">
            <v>10 Avenue Jean Jaurès</v>
          </cell>
          <cell r="F1016" t="str">
            <v>92120</v>
          </cell>
          <cell r="G1016" t="str">
            <v>MONTROUGE</v>
          </cell>
          <cell r="H1016" t="str">
            <v>Gestion Locative - Location - Copropriété - Comptabilité</v>
          </cell>
          <cell r="J1016">
            <v>37987</v>
          </cell>
          <cell r="L1016">
            <v>40695</v>
          </cell>
          <cell r="M1016">
            <v>38352</v>
          </cell>
          <cell r="N1016" t="str">
            <v>Fermé</v>
          </cell>
          <cell r="O1016" t="str">
            <v>Fermé</v>
          </cell>
          <cell r="Q1016">
            <v>0</v>
          </cell>
          <cell r="T1016" t="str">
            <v>00113</v>
          </cell>
        </row>
        <row r="1017">
          <cell r="A1017" t="str">
            <v>00113003</v>
          </cell>
          <cell r="B1017" t="str">
            <v>73203599300045</v>
          </cell>
          <cell r="C1017" t="str">
            <v>FONCIA AGENCE CENTRALE</v>
          </cell>
          <cell r="D1017" t="b">
            <v>0</v>
          </cell>
          <cell r="E1017" t="str">
            <v>14 Rue du Général Leclerc</v>
          </cell>
          <cell r="F1017" t="str">
            <v>92130</v>
          </cell>
          <cell r="G1017" t="str">
            <v>ISSY-LES-MOULINEAUX</v>
          </cell>
          <cell r="H1017" t="str">
            <v>Gestion Locative - Location - Copropriété - Comptabilité</v>
          </cell>
          <cell r="I1017" t="str">
            <v>B4300</v>
          </cell>
          <cell r="J1017">
            <v>37987</v>
          </cell>
          <cell r="L1017">
            <v>42185</v>
          </cell>
          <cell r="M1017">
            <v>42185</v>
          </cell>
          <cell r="N1017" t="str">
            <v>Fermé</v>
          </cell>
          <cell r="O1017" t="str">
            <v>Fermé</v>
          </cell>
          <cell r="Q1017">
            <v>0</v>
          </cell>
          <cell r="T1017" t="str">
            <v>00113</v>
          </cell>
        </row>
        <row r="1018">
          <cell r="A1018" t="str">
            <v>00113004</v>
          </cell>
          <cell r="B1018" t="str">
            <v>73203599300060</v>
          </cell>
          <cell r="C1018" t="str">
            <v>FONCIA AGENCE CENTRALE</v>
          </cell>
          <cell r="D1018" t="b">
            <v>0</v>
          </cell>
          <cell r="E1018" t="str">
            <v>89 Rue Gabriel Péri</v>
          </cell>
          <cell r="F1018" t="str">
            <v>92120</v>
          </cell>
          <cell r="G1018" t="str">
            <v>MONTROUGE</v>
          </cell>
          <cell r="H1018" t="str">
            <v>Gestion Locative - Location - Copropriété - Comptabilité</v>
          </cell>
          <cell r="I1018" t="str">
            <v>B4200</v>
          </cell>
          <cell r="J1018">
            <v>38282</v>
          </cell>
          <cell r="L1018">
            <v>41610</v>
          </cell>
          <cell r="M1018">
            <v>41610</v>
          </cell>
          <cell r="N1018" t="str">
            <v>Fermé</v>
          </cell>
          <cell r="O1018" t="str">
            <v>Fermé</v>
          </cell>
          <cell r="Q1018">
            <v>0</v>
          </cell>
          <cell r="T1018" t="str">
            <v>00113</v>
          </cell>
        </row>
        <row r="1019">
          <cell r="A1019" t="str">
            <v>00113015</v>
          </cell>
          <cell r="B1019" t="str">
            <v>73203599300078</v>
          </cell>
          <cell r="C1019" t="str">
            <v>FONCIA BERJEAU</v>
          </cell>
          <cell r="D1019" t="b">
            <v>0</v>
          </cell>
          <cell r="E1019" t="str">
            <v>23 Rue Dombasle</v>
          </cell>
          <cell r="F1019" t="str">
            <v>75015</v>
          </cell>
          <cell r="G1019" t="str">
            <v>PARIS 15</v>
          </cell>
          <cell r="H1019" t="str">
            <v>Gestion Locative - Location - Copropriété - Comptabilité</v>
          </cell>
          <cell r="J1019">
            <v>38534</v>
          </cell>
          <cell r="L1019">
            <v>38898</v>
          </cell>
          <cell r="M1019">
            <v>38898</v>
          </cell>
          <cell r="N1019" t="str">
            <v>Fermé</v>
          </cell>
          <cell r="O1019" t="str">
            <v>Fermé</v>
          </cell>
          <cell r="Q1019">
            <v>0</v>
          </cell>
          <cell r="T1019" t="str">
            <v>00113</v>
          </cell>
        </row>
        <row r="1020">
          <cell r="A1020" t="str">
            <v>00113005</v>
          </cell>
          <cell r="B1020" t="str">
            <v>73203599300086</v>
          </cell>
          <cell r="C1020" t="str">
            <v>FONCIA MATISSE</v>
          </cell>
          <cell r="D1020" t="b">
            <v>0</v>
          </cell>
          <cell r="E1020" t="str">
            <v>26 Avenue de Paris</v>
          </cell>
          <cell r="F1020" t="str">
            <v>92320</v>
          </cell>
          <cell r="G1020" t="str">
            <v>CHATILLON</v>
          </cell>
          <cell r="H1020" t="str">
            <v>Gestion Locative - Location - Copropriété - Comptabilité</v>
          </cell>
          <cell r="I1020" t="str">
            <v>B4500</v>
          </cell>
          <cell r="J1020">
            <v>39630</v>
          </cell>
          <cell r="M1020">
            <v>43493</v>
          </cell>
          <cell r="N1020" t="str">
            <v>Ouvert</v>
          </cell>
          <cell r="O1020" t="str">
            <v>Fermé</v>
          </cell>
          <cell r="P1020" t="str">
            <v>10.202.31.0</v>
          </cell>
          <cell r="Q1020">
            <v>0</v>
          </cell>
          <cell r="T1020" t="str">
            <v>00113</v>
          </cell>
        </row>
        <row r="1021">
          <cell r="A1021" t="str">
            <v>00113006</v>
          </cell>
          <cell r="B1021" t="str">
            <v>73203599300094</v>
          </cell>
          <cell r="C1021" t="str">
            <v>FONCIA AGENCE CENTRALE</v>
          </cell>
          <cell r="D1021" t="b">
            <v>0</v>
          </cell>
          <cell r="E1021" t="str">
            <v>10 Place Emile Cresp</v>
          </cell>
          <cell r="F1021" t="str">
            <v>92120</v>
          </cell>
          <cell r="G1021" t="str">
            <v>MONTROUGE</v>
          </cell>
          <cell r="H1021" t="str">
            <v>Location</v>
          </cell>
          <cell r="I1021" t="str">
            <v>B4600</v>
          </cell>
          <cell r="J1021">
            <v>40695</v>
          </cell>
          <cell r="K1021">
            <v>42114</v>
          </cell>
          <cell r="N1021" t="str">
            <v>Ouvert</v>
          </cell>
          <cell r="O1021" t="str">
            <v>Ouvert</v>
          </cell>
          <cell r="P1021" t="str">
            <v>10.202.11.0</v>
          </cell>
          <cell r="Q1021">
            <v>0</v>
          </cell>
          <cell r="T1021" t="str">
            <v>00113</v>
          </cell>
        </row>
        <row r="1022">
          <cell r="A1022" t="str">
            <v>00113007</v>
          </cell>
          <cell r="B1022" t="str">
            <v>73203599300102</v>
          </cell>
          <cell r="C1022" t="str">
            <v>FONCIA BELCOURT</v>
          </cell>
          <cell r="D1022" t="b">
            <v>0</v>
          </cell>
          <cell r="E1022" t="str">
            <v>140 Rue Gallieni</v>
          </cell>
          <cell r="F1022" t="str">
            <v>92100</v>
          </cell>
          <cell r="G1022" t="str">
            <v>BOULOGNE-BILLANCOURT</v>
          </cell>
          <cell r="H1022" t="str">
            <v>Gestion Locative - Location - Copropriété - Comptabilité</v>
          </cell>
          <cell r="I1022" t="str">
            <v>B4700</v>
          </cell>
          <cell r="J1022">
            <v>41183</v>
          </cell>
          <cell r="L1022">
            <v>42521</v>
          </cell>
          <cell r="M1022">
            <v>42521</v>
          </cell>
          <cell r="N1022" t="str">
            <v>Fermé</v>
          </cell>
          <cell r="O1022" t="str">
            <v>Fermé</v>
          </cell>
          <cell r="P1022" t="str">
            <v>10.86.2.0</v>
          </cell>
          <cell r="Q1022">
            <v>0</v>
          </cell>
          <cell r="T1022" t="str">
            <v>00113</v>
          </cell>
        </row>
        <row r="1023">
          <cell r="A1023" t="str">
            <v>00113008</v>
          </cell>
          <cell r="B1023" t="str">
            <v>73203599300110</v>
          </cell>
          <cell r="C1023" t="str">
            <v>FONCIA BELCOURT</v>
          </cell>
          <cell r="D1023" t="b">
            <v>0</v>
          </cell>
          <cell r="E1023" t="str">
            <v>3 Rue Neuve Saint-Germain</v>
          </cell>
          <cell r="F1023" t="str">
            <v>92100</v>
          </cell>
          <cell r="G1023" t="str">
            <v>BOULOGNE-BILLANCOURT</v>
          </cell>
          <cell r="H1023" t="str">
            <v>Location - Copropriété</v>
          </cell>
          <cell r="I1023" t="str">
            <v>B4800</v>
          </cell>
          <cell r="J1023">
            <v>41183</v>
          </cell>
          <cell r="K1023">
            <v>41362</v>
          </cell>
          <cell r="N1023" t="str">
            <v>Ouvert</v>
          </cell>
          <cell r="O1023" t="str">
            <v>Ouvert</v>
          </cell>
          <cell r="P1023" t="str">
            <v>10.86.12.0</v>
          </cell>
          <cell r="Q1023">
            <v>0</v>
          </cell>
          <cell r="T1023" t="str">
            <v>00113</v>
          </cell>
        </row>
        <row r="1024">
          <cell r="A1024" t="str">
            <v>00113009</v>
          </cell>
          <cell r="B1024" t="str">
            <v>73203599300128</v>
          </cell>
          <cell r="C1024" t="str">
            <v>FONCIA AGENCE CENTRALE</v>
          </cell>
          <cell r="D1024" t="b">
            <v>1</v>
          </cell>
          <cell r="E1024" t="str">
            <v>40 Rue Gabriel Péri</v>
          </cell>
          <cell r="F1024" t="str">
            <v>92120</v>
          </cell>
          <cell r="G1024" t="str">
            <v>MONTROUGE</v>
          </cell>
          <cell r="H1024" t="str">
            <v>Gestion Locative - Copropriété</v>
          </cell>
          <cell r="I1024" t="str">
            <v>B4900</v>
          </cell>
          <cell r="J1024">
            <v>41610</v>
          </cell>
          <cell r="K1024">
            <v>41610</v>
          </cell>
          <cell r="N1024" t="str">
            <v>Ouvert</v>
          </cell>
          <cell r="O1024" t="str">
            <v>Ouvert</v>
          </cell>
          <cell r="P1024" t="str">
            <v>10.202.0.0</v>
          </cell>
          <cell r="Q1024">
            <v>0</v>
          </cell>
          <cell r="T1024" t="str">
            <v>00113</v>
          </cell>
        </row>
        <row r="1025">
          <cell r="A1025" t="str">
            <v>00113010</v>
          </cell>
          <cell r="B1025" t="str">
            <v>73203599300136</v>
          </cell>
          <cell r="C1025" t="str">
            <v>FONCIA ARC DE SEINE</v>
          </cell>
          <cell r="D1025" t="b">
            <v>0</v>
          </cell>
          <cell r="E1025" t="str">
            <v>20 Avenue Bourgain</v>
          </cell>
          <cell r="F1025" t="str">
            <v>92130</v>
          </cell>
          <cell r="G1025" t="str">
            <v>ISSY-LES-MOULINEAUX</v>
          </cell>
          <cell r="H1025" t="str">
            <v>Gestion Locative - Location - Copropriété - Comptabilité</v>
          </cell>
          <cell r="I1025" t="str">
            <v>B4901</v>
          </cell>
          <cell r="J1025">
            <v>41760</v>
          </cell>
          <cell r="L1025">
            <v>42551</v>
          </cell>
          <cell r="M1025">
            <v>42551</v>
          </cell>
          <cell r="N1025" t="str">
            <v>Fermé</v>
          </cell>
          <cell r="O1025" t="str">
            <v>Fermé</v>
          </cell>
          <cell r="P1025" t="str">
            <v>10.14.61.0</v>
          </cell>
          <cell r="Q1025">
            <v>0</v>
          </cell>
          <cell r="T1025" t="str">
            <v>00113</v>
          </cell>
        </row>
        <row r="1026">
          <cell r="A1026" t="str">
            <v>00113011</v>
          </cell>
          <cell r="B1026" t="str">
            <v>73203599300144</v>
          </cell>
          <cell r="C1026" t="str">
            <v>FONCIA AGENCE CENTRALE</v>
          </cell>
          <cell r="D1026" t="b">
            <v>0</v>
          </cell>
          <cell r="E1026" t="str">
            <v>12 Boulevard Jean Jaurès</v>
          </cell>
          <cell r="F1026" t="str">
            <v>92100</v>
          </cell>
          <cell r="G1026" t="str">
            <v>BOULOGNE-BILLANCOURT</v>
          </cell>
          <cell r="H1026" t="str">
            <v>Location</v>
          </cell>
          <cell r="I1026" t="str">
            <v>B4902</v>
          </cell>
          <cell r="J1026">
            <v>42064</v>
          </cell>
          <cell r="K1026">
            <v>42114</v>
          </cell>
          <cell r="N1026" t="str">
            <v>Ouvert</v>
          </cell>
          <cell r="O1026" t="str">
            <v>Ouvert</v>
          </cell>
          <cell r="P1026" t="str">
            <v>10.29.83.0</v>
          </cell>
          <cell r="Q1026">
            <v>0</v>
          </cell>
          <cell r="T1026" t="str">
            <v>00113</v>
          </cell>
        </row>
        <row r="1027">
          <cell r="A1027" t="str">
            <v>00113012</v>
          </cell>
          <cell r="B1027" t="str">
            <v>73203599300151</v>
          </cell>
          <cell r="C1027" t="str">
            <v>FONCIA AGENCE CENTRALE</v>
          </cell>
          <cell r="D1027" t="b">
            <v>0</v>
          </cell>
          <cell r="E1027" t="str">
            <v>15 Avenue Victor Cresson</v>
          </cell>
          <cell r="F1027" t="str">
            <v>92130</v>
          </cell>
          <cell r="G1027" t="str">
            <v>ISSY-LES-MOULINEAUX</v>
          </cell>
          <cell r="H1027" t="str">
            <v>Location</v>
          </cell>
          <cell r="I1027" t="str">
            <v>B4903</v>
          </cell>
          <cell r="J1027">
            <v>42095</v>
          </cell>
          <cell r="K1027">
            <v>42114</v>
          </cell>
          <cell r="N1027" t="str">
            <v>Ouvert</v>
          </cell>
          <cell r="O1027" t="str">
            <v>Ouvert</v>
          </cell>
          <cell r="P1027" t="str">
            <v>10.202.21.0</v>
          </cell>
          <cell r="Q1027">
            <v>0</v>
          </cell>
          <cell r="T1027" t="str">
            <v>00113</v>
          </cell>
        </row>
        <row r="1028">
          <cell r="A1028" t="str">
            <v>00113013</v>
          </cell>
          <cell r="B1028" t="str">
            <v>73203599300169</v>
          </cell>
          <cell r="C1028" t="str">
            <v>FONCIA AGENCE CENTRALE</v>
          </cell>
          <cell r="D1028" t="b">
            <v>0</v>
          </cell>
          <cell r="E1028" t="str">
            <v>47 Avenue Edouard Vaillant</v>
          </cell>
          <cell r="F1028" t="str">
            <v>92100</v>
          </cell>
          <cell r="G1028" t="str">
            <v>BOULOGNE-BILLANCOURT</v>
          </cell>
          <cell r="H1028" t="str">
            <v>Gestion Locative - Copropriété</v>
          </cell>
          <cell r="I1028" t="str">
            <v>B4904</v>
          </cell>
          <cell r="J1028">
            <v>42217</v>
          </cell>
          <cell r="K1028">
            <v>42217</v>
          </cell>
          <cell r="N1028" t="str">
            <v>Ouvert</v>
          </cell>
          <cell r="O1028" t="str">
            <v>Ouvert</v>
          </cell>
          <cell r="P1028" t="str">
            <v>10.14.61.0</v>
          </cell>
          <cell r="Q1028">
            <v>0</v>
          </cell>
          <cell r="T1028" t="str">
            <v>00113</v>
          </cell>
        </row>
        <row r="1029">
          <cell r="A1029" t="str">
            <v>00113014</v>
          </cell>
          <cell r="B1029" t="str">
            <v>73203599300177</v>
          </cell>
          <cell r="C1029" t="str">
            <v>FONCIA AGENCE CENTRALE</v>
          </cell>
          <cell r="D1029" t="b">
            <v>0</v>
          </cell>
          <cell r="E1029" t="str">
            <v>4 Place du Maréchal de Lattre de Tassigny</v>
          </cell>
          <cell r="F1029" t="str">
            <v>92170</v>
          </cell>
          <cell r="G1029" t="str">
            <v>VANVES</v>
          </cell>
          <cell r="H1029" t="str">
            <v>Gestion Locative - Location - Copropriété</v>
          </cell>
          <cell r="I1029" t="str">
            <v>B4905</v>
          </cell>
          <cell r="J1029">
            <v>43466</v>
          </cell>
          <cell r="K1029">
            <v>43466</v>
          </cell>
          <cell r="M1029">
            <v>44517</v>
          </cell>
          <cell r="N1029" t="str">
            <v>Ouvert</v>
          </cell>
          <cell r="O1029" t="str">
            <v>Fermé</v>
          </cell>
          <cell r="P1029" t="str">
            <v>10.202.51.0</v>
          </cell>
          <cell r="Q1029">
            <v>0</v>
          </cell>
          <cell r="T1029" t="str">
            <v>00113</v>
          </cell>
        </row>
        <row r="1030">
          <cell r="A1030" t="str">
            <v>00114001</v>
          </cell>
          <cell r="B1030" t="str">
            <v>32058731400040</v>
          </cell>
          <cell r="C1030" t="str">
            <v>FONCIA ZAMBONI PORTES</v>
          </cell>
          <cell r="D1030" t="b">
            <v>1</v>
          </cell>
          <cell r="E1030" t="str">
            <v>37 Avenue du Général de Gaulle</v>
          </cell>
          <cell r="F1030" t="str">
            <v>47000</v>
          </cell>
          <cell r="G1030" t="str">
            <v>AGEN</v>
          </cell>
          <cell r="H1030" t="str">
            <v>Gestion Locative - Location - Copropriété - Comptabilité</v>
          </cell>
          <cell r="I1030" t="str">
            <v>B5100</v>
          </cell>
          <cell r="J1030">
            <v>37987</v>
          </cell>
          <cell r="M1030">
            <v>43282</v>
          </cell>
          <cell r="N1030" t="str">
            <v>Ouvert</v>
          </cell>
          <cell r="O1030" t="str">
            <v>Fermé</v>
          </cell>
          <cell r="P1030" t="str">
            <v>10.56.3.0</v>
          </cell>
          <cell r="Q1030">
            <v>0</v>
          </cell>
          <cell r="T1030" t="str">
            <v>00114</v>
          </cell>
        </row>
        <row r="1031">
          <cell r="A1031" t="str">
            <v>00114002</v>
          </cell>
          <cell r="B1031" t="str">
            <v>32058731400065</v>
          </cell>
          <cell r="C1031" t="str">
            <v>FONCIA ZAMBONI PORTES</v>
          </cell>
          <cell r="D1031" t="b">
            <v>0</v>
          </cell>
          <cell r="E1031" t="str">
            <v>49 Rue de la Fraternité</v>
          </cell>
          <cell r="F1031" t="str">
            <v>47300</v>
          </cell>
          <cell r="G1031" t="str">
            <v>VILLENEUVE-SUR-LOT</v>
          </cell>
          <cell r="H1031" t="str">
            <v>Gestion Locative - Location - Copropriété - Comptabilité</v>
          </cell>
          <cell r="I1031" t="str">
            <v>B5200</v>
          </cell>
          <cell r="J1031">
            <v>37987</v>
          </cell>
          <cell r="M1031">
            <v>42521</v>
          </cell>
          <cell r="N1031" t="str">
            <v>Ouvert</v>
          </cell>
          <cell r="O1031" t="str">
            <v>Fermé</v>
          </cell>
          <cell r="P1031" t="str">
            <v>10.56.13.0</v>
          </cell>
          <cell r="Q1031">
            <v>0</v>
          </cell>
          <cell r="T1031" t="str">
            <v>00114</v>
          </cell>
        </row>
        <row r="1032">
          <cell r="A1032" t="str">
            <v>00114004</v>
          </cell>
          <cell r="B1032" t="str">
            <v>32058731400073</v>
          </cell>
          <cell r="C1032" t="str">
            <v>CENTRE D'INFORMATION LOGEMENT</v>
          </cell>
          <cell r="D1032" t="b">
            <v>0</v>
          </cell>
          <cell r="E1032" t="str">
            <v>149 Boulevard du Président Carnot</v>
          </cell>
          <cell r="F1032" t="str">
            <v>47000</v>
          </cell>
          <cell r="G1032" t="str">
            <v>AGEN</v>
          </cell>
          <cell r="H1032" t="str">
            <v>Gestion Locative - Location - Copropriété - Comptabilité</v>
          </cell>
          <cell r="I1032" t="str">
            <v>B5400</v>
          </cell>
          <cell r="J1032">
            <v>38808</v>
          </cell>
          <cell r="M1032">
            <v>43282</v>
          </cell>
          <cell r="N1032" t="str">
            <v>Ouvert</v>
          </cell>
          <cell r="O1032" t="str">
            <v>Fermé</v>
          </cell>
          <cell r="P1032" t="str">
            <v>10.56.23.0</v>
          </cell>
          <cell r="Q1032">
            <v>0</v>
          </cell>
          <cell r="T1032" t="str">
            <v>00114</v>
          </cell>
        </row>
        <row r="1033">
          <cell r="A1033" t="str">
            <v>00114003</v>
          </cell>
          <cell r="B1033" t="str">
            <v>32058731400081</v>
          </cell>
          <cell r="C1033" t="str">
            <v>FONCIA A.L.T</v>
          </cell>
          <cell r="D1033" t="b">
            <v>0</v>
          </cell>
          <cell r="E1033" t="str">
            <v>118 Boulevard du Président Carnot</v>
          </cell>
          <cell r="F1033" t="str">
            <v>47000</v>
          </cell>
          <cell r="G1033" t="str">
            <v>AGEN</v>
          </cell>
          <cell r="H1033" t="str">
            <v>Gestion Locative - Location - Copropriété - Comptabilité - Transaction</v>
          </cell>
          <cell r="I1033" t="str">
            <v>B5300</v>
          </cell>
          <cell r="J1033">
            <v>39083</v>
          </cell>
          <cell r="L1033">
            <v>41455</v>
          </cell>
          <cell r="M1033">
            <v>41455</v>
          </cell>
          <cell r="N1033" t="str">
            <v>Fermé</v>
          </cell>
          <cell r="O1033" t="str">
            <v>Fermé</v>
          </cell>
          <cell r="P1033" t="str">
            <v>10.56.33.0</v>
          </cell>
          <cell r="Q1033">
            <v>0</v>
          </cell>
          <cell r="T1033" t="str">
            <v>00114</v>
          </cell>
        </row>
        <row r="1034">
          <cell r="A1034" t="str">
            <v>00114005</v>
          </cell>
          <cell r="C1034" t="str">
            <v>FONCIA ZAMBONI PORTES</v>
          </cell>
          <cell r="D1034" t="b">
            <v>0</v>
          </cell>
          <cell r="E1034" t="str">
            <v>5 Boulevard des Embruns</v>
          </cell>
          <cell r="F1034" t="str">
            <v>11560</v>
          </cell>
          <cell r="G1034" t="str">
            <v>SAINT PIERRE LA MER</v>
          </cell>
          <cell r="H1034" t="str">
            <v>Gestion Locative - Location - Copropriété - Comptabilité</v>
          </cell>
          <cell r="J1034">
            <v>41456</v>
          </cell>
          <cell r="M1034">
            <v>43381</v>
          </cell>
          <cell r="N1034" t="str">
            <v>Ouvert</v>
          </cell>
          <cell r="O1034" t="str">
            <v>Fermé</v>
          </cell>
          <cell r="Q1034">
            <v>0</v>
          </cell>
          <cell r="T1034" t="str">
            <v>00114</v>
          </cell>
        </row>
        <row r="1035">
          <cell r="A1035" t="str">
            <v>00114006</v>
          </cell>
          <cell r="B1035" t="str">
            <v>32058731400123</v>
          </cell>
          <cell r="C1035" t="str">
            <v>FONCIA ZAMBONI PORTES</v>
          </cell>
          <cell r="D1035" t="b">
            <v>0</v>
          </cell>
          <cell r="E1035" t="str">
            <v>157 Boulevard du Président Carnot</v>
          </cell>
          <cell r="F1035" t="str">
            <v>47000</v>
          </cell>
          <cell r="G1035" t="str">
            <v>AGEN</v>
          </cell>
          <cell r="H1035" t="str">
            <v>Gestion Locative - Location - Copropriété - Comptabilité</v>
          </cell>
          <cell r="I1035" t="str">
            <v>B5500</v>
          </cell>
          <cell r="J1035">
            <v>43191</v>
          </cell>
          <cell r="M1035">
            <v>43586</v>
          </cell>
          <cell r="N1035" t="str">
            <v>Ouvert</v>
          </cell>
          <cell r="O1035" t="str">
            <v>Fermé</v>
          </cell>
          <cell r="P1035" t="str">
            <v>10.56.3.0</v>
          </cell>
          <cell r="Q1035">
            <v>0</v>
          </cell>
          <cell r="T1035" t="str">
            <v>00114</v>
          </cell>
        </row>
        <row r="1036">
          <cell r="A1036" t="str">
            <v>00115003</v>
          </cell>
          <cell r="B1036" t="str">
            <v>45209072300050</v>
          </cell>
          <cell r="C1036" t="str">
            <v>FT PARIS EST</v>
          </cell>
          <cell r="D1036" t="b">
            <v>0</v>
          </cell>
          <cell r="E1036" t="str">
            <v>100 Bis Rue Ordener</v>
          </cell>
          <cell r="F1036" t="str">
            <v>75018</v>
          </cell>
          <cell r="G1036" t="str">
            <v>PARIS 18</v>
          </cell>
          <cell r="H1036" t="str">
            <v>Transaction</v>
          </cell>
          <cell r="I1036" t="str">
            <v>B6120</v>
          </cell>
          <cell r="J1036">
            <v>38018</v>
          </cell>
          <cell r="L1036">
            <v>43281</v>
          </cell>
          <cell r="M1036">
            <v>43281</v>
          </cell>
          <cell r="N1036" t="str">
            <v>Fermé</v>
          </cell>
          <cell r="O1036" t="str">
            <v>Fermé</v>
          </cell>
          <cell r="P1036" t="str">
            <v>10.29.113.0</v>
          </cell>
          <cell r="Q1036">
            <v>0</v>
          </cell>
          <cell r="T1036" t="str">
            <v>00115</v>
          </cell>
        </row>
        <row r="1037">
          <cell r="A1037" t="str">
            <v>00115004</v>
          </cell>
          <cell r="B1037" t="str">
            <v>45209072300043</v>
          </cell>
          <cell r="C1037" t="str">
            <v>FT PARIS EST</v>
          </cell>
          <cell r="D1037" t="b">
            <v>0</v>
          </cell>
          <cell r="E1037" t="str">
            <v>238 Rue des Pyrénées</v>
          </cell>
          <cell r="F1037" t="str">
            <v>75020</v>
          </cell>
          <cell r="G1037" t="str">
            <v>PARIS 20</v>
          </cell>
          <cell r="H1037" t="str">
            <v>Transaction</v>
          </cell>
          <cell r="I1037" t="str">
            <v>B6130</v>
          </cell>
          <cell r="J1037">
            <v>38018</v>
          </cell>
          <cell r="L1037">
            <v>43281</v>
          </cell>
          <cell r="M1037">
            <v>43281</v>
          </cell>
          <cell r="N1037" t="str">
            <v>Fermé</v>
          </cell>
          <cell r="O1037" t="str">
            <v>Fermé</v>
          </cell>
          <cell r="P1037" t="str">
            <v>10.29.33.0</v>
          </cell>
          <cell r="Q1037">
            <v>0</v>
          </cell>
          <cell r="T1037" t="str">
            <v>00115</v>
          </cell>
        </row>
        <row r="1038">
          <cell r="A1038" t="str">
            <v>00115005</v>
          </cell>
          <cell r="B1038" t="str">
            <v>45209072300027</v>
          </cell>
          <cell r="C1038" t="str">
            <v>FT PARIS EST</v>
          </cell>
          <cell r="D1038" t="b">
            <v>0</v>
          </cell>
          <cell r="E1038" t="str">
            <v>178 Avenue Daumesnil</v>
          </cell>
          <cell r="F1038" t="str">
            <v>75012</v>
          </cell>
          <cell r="G1038" t="str">
            <v>PARIS 12</v>
          </cell>
          <cell r="H1038" t="str">
            <v>Transaction</v>
          </cell>
          <cell r="I1038" t="str">
            <v>B6140</v>
          </cell>
          <cell r="J1038">
            <v>38018</v>
          </cell>
          <cell r="L1038">
            <v>43281</v>
          </cell>
          <cell r="M1038">
            <v>43281</v>
          </cell>
          <cell r="N1038" t="str">
            <v>Fermé</v>
          </cell>
          <cell r="O1038" t="str">
            <v>Fermé</v>
          </cell>
          <cell r="P1038" t="str">
            <v>10.29.43.0</v>
          </cell>
          <cell r="Q1038">
            <v>0</v>
          </cell>
          <cell r="T1038" t="str">
            <v>00115</v>
          </cell>
        </row>
        <row r="1039">
          <cell r="A1039" t="str">
            <v>00115006</v>
          </cell>
          <cell r="B1039" t="str">
            <v>45209072300084</v>
          </cell>
          <cell r="C1039" t="str">
            <v>FT PARIS EST</v>
          </cell>
          <cell r="D1039" t="b">
            <v>0</v>
          </cell>
          <cell r="E1039" t="str">
            <v>28 Rue Rambuteau</v>
          </cell>
          <cell r="F1039" t="str">
            <v>75003</v>
          </cell>
          <cell r="G1039" t="str">
            <v>PARIS 3</v>
          </cell>
          <cell r="H1039" t="str">
            <v>Transaction</v>
          </cell>
          <cell r="I1039" t="str">
            <v>B6150</v>
          </cell>
          <cell r="J1039">
            <v>38018</v>
          </cell>
          <cell r="L1039">
            <v>43281</v>
          </cell>
          <cell r="M1039">
            <v>43281</v>
          </cell>
          <cell r="N1039" t="str">
            <v>Fermé</v>
          </cell>
          <cell r="O1039" t="str">
            <v>Fermé</v>
          </cell>
          <cell r="P1039" t="str">
            <v>10.29.53.0</v>
          </cell>
          <cell r="Q1039">
            <v>0</v>
          </cell>
          <cell r="T1039" t="str">
            <v>00115</v>
          </cell>
        </row>
        <row r="1040">
          <cell r="A1040" t="str">
            <v>00115007</v>
          </cell>
          <cell r="B1040" t="str">
            <v>45209072300035</v>
          </cell>
          <cell r="C1040" t="str">
            <v>FT PARIS EST</v>
          </cell>
          <cell r="D1040" t="b">
            <v>0</v>
          </cell>
          <cell r="E1040" t="str">
            <v>64 Boulevard de Magenta</v>
          </cell>
          <cell r="F1040" t="str">
            <v>75010</v>
          </cell>
          <cell r="G1040" t="str">
            <v>PARIS 10</v>
          </cell>
          <cell r="H1040" t="str">
            <v>Transaction</v>
          </cell>
          <cell r="I1040" t="str">
            <v>B6160</v>
          </cell>
          <cell r="J1040">
            <v>38018</v>
          </cell>
          <cell r="L1040">
            <v>43281</v>
          </cell>
          <cell r="M1040">
            <v>41243</v>
          </cell>
          <cell r="N1040" t="str">
            <v>Fermé</v>
          </cell>
          <cell r="O1040" t="str">
            <v>Fermé</v>
          </cell>
          <cell r="P1040" t="str">
            <v>10.29.143.0</v>
          </cell>
          <cell r="Q1040">
            <v>0</v>
          </cell>
          <cell r="T1040" t="str">
            <v>00115</v>
          </cell>
        </row>
        <row r="1041">
          <cell r="A1041" t="str">
            <v>00115008</v>
          </cell>
          <cell r="B1041" t="str">
            <v>45209072300068</v>
          </cell>
          <cell r="C1041" t="str">
            <v>FT PARIS EST</v>
          </cell>
          <cell r="D1041" t="b">
            <v>0</v>
          </cell>
          <cell r="E1041" t="str">
            <v>85 Rue Saint-Maur</v>
          </cell>
          <cell r="F1041" t="str">
            <v>75011</v>
          </cell>
          <cell r="G1041" t="str">
            <v>PARIS 11</v>
          </cell>
          <cell r="H1041" t="str">
            <v>Transaction</v>
          </cell>
          <cell r="I1041" t="str">
            <v>B6170</v>
          </cell>
          <cell r="J1041">
            <v>38018</v>
          </cell>
          <cell r="L1041">
            <v>39813</v>
          </cell>
          <cell r="M1041">
            <v>39813</v>
          </cell>
          <cell r="N1041" t="str">
            <v>Fermé</v>
          </cell>
          <cell r="O1041" t="str">
            <v>Fermé</v>
          </cell>
          <cell r="Q1041">
            <v>0</v>
          </cell>
          <cell r="T1041" t="str">
            <v>00115</v>
          </cell>
        </row>
        <row r="1042">
          <cell r="A1042" t="str">
            <v>00115009</v>
          </cell>
          <cell r="B1042" t="str">
            <v>45209072300092</v>
          </cell>
          <cell r="C1042" t="str">
            <v>FT PARIS EST</v>
          </cell>
          <cell r="D1042" t="b">
            <v>0</v>
          </cell>
          <cell r="E1042" t="str">
            <v>104 Avenue de Flandre</v>
          </cell>
          <cell r="F1042" t="str">
            <v>75019</v>
          </cell>
          <cell r="G1042" t="str">
            <v>PARIS 19</v>
          </cell>
          <cell r="H1042" t="str">
            <v>Transaction</v>
          </cell>
          <cell r="I1042" t="str">
            <v>B6180</v>
          </cell>
          <cell r="J1042">
            <v>38018</v>
          </cell>
          <cell r="L1042">
            <v>43281</v>
          </cell>
          <cell r="M1042">
            <v>43281</v>
          </cell>
          <cell r="N1042" t="str">
            <v>Fermé</v>
          </cell>
          <cell r="O1042" t="str">
            <v>Fermé</v>
          </cell>
          <cell r="P1042" t="str">
            <v>10.42.13.0</v>
          </cell>
          <cell r="Q1042">
            <v>0</v>
          </cell>
          <cell r="T1042" t="str">
            <v>00115</v>
          </cell>
        </row>
        <row r="1043">
          <cell r="A1043" t="str">
            <v>00115010</v>
          </cell>
          <cell r="B1043" t="str">
            <v>45209072300100</v>
          </cell>
          <cell r="C1043" t="str">
            <v>FT PARIS EST</v>
          </cell>
          <cell r="D1043" t="b">
            <v>0</v>
          </cell>
          <cell r="E1043" t="str">
            <v>52 Rue des Martyrs</v>
          </cell>
          <cell r="F1043" t="str">
            <v>75009</v>
          </cell>
          <cell r="G1043" t="str">
            <v>PARIS 9</v>
          </cell>
          <cell r="H1043" t="str">
            <v>Location - Transaction</v>
          </cell>
          <cell r="J1043">
            <v>38047</v>
          </cell>
          <cell r="L1043">
            <v>38718</v>
          </cell>
          <cell r="M1043">
            <v>38718</v>
          </cell>
          <cell r="N1043" t="str">
            <v>Fermé</v>
          </cell>
          <cell r="O1043" t="str">
            <v>Fermé</v>
          </cell>
          <cell r="Q1043">
            <v>0</v>
          </cell>
          <cell r="T1043" t="str">
            <v>00115</v>
          </cell>
        </row>
        <row r="1044">
          <cell r="A1044" t="str">
            <v>00115001</v>
          </cell>
          <cell r="B1044" t="str">
            <v>45209072300118</v>
          </cell>
          <cell r="C1044" t="str">
            <v>FT PARIS EST</v>
          </cell>
          <cell r="D1044" t="b">
            <v>0</v>
          </cell>
          <cell r="E1044" t="str">
            <v>3 Rue de Londres</v>
          </cell>
          <cell r="F1044" t="str">
            <v>75009</v>
          </cell>
          <cell r="G1044" t="str">
            <v>PARIS 9</v>
          </cell>
          <cell r="H1044" t="str">
            <v>Transaction</v>
          </cell>
          <cell r="I1044" t="str">
            <v>B6100</v>
          </cell>
          <cell r="J1044">
            <v>38718</v>
          </cell>
          <cell r="L1044">
            <v>41944</v>
          </cell>
          <cell r="M1044">
            <v>41944</v>
          </cell>
          <cell r="N1044" t="str">
            <v>Fermé</v>
          </cell>
          <cell r="O1044" t="str">
            <v>Fermé</v>
          </cell>
          <cell r="Q1044">
            <v>0</v>
          </cell>
          <cell r="T1044" t="str">
            <v>00115</v>
          </cell>
        </row>
        <row r="1045">
          <cell r="A1045" t="str">
            <v>00115011</v>
          </cell>
          <cell r="B1045" t="str">
            <v>45209072300134</v>
          </cell>
          <cell r="C1045" t="str">
            <v>FT PARIS EST</v>
          </cell>
          <cell r="D1045" t="b">
            <v>0</v>
          </cell>
          <cell r="E1045" t="str">
            <v>11 Rue de la Bourse</v>
          </cell>
          <cell r="F1045" t="str">
            <v>75002</v>
          </cell>
          <cell r="G1045" t="str">
            <v>PARIS 2</v>
          </cell>
          <cell r="H1045" t="str">
            <v>Location - Transaction</v>
          </cell>
          <cell r="I1045" t="str">
            <v>B6200</v>
          </cell>
          <cell r="J1045">
            <v>39630</v>
          </cell>
          <cell r="L1045">
            <v>40359</v>
          </cell>
          <cell r="M1045">
            <v>40359</v>
          </cell>
          <cell r="N1045" t="str">
            <v>Fermé</v>
          </cell>
          <cell r="O1045" t="str">
            <v>Fermé</v>
          </cell>
          <cell r="Q1045">
            <v>0</v>
          </cell>
          <cell r="T1045" t="str">
            <v>00115</v>
          </cell>
        </row>
        <row r="1046">
          <cell r="A1046" t="str">
            <v>00115012</v>
          </cell>
          <cell r="B1046" t="str">
            <v>45209072300142</v>
          </cell>
          <cell r="C1046" t="str">
            <v>FT PARIS EST</v>
          </cell>
          <cell r="D1046" t="b">
            <v>0</v>
          </cell>
          <cell r="E1046" t="str">
            <v>54 Rue Richer</v>
          </cell>
          <cell r="F1046" t="str">
            <v>75009</v>
          </cell>
          <cell r="G1046" t="str">
            <v>PARIS 9</v>
          </cell>
          <cell r="H1046" t="str">
            <v>Transaction</v>
          </cell>
          <cell r="I1046" t="str">
            <v>B6190</v>
          </cell>
          <cell r="J1046">
            <v>39630</v>
          </cell>
          <cell r="L1046">
            <v>39630</v>
          </cell>
          <cell r="M1046">
            <v>39630</v>
          </cell>
          <cell r="N1046" t="str">
            <v>Fermé</v>
          </cell>
          <cell r="O1046" t="str">
            <v>Fermé</v>
          </cell>
          <cell r="P1046" t="str">
            <v>10.29.253.0</v>
          </cell>
          <cell r="Q1046">
            <v>0</v>
          </cell>
          <cell r="T1046" t="str">
            <v>00115</v>
          </cell>
        </row>
        <row r="1047">
          <cell r="A1047" t="str">
            <v>00115013</v>
          </cell>
          <cell r="B1047" t="str">
            <v>45209072300159</v>
          </cell>
          <cell r="C1047" t="str">
            <v>FT PARIS EST</v>
          </cell>
          <cell r="D1047" t="b">
            <v>0</v>
          </cell>
          <cell r="E1047" t="str">
            <v>75 Avenue de la République</v>
          </cell>
          <cell r="F1047" t="str">
            <v>75011</v>
          </cell>
          <cell r="G1047" t="str">
            <v>PARIS 11</v>
          </cell>
          <cell r="H1047" t="str">
            <v>Transaction</v>
          </cell>
          <cell r="I1047" t="str">
            <v>B6210</v>
          </cell>
          <cell r="J1047">
            <v>39722</v>
          </cell>
          <cell r="L1047">
            <v>43281</v>
          </cell>
          <cell r="M1047">
            <v>43281</v>
          </cell>
          <cell r="N1047" t="str">
            <v>Fermé</v>
          </cell>
          <cell r="O1047" t="str">
            <v>Fermé</v>
          </cell>
          <cell r="P1047" t="str">
            <v>10.119.3.0</v>
          </cell>
          <cell r="Q1047">
            <v>0</v>
          </cell>
          <cell r="T1047" t="str">
            <v>00115</v>
          </cell>
        </row>
        <row r="1048">
          <cell r="A1048" t="str">
            <v>00115014</v>
          </cell>
          <cell r="B1048" t="str">
            <v>45209072300167</v>
          </cell>
          <cell r="C1048" t="str">
            <v>FT PARIS EST</v>
          </cell>
          <cell r="D1048" t="b">
            <v>0</v>
          </cell>
          <cell r="E1048" t="str">
            <v>19 Rue du Général Leclerc</v>
          </cell>
          <cell r="F1048" t="str">
            <v>92270</v>
          </cell>
          <cell r="G1048" t="str">
            <v>BOIS-COLOMBES</v>
          </cell>
          <cell r="H1048" t="str">
            <v>Transaction</v>
          </cell>
          <cell r="I1048" t="str">
            <v>B6220</v>
          </cell>
          <cell r="J1048">
            <v>39783</v>
          </cell>
          <cell r="L1048">
            <v>40359</v>
          </cell>
          <cell r="M1048">
            <v>40359</v>
          </cell>
          <cell r="N1048" t="str">
            <v>Fermé</v>
          </cell>
          <cell r="O1048" t="str">
            <v>Fermé</v>
          </cell>
          <cell r="Q1048">
            <v>0</v>
          </cell>
          <cell r="T1048" t="str">
            <v>00115</v>
          </cell>
        </row>
        <row r="1049">
          <cell r="A1049" t="str">
            <v>00115015</v>
          </cell>
          <cell r="B1049" t="str">
            <v>45209072300175</v>
          </cell>
          <cell r="C1049" t="str">
            <v>FT PARIS EST</v>
          </cell>
          <cell r="D1049" t="b">
            <v>0</v>
          </cell>
          <cell r="E1049" t="str">
            <v>52 Avenue de la Marne</v>
          </cell>
          <cell r="F1049" t="str">
            <v>92600</v>
          </cell>
          <cell r="G1049" t="str">
            <v>ASNIERES-SUR-SEINE</v>
          </cell>
          <cell r="H1049" t="str">
            <v>Transaction</v>
          </cell>
          <cell r="I1049" t="str">
            <v>B6230</v>
          </cell>
          <cell r="J1049">
            <v>39783</v>
          </cell>
          <cell r="L1049">
            <v>40359</v>
          </cell>
          <cell r="M1049">
            <v>40359</v>
          </cell>
          <cell r="N1049" t="str">
            <v>Fermé</v>
          </cell>
          <cell r="O1049" t="str">
            <v>Fermé</v>
          </cell>
          <cell r="Q1049">
            <v>0</v>
          </cell>
          <cell r="T1049" t="str">
            <v>00115</v>
          </cell>
        </row>
        <row r="1050">
          <cell r="A1050" t="str">
            <v>00115002</v>
          </cell>
          <cell r="B1050" t="str">
            <v>45209072300183</v>
          </cell>
          <cell r="C1050" t="str">
            <v>FT PARIS EST</v>
          </cell>
          <cell r="D1050" t="b">
            <v>0</v>
          </cell>
          <cell r="E1050" t="str">
            <v>25 Boulevard Voltaire</v>
          </cell>
          <cell r="F1050" t="str">
            <v>75011</v>
          </cell>
          <cell r="G1050" t="str">
            <v>PARIS 11</v>
          </cell>
          <cell r="H1050" t="str">
            <v>Transaction</v>
          </cell>
          <cell r="I1050" t="str">
            <v>B6240</v>
          </cell>
          <cell r="J1050">
            <v>39904</v>
          </cell>
          <cell r="L1050">
            <v>43281</v>
          </cell>
          <cell r="M1050">
            <v>43281</v>
          </cell>
          <cell r="N1050" t="str">
            <v>Fermé</v>
          </cell>
          <cell r="O1050" t="str">
            <v>Fermé</v>
          </cell>
          <cell r="P1050" t="str">
            <v>10.29.23.0</v>
          </cell>
          <cell r="Q1050">
            <v>0</v>
          </cell>
          <cell r="T1050" t="str">
            <v>00115</v>
          </cell>
        </row>
        <row r="1051">
          <cell r="A1051" t="str">
            <v>00115016</v>
          </cell>
          <cell r="B1051" t="str">
            <v>45209072300191</v>
          </cell>
          <cell r="C1051" t="str">
            <v>FONCIA LAUMIERE</v>
          </cell>
          <cell r="D1051" t="b">
            <v>0</v>
          </cell>
          <cell r="E1051" t="str">
            <v>11 Avenue de Laumière</v>
          </cell>
          <cell r="F1051" t="str">
            <v>75019</v>
          </cell>
          <cell r="G1051" t="str">
            <v>PARIS 19</v>
          </cell>
          <cell r="H1051" t="str">
            <v>Transaction</v>
          </cell>
          <cell r="I1051" t="str">
            <v>B6250</v>
          </cell>
          <cell r="J1051">
            <v>41456</v>
          </cell>
          <cell r="L1051">
            <v>43281</v>
          </cell>
          <cell r="M1051">
            <v>43281</v>
          </cell>
          <cell r="N1051" t="str">
            <v>Fermé</v>
          </cell>
          <cell r="O1051" t="str">
            <v>Fermé</v>
          </cell>
          <cell r="P1051" t="str">
            <v>10.29.203.0</v>
          </cell>
          <cell r="Q1051">
            <v>0</v>
          </cell>
          <cell r="T1051" t="str">
            <v>00115</v>
          </cell>
        </row>
        <row r="1052">
          <cell r="A1052" t="str">
            <v>00115017</v>
          </cell>
          <cell r="B1052" t="str">
            <v>45209072300209</v>
          </cell>
          <cell r="C1052" t="str">
            <v>FT PARIS EST</v>
          </cell>
          <cell r="D1052" t="b">
            <v>0</v>
          </cell>
          <cell r="E1052" t="str">
            <v>29 Rue d'Avron</v>
          </cell>
          <cell r="F1052" t="str">
            <v>75020</v>
          </cell>
          <cell r="G1052" t="str">
            <v>PARIS 20</v>
          </cell>
          <cell r="H1052" t="str">
            <v>Transaction</v>
          </cell>
          <cell r="I1052" t="str">
            <v>B6260</v>
          </cell>
          <cell r="J1052">
            <v>41609</v>
          </cell>
          <cell r="L1052">
            <v>43281</v>
          </cell>
          <cell r="M1052">
            <v>43281</v>
          </cell>
          <cell r="N1052" t="str">
            <v>Fermé</v>
          </cell>
          <cell r="O1052" t="str">
            <v>Fermé</v>
          </cell>
          <cell r="P1052" t="str">
            <v>10.29.213.0</v>
          </cell>
          <cell r="Q1052">
            <v>0</v>
          </cell>
          <cell r="T1052" t="str">
            <v>00115</v>
          </cell>
        </row>
        <row r="1053">
          <cell r="A1053" t="str">
            <v>00115018</v>
          </cell>
          <cell r="B1053" t="str">
            <v>45209072300217</v>
          </cell>
          <cell r="C1053" t="str">
            <v>FT PARIS EST</v>
          </cell>
          <cell r="D1053" t="b">
            <v>0</v>
          </cell>
          <cell r="E1053" t="str">
            <v>54 Avenue du Docteur Arnold Netter</v>
          </cell>
          <cell r="F1053" t="str">
            <v>75012</v>
          </cell>
          <cell r="G1053" t="str">
            <v>PARIS 12</v>
          </cell>
          <cell r="H1053" t="str">
            <v>Transaction</v>
          </cell>
          <cell r="I1053" t="str">
            <v>B6270</v>
          </cell>
          <cell r="J1053">
            <v>41654</v>
          </cell>
          <cell r="L1053">
            <v>43281</v>
          </cell>
          <cell r="M1053">
            <v>43281</v>
          </cell>
          <cell r="N1053" t="str">
            <v>Fermé</v>
          </cell>
          <cell r="O1053" t="str">
            <v>Fermé</v>
          </cell>
          <cell r="P1053" t="str">
            <v>10.29.223.0</v>
          </cell>
          <cell r="Q1053">
            <v>0</v>
          </cell>
          <cell r="T1053" t="str">
            <v>00115</v>
          </cell>
        </row>
        <row r="1054">
          <cell r="A1054" t="str">
            <v>00115019</v>
          </cell>
          <cell r="B1054" t="str">
            <v>45209072300225</v>
          </cell>
          <cell r="C1054" t="str">
            <v>FONCIA TRANSACTION PARIS EST</v>
          </cell>
          <cell r="D1054" t="b">
            <v>0</v>
          </cell>
          <cell r="E1054" t="str">
            <v>100 Boulevard du Montparnasse</v>
          </cell>
          <cell r="F1054" t="str">
            <v>75014</v>
          </cell>
          <cell r="G1054" t="str">
            <v>PARIS 14</v>
          </cell>
          <cell r="H1054" t="str">
            <v>Transaction</v>
          </cell>
          <cell r="I1054" t="str">
            <v>B6280</v>
          </cell>
          <cell r="J1054">
            <v>41944</v>
          </cell>
          <cell r="L1054">
            <v>43243</v>
          </cell>
          <cell r="M1054">
            <v>43243</v>
          </cell>
          <cell r="N1054" t="str">
            <v>Fermé</v>
          </cell>
          <cell r="O1054" t="str">
            <v>Fermé</v>
          </cell>
          <cell r="Q1054">
            <v>0</v>
          </cell>
          <cell r="T1054" t="str">
            <v>00115</v>
          </cell>
        </row>
        <row r="1055">
          <cell r="A1055" t="str">
            <v>00115020</v>
          </cell>
          <cell r="B1055" t="str">
            <v>45209072300233</v>
          </cell>
          <cell r="C1055" t="str">
            <v>FT PARIS EST</v>
          </cell>
          <cell r="D1055" t="b">
            <v>1</v>
          </cell>
          <cell r="E1055" t="str">
            <v>27 Boulevard du Montparnasse</v>
          </cell>
          <cell r="F1055" t="str">
            <v>75006</v>
          </cell>
          <cell r="G1055" t="str">
            <v>PARIS 6</v>
          </cell>
          <cell r="H1055" t="str">
            <v>Transaction</v>
          </cell>
          <cell r="I1055" t="str">
            <v>B6290</v>
          </cell>
          <cell r="J1055">
            <v>42461</v>
          </cell>
          <cell r="L1055">
            <v>43281</v>
          </cell>
          <cell r="M1055">
            <v>43281</v>
          </cell>
          <cell r="N1055" t="str">
            <v>Fermé</v>
          </cell>
          <cell r="O1055" t="str">
            <v>Fermé</v>
          </cell>
          <cell r="Q1055">
            <v>0</v>
          </cell>
          <cell r="T1055" t="str">
            <v>00115</v>
          </cell>
        </row>
        <row r="1056">
          <cell r="A1056" t="str">
            <v>00116003</v>
          </cell>
          <cell r="B1056" t="str">
            <v>45172554300032</v>
          </cell>
          <cell r="C1056" t="str">
            <v>LE RESEAU CONSTATIMMO</v>
          </cell>
          <cell r="D1056" t="b">
            <v>0</v>
          </cell>
          <cell r="E1056" t="str">
            <v>146 Rue Paradis</v>
          </cell>
          <cell r="F1056" t="str">
            <v>13006</v>
          </cell>
          <cell r="G1056" t="str">
            <v>MARSEILLE 6</v>
          </cell>
          <cell r="I1056" t="str">
            <v>B7300</v>
          </cell>
          <cell r="J1056">
            <v>38412</v>
          </cell>
          <cell r="L1056">
            <v>41275</v>
          </cell>
          <cell r="M1056">
            <v>41275</v>
          </cell>
          <cell r="N1056" t="str">
            <v>Fermé</v>
          </cell>
          <cell r="O1056" t="str">
            <v>Fermé</v>
          </cell>
          <cell r="Q1056">
            <v>0</v>
          </cell>
          <cell r="T1056" t="str">
            <v>00116</v>
          </cell>
        </row>
        <row r="1057">
          <cell r="A1057" t="str">
            <v>00116002</v>
          </cell>
          <cell r="B1057" t="str">
            <v>45172554300040</v>
          </cell>
          <cell r="C1057" t="str">
            <v>LE RESEAU CONSTATIMMO</v>
          </cell>
          <cell r="D1057" t="b">
            <v>0</v>
          </cell>
          <cell r="E1057" t="str">
            <v>11-15 Avenue le Brun</v>
          </cell>
          <cell r="F1057" t="str">
            <v>92160</v>
          </cell>
          <cell r="G1057" t="str">
            <v>ANTONY</v>
          </cell>
          <cell r="I1057" t="str">
            <v>B7200</v>
          </cell>
          <cell r="J1057">
            <v>38718</v>
          </cell>
          <cell r="N1057" t="str">
            <v>Ouvert</v>
          </cell>
          <cell r="O1057" t="str">
            <v>Ouvert</v>
          </cell>
          <cell r="P1057" t="str">
            <v>192.168.16.0</v>
          </cell>
          <cell r="Q1057">
            <v>0</v>
          </cell>
          <cell r="T1057" t="str">
            <v>00116</v>
          </cell>
        </row>
        <row r="1058">
          <cell r="A1058" t="str">
            <v>00116001</v>
          </cell>
          <cell r="B1058" t="str">
            <v>45172554300057</v>
          </cell>
          <cell r="C1058" t="str">
            <v>LE RESEAU CONSTATIMMO</v>
          </cell>
          <cell r="D1058" t="b">
            <v>1</v>
          </cell>
          <cell r="E1058" t="str">
            <v>97 Cours Gambetta</v>
          </cell>
          <cell r="F1058" t="str">
            <v>69003</v>
          </cell>
          <cell r="G1058" t="str">
            <v>LYON 3EME</v>
          </cell>
          <cell r="I1058" t="str">
            <v>B7100</v>
          </cell>
          <cell r="J1058">
            <v>39486</v>
          </cell>
          <cell r="N1058" t="str">
            <v>Ouvert</v>
          </cell>
          <cell r="O1058" t="str">
            <v>Ouvert</v>
          </cell>
          <cell r="P1058" t="str">
            <v>10.9.3.0</v>
          </cell>
          <cell r="Q1058">
            <v>0</v>
          </cell>
          <cell r="T1058" t="str">
            <v>00116</v>
          </cell>
        </row>
        <row r="1059">
          <cell r="A1059" t="str">
            <v>00117001</v>
          </cell>
          <cell r="B1059" t="str">
            <v>30948122400025</v>
          </cell>
          <cell r="C1059" t="str">
            <v>FONCIA LCA</v>
          </cell>
          <cell r="D1059" t="b">
            <v>0</v>
          </cell>
          <cell r="E1059" t="str">
            <v>1 Rue des Michottes</v>
          </cell>
          <cell r="F1059" t="str">
            <v>54000</v>
          </cell>
          <cell r="G1059" t="str">
            <v>NANCY</v>
          </cell>
          <cell r="H1059" t="str">
            <v>Gestion Locative - Location - Copropriété - Comptabilité</v>
          </cell>
          <cell r="I1059" t="str">
            <v>B8100</v>
          </cell>
          <cell r="J1059">
            <v>38078</v>
          </cell>
          <cell r="K1059">
            <v>42374</v>
          </cell>
          <cell r="N1059" t="str">
            <v>Ouvert</v>
          </cell>
          <cell r="O1059" t="str">
            <v>Ouvert</v>
          </cell>
          <cell r="P1059" t="str">
            <v>10.63.3.0</v>
          </cell>
          <cell r="Q1059">
            <v>0</v>
          </cell>
          <cell r="T1059" t="str">
            <v>00117</v>
          </cell>
        </row>
        <row r="1060">
          <cell r="A1060" t="str">
            <v>00117001</v>
          </cell>
          <cell r="B1060" t="str">
            <v>30948122400025</v>
          </cell>
          <cell r="C1060" t="str">
            <v>FONCIA LCA</v>
          </cell>
          <cell r="D1060" t="b">
            <v>0</v>
          </cell>
          <cell r="E1060" t="str">
            <v>1 Rue des Michottes</v>
          </cell>
          <cell r="F1060" t="str">
            <v>54000</v>
          </cell>
          <cell r="G1060" t="str">
            <v>NANCY</v>
          </cell>
          <cell r="H1060" t="str">
            <v>Gestion Locative - Location - Copropriété - Comptabilité</v>
          </cell>
          <cell r="I1060" t="str">
            <v>B8100</v>
          </cell>
          <cell r="J1060">
            <v>38078</v>
          </cell>
          <cell r="K1060">
            <v>42374</v>
          </cell>
          <cell r="N1060" t="str">
            <v>Ouvert</v>
          </cell>
          <cell r="O1060" t="str">
            <v>Ouvert</v>
          </cell>
          <cell r="P1060" t="str">
            <v>10.63.3.0</v>
          </cell>
          <cell r="Q1060">
            <v>0</v>
          </cell>
          <cell r="T1060" t="str">
            <v>00117</v>
          </cell>
        </row>
        <row r="1061">
          <cell r="A1061" t="str">
            <v>00117002</v>
          </cell>
          <cell r="B1061" t="str">
            <v>30948122400033</v>
          </cell>
          <cell r="C1061" t="str">
            <v>FONCIA CLEMENT</v>
          </cell>
          <cell r="D1061" t="b">
            <v>0</v>
          </cell>
          <cell r="E1061" t="str">
            <v>101 Boulevard d'Haussonville</v>
          </cell>
          <cell r="F1061" t="str">
            <v>54000</v>
          </cell>
          <cell r="G1061" t="str">
            <v>NANCY</v>
          </cell>
          <cell r="H1061" t="str">
            <v>Gestion Locative - Location - Copropriété - Comptabilité</v>
          </cell>
          <cell r="I1061" t="str">
            <v>B8200</v>
          </cell>
          <cell r="J1061">
            <v>38078</v>
          </cell>
          <cell r="K1061">
            <v>42374</v>
          </cell>
          <cell r="L1061">
            <v>43830</v>
          </cell>
          <cell r="M1061">
            <v>43101</v>
          </cell>
          <cell r="N1061" t="str">
            <v>Fermé</v>
          </cell>
          <cell r="O1061" t="str">
            <v>Fermé</v>
          </cell>
          <cell r="P1061" t="str">
            <v>10.63.13.0</v>
          </cell>
          <cell r="Q1061">
            <v>0</v>
          </cell>
          <cell r="T1061" t="str">
            <v>00117</v>
          </cell>
        </row>
        <row r="1062">
          <cell r="A1062" t="str">
            <v>00117003</v>
          </cell>
          <cell r="B1062" t="str">
            <v>30948122400041</v>
          </cell>
          <cell r="C1062" t="str">
            <v>FONCIA ARTIS</v>
          </cell>
          <cell r="D1062" t="b">
            <v>0</v>
          </cell>
          <cell r="E1062" t="str">
            <v>137 Grande Rue</v>
          </cell>
          <cell r="F1062" t="str">
            <v>54000</v>
          </cell>
          <cell r="G1062" t="str">
            <v>NANCY</v>
          </cell>
          <cell r="H1062" t="str">
            <v>Gestion Locative - Location - Copropriété - Comptabilité</v>
          </cell>
          <cell r="I1062" t="str">
            <v>B8300</v>
          </cell>
          <cell r="J1062">
            <v>39539</v>
          </cell>
          <cell r="K1062">
            <v>42374</v>
          </cell>
          <cell r="M1062">
            <v>43466</v>
          </cell>
          <cell r="N1062" t="str">
            <v>Ouvert</v>
          </cell>
          <cell r="O1062" t="str">
            <v>Fermé</v>
          </cell>
          <cell r="P1062" t="str">
            <v>10.63.23.0</v>
          </cell>
          <cell r="Q1062">
            <v>0</v>
          </cell>
          <cell r="T1062" t="str">
            <v>00117</v>
          </cell>
        </row>
        <row r="1063">
          <cell r="A1063" t="str">
            <v>00117004</v>
          </cell>
          <cell r="B1063" t="str">
            <v>30948122400058</v>
          </cell>
          <cell r="C1063" t="str">
            <v>FONCIA DUROC</v>
          </cell>
          <cell r="D1063" t="b">
            <v>0</v>
          </cell>
          <cell r="E1063" t="str">
            <v>1 Rue Fabvier</v>
          </cell>
          <cell r="F1063" t="str">
            <v>54700</v>
          </cell>
          <cell r="G1063" t="str">
            <v>PONT-À-MOUSSON</v>
          </cell>
          <cell r="H1063" t="str">
            <v>Gestion Locative - Location - Copropriété - Comptabilité</v>
          </cell>
          <cell r="I1063" t="str">
            <v>B8400</v>
          </cell>
          <cell r="J1063">
            <v>39539</v>
          </cell>
          <cell r="L1063">
            <v>41274</v>
          </cell>
          <cell r="M1063">
            <v>41274</v>
          </cell>
          <cell r="N1063" t="str">
            <v>Fermé</v>
          </cell>
          <cell r="O1063" t="str">
            <v>Fermé</v>
          </cell>
          <cell r="P1063" t="str">
            <v>10.63.33.0</v>
          </cell>
          <cell r="Q1063">
            <v>0</v>
          </cell>
          <cell r="T1063" t="str">
            <v>00117</v>
          </cell>
        </row>
        <row r="1064">
          <cell r="A1064" t="str">
            <v>00117005</v>
          </cell>
          <cell r="B1064" t="str">
            <v>30948122400066</v>
          </cell>
          <cell r="C1064" t="str">
            <v>FONCIA LCA</v>
          </cell>
          <cell r="D1064" t="b">
            <v>0</v>
          </cell>
          <cell r="E1064" t="str">
            <v>45 Rue Henri-Poincaré</v>
          </cell>
          <cell r="F1064" t="str">
            <v>54000</v>
          </cell>
          <cell r="G1064" t="str">
            <v>NANCY</v>
          </cell>
          <cell r="H1064" t="str">
            <v>Gestion Locative - Location - Copropriété - Comptabilité</v>
          </cell>
          <cell r="I1064" t="str">
            <v>B8500</v>
          </cell>
          <cell r="J1064">
            <v>41365</v>
          </cell>
          <cell r="K1064">
            <v>42374</v>
          </cell>
          <cell r="L1064">
            <v>44196</v>
          </cell>
          <cell r="M1064">
            <v>42979</v>
          </cell>
          <cell r="N1064" t="str">
            <v>Fermé</v>
          </cell>
          <cell r="O1064" t="str">
            <v>Fermé</v>
          </cell>
          <cell r="P1064" t="str">
            <v>10.39.2.0</v>
          </cell>
          <cell r="Q1064">
            <v>0</v>
          </cell>
          <cell r="T1064" t="str">
            <v>00117</v>
          </cell>
        </row>
        <row r="1065">
          <cell r="A1065" t="str">
            <v>00117005</v>
          </cell>
          <cell r="B1065" t="str">
            <v>30948122400066</v>
          </cell>
          <cell r="C1065" t="str">
            <v>FONCIA LCA</v>
          </cell>
          <cell r="D1065" t="b">
            <v>0</v>
          </cell>
          <cell r="E1065" t="str">
            <v>45 Rue Henri-Poincaré</v>
          </cell>
          <cell r="F1065" t="str">
            <v>54000</v>
          </cell>
          <cell r="G1065" t="str">
            <v>NANCY</v>
          </cell>
          <cell r="H1065" t="str">
            <v>Gestion Locative - Location - Copropriété - Comptabilité</v>
          </cell>
          <cell r="I1065" t="str">
            <v>B8500</v>
          </cell>
          <cell r="J1065">
            <v>41365</v>
          </cell>
          <cell r="K1065">
            <v>42374</v>
          </cell>
          <cell r="L1065">
            <v>44196</v>
          </cell>
          <cell r="M1065">
            <v>42979</v>
          </cell>
          <cell r="N1065" t="str">
            <v>Fermé</v>
          </cell>
          <cell r="O1065" t="str">
            <v>Fermé</v>
          </cell>
          <cell r="P1065" t="str">
            <v>10.39.2.0</v>
          </cell>
          <cell r="Q1065">
            <v>0</v>
          </cell>
          <cell r="T1065" t="str">
            <v>00117</v>
          </cell>
        </row>
        <row r="1066">
          <cell r="A1066" t="str">
            <v>00117006</v>
          </cell>
          <cell r="C1066" t="str">
            <v>FONCIA LCA</v>
          </cell>
          <cell r="D1066" t="b">
            <v>0</v>
          </cell>
          <cell r="E1066" t="str">
            <v>109 Rue Saint-Dizier</v>
          </cell>
          <cell r="F1066" t="str">
            <v>54000</v>
          </cell>
          <cell r="G1066" t="str">
            <v>NANCY</v>
          </cell>
          <cell r="H1066" t="str">
            <v>Gestion Locative - Location - Copropriété - Comptabilité</v>
          </cell>
          <cell r="J1066">
            <v>42370</v>
          </cell>
          <cell r="K1066">
            <v>42374</v>
          </cell>
          <cell r="M1066">
            <v>43282</v>
          </cell>
          <cell r="N1066" t="str">
            <v>Ouvert</v>
          </cell>
          <cell r="O1066" t="str">
            <v>Fermé</v>
          </cell>
          <cell r="P1066" t="str">
            <v>10.39.12.0</v>
          </cell>
          <cell r="Q1066">
            <v>0</v>
          </cell>
          <cell r="T1066" t="str">
            <v>00117</v>
          </cell>
        </row>
        <row r="1067">
          <cell r="A1067" t="str">
            <v>00117007</v>
          </cell>
          <cell r="B1067" t="str">
            <v>30948122400074</v>
          </cell>
          <cell r="C1067" t="str">
            <v>FONCIA LCA</v>
          </cell>
          <cell r="D1067" t="b">
            <v>1</v>
          </cell>
          <cell r="E1067" t="str">
            <v>4 Rue Piroux</v>
          </cell>
          <cell r="F1067" t="str">
            <v>54000</v>
          </cell>
          <cell r="G1067" t="str">
            <v>NANCY</v>
          </cell>
          <cell r="H1067" t="str">
            <v>Gestion Locative - Location - Copropriété - Comptabilité</v>
          </cell>
          <cell r="I1067" t="str">
            <v>B8600</v>
          </cell>
          <cell r="J1067">
            <v>42826</v>
          </cell>
          <cell r="K1067">
            <v>43413</v>
          </cell>
          <cell r="N1067" t="str">
            <v>Ouvert</v>
          </cell>
          <cell r="O1067" t="str">
            <v>Ouvert</v>
          </cell>
          <cell r="P1067" t="str">
            <v>10.39.2.0</v>
          </cell>
          <cell r="Q1067">
            <v>0</v>
          </cell>
          <cell r="T1067" t="str">
            <v>00117</v>
          </cell>
        </row>
        <row r="1068">
          <cell r="A1068" t="str">
            <v>00117007</v>
          </cell>
          <cell r="B1068" t="str">
            <v>30948122400074</v>
          </cell>
          <cell r="C1068" t="str">
            <v>FONCIA LCA</v>
          </cell>
          <cell r="D1068" t="b">
            <v>1</v>
          </cell>
          <cell r="E1068" t="str">
            <v>4 Rue Piroux</v>
          </cell>
          <cell r="F1068" t="str">
            <v>54000</v>
          </cell>
          <cell r="G1068" t="str">
            <v>NANCY</v>
          </cell>
          <cell r="H1068" t="str">
            <v>Gestion Locative - Location - Copropriété - Comptabilité</v>
          </cell>
          <cell r="I1068" t="str">
            <v>B8600</v>
          </cell>
          <cell r="J1068">
            <v>42826</v>
          </cell>
          <cell r="K1068">
            <v>43413</v>
          </cell>
          <cell r="N1068" t="str">
            <v>Ouvert</v>
          </cell>
          <cell r="O1068" t="str">
            <v>Ouvert</v>
          </cell>
          <cell r="P1068" t="str">
            <v>10.39.2.0</v>
          </cell>
          <cell r="Q1068">
            <v>0</v>
          </cell>
          <cell r="T1068" t="str">
            <v>00117</v>
          </cell>
        </row>
        <row r="1069">
          <cell r="A1069" t="str">
            <v>00117007</v>
          </cell>
          <cell r="B1069" t="str">
            <v>30948122400074</v>
          </cell>
          <cell r="C1069" t="str">
            <v>FONCIA LCA</v>
          </cell>
          <cell r="D1069" t="b">
            <v>1</v>
          </cell>
          <cell r="E1069" t="str">
            <v>4 Rue Piroux</v>
          </cell>
          <cell r="F1069" t="str">
            <v>54000</v>
          </cell>
          <cell r="G1069" t="str">
            <v>NANCY</v>
          </cell>
          <cell r="H1069" t="str">
            <v>Gestion Locative - Location - Copropriété - Comptabilité</v>
          </cell>
          <cell r="I1069" t="str">
            <v>B8600</v>
          </cell>
          <cell r="J1069">
            <v>42826</v>
          </cell>
          <cell r="K1069">
            <v>43413</v>
          </cell>
          <cell r="N1069" t="str">
            <v>Ouvert</v>
          </cell>
          <cell r="O1069" t="str">
            <v>Ouvert</v>
          </cell>
          <cell r="P1069" t="str">
            <v>10.39.2.0</v>
          </cell>
          <cell r="Q1069">
            <v>0</v>
          </cell>
          <cell r="T1069" t="str">
            <v>00117</v>
          </cell>
        </row>
        <row r="1070">
          <cell r="A1070" t="str">
            <v>00117008</v>
          </cell>
          <cell r="B1070" t="str">
            <v>30948122400108</v>
          </cell>
          <cell r="C1070" t="str">
            <v>FONCIA LCA</v>
          </cell>
          <cell r="D1070" t="b">
            <v>0</v>
          </cell>
          <cell r="E1070" t="str">
            <v>4 Bis Rue François de Curel</v>
          </cell>
          <cell r="F1070" t="str">
            <v>57000</v>
          </cell>
          <cell r="G1070" t="str">
            <v>METZ</v>
          </cell>
          <cell r="H1070" t="str">
            <v>Gestion Locative - Location - Copropriété - Comptabilité</v>
          </cell>
          <cell r="I1070" t="str">
            <v>B8700</v>
          </cell>
          <cell r="J1070">
            <v>43374</v>
          </cell>
          <cell r="K1070">
            <v>43388</v>
          </cell>
          <cell r="M1070">
            <v>44082</v>
          </cell>
          <cell r="N1070" t="str">
            <v>Ouvert</v>
          </cell>
          <cell r="O1070" t="str">
            <v>Fermé</v>
          </cell>
          <cell r="P1070" t="str">
            <v>10.11.23.0</v>
          </cell>
          <cell r="Q1070">
            <v>0</v>
          </cell>
          <cell r="T1070" t="str">
            <v>00117</v>
          </cell>
        </row>
        <row r="1071">
          <cell r="A1071" t="str">
            <v>00117009</v>
          </cell>
          <cell r="B1071" t="str">
            <v>30948122400090</v>
          </cell>
          <cell r="C1071" t="str">
            <v>FONCIA LCA</v>
          </cell>
          <cell r="D1071" t="b">
            <v>0</v>
          </cell>
          <cell r="E1071" t="str">
            <v>2 Bis Rue Lafayette</v>
          </cell>
          <cell r="F1071" t="str">
            <v>57000</v>
          </cell>
          <cell r="G1071" t="str">
            <v>METZ</v>
          </cell>
          <cell r="H1071" t="str">
            <v>Gestion Locative - Location - Copropriété - Comptabilité</v>
          </cell>
          <cell r="I1071" t="str">
            <v>B8800</v>
          </cell>
          <cell r="J1071">
            <v>43374</v>
          </cell>
          <cell r="K1071">
            <v>43388</v>
          </cell>
          <cell r="M1071">
            <v>44082</v>
          </cell>
          <cell r="N1071" t="str">
            <v>Ouvert</v>
          </cell>
          <cell r="O1071" t="str">
            <v>Fermé</v>
          </cell>
          <cell r="P1071" t="str">
            <v>10.11.53.0</v>
          </cell>
          <cell r="Q1071">
            <v>0</v>
          </cell>
          <cell r="T1071" t="str">
            <v>00117</v>
          </cell>
        </row>
        <row r="1072">
          <cell r="A1072" t="str">
            <v>00117010</v>
          </cell>
          <cell r="B1072" t="str">
            <v>30948122400116</v>
          </cell>
          <cell r="C1072" t="str">
            <v>FONCIA LCA</v>
          </cell>
          <cell r="D1072" t="b">
            <v>0</v>
          </cell>
          <cell r="E1072" t="str">
            <v>3 Rue des Anges</v>
          </cell>
          <cell r="F1072" t="str">
            <v>57500</v>
          </cell>
          <cell r="G1072" t="str">
            <v>SAINT-AVOLD</v>
          </cell>
          <cell r="H1072" t="str">
            <v>Gestion Locative - Location - Copropriété - Comptabilité</v>
          </cell>
          <cell r="I1072" t="str">
            <v>B8900</v>
          </cell>
          <cell r="J1072">
            <v>43374</v>
          </cell>
          <cell r="K1072">
            <v>43388</v>
          </cell>
          <cell r="N1072" t="str">
            <v>Ouvert</v>
          </cell>
          <cell r="O1072" t="str">
            <v>Ouvert</v>
          </cell>
          <cell r="P1072" t="str">
            <v>10.11.33.0</v>
          </cell>
          <cell r="Q1072">
            <v>0</v>
          </cell>
          <cell r="T1072" t="str">
            <v>00117</v>
          </cell>
        </row>
        <row r="1073">
          <cell r="A1073" t="str">
            <v>00117011</v>
          </cell>
          <cell r="B1073" t="str">
            <v>30948122400082</v>
          </cell>
          <cell r="C1073" t="str">
            <v>FONCIA LCA</v>
          </cell>
          <cell r="D1073" t="b">
            <v>0</v>
          </cell>
          <cell r="E1073" t="str">
            <v>6 Rue Ambroise Thomas</v>
          </cell>
          <cell r="F1073" t="str">
            <v>57000</v>
          </cell>
          <cell r="G1073" t="str">
            <v>METZ</v>
          </cell>
          <cell r="H1073" t="str">
            <v>Gestion Locative - Location - Copropriété - Comptabilité</v>
          </cell>
          <cell r="I1073" t="str">
            <v>B8901</v>
          </cell>
          <cell r="J1073">
            <v>43374</v>
          </cell>
          <cell r="L1073">
            <v>44196</v>
          </cell>
          <cell r="M1073">
            <v>43790</v>
          </cell>
          <cell r="N1073" t="str">
            <v>Fermé</v>
          </cell>
          <cell r="O1073" t="str">
            <v>Fermé</v>
          </cell>
          <cell r="P1073" t="str">
            <v>10.11.63.0</v>
          </cell>
          <cell r="Q1073">
            <v>0</v>
          </cell>
          <cell r="T1073" t="str">
            <v>00117</v>
          </cell>
        </row>
        <row r="1074">
          <cell r="A1074" t="str">
            <v>00194001</v>
          </cell>
          <cell r="B1074" t="str">
            <v>30507993100062</v>
          </cell>
          <cell r="C1074" t="str">
            <v>FONCIA SOLOGAT</v>
          </cell>
          <cell r="D1074" t="b">
            <v>1</v>
          </cell>
          <cell r="E1074" t="str">
            <v>3 Place Turenne</v>
          </cell>
          <cell r="F1074" t="str">
            <v>57100</v>
          </cell>
          <cell r="G1074" t="str">
            <v>THIONVILLE</v>
          </cell>
          <cell r="H1074" t="str">
            <v>Gestion Locative - Location - Copropriété - Comptabilité</v>
          </cell>
          <cell r="I1074" t="str">
            <v>K9100</v>
          </cell>
          <cell r="J1074">
            <v>40360</v>
          </cell>
          <cell r="K1074">
            <v>42374</v>
          </cell>
          <cell r="M1074">
            <v>43556</v>
          </cell>
          <cell r="N1074" t="str">
            <v>Ouvert</v>
          </cell>
          <cell r="O1074" t="str">
            <v>Fermé</v>
          </cell>
          <cell r="P1074" t="str">
            <v>10.156.4.0</v>
          </cell>
          <cell r="Q1074">
            <v>0</v>
          </cell>
          <cell r="T1074" t="str">
            <v>00194</v>
          </cell>
        </row>
        <row r="1075">
          <cell r="A1075" t="str">
            <v>00117013</v>
          </cell>
          <cell r="B1075" t="str">
            <v>30948122400140</v>
          </cell>
          <cell r="C1075" t="str">
            <v>FONCIA LCA</v>
          </cell>
          <cell r="D1075" t="b">
            <v>0</v>
          </cell>
          <cell r="E1075" t="str">
            <v>21 Rue Thiers</v>
          </cell>
          <cell r="F1075" t="str">
            <v>08300</v>
          </cell>
          <cell r="G1075" t="str">
            <v>RETHEL</v>
          </cell>
          <cell r="H1075" t="str">
            <v>Gestion Locative - Location - Copropriété - Comptabilité</v>
          </cell>
          <cell r="I1075" t="str">
            <v>B8906</v>
          </cell>
          <cell r="J1075">
            <v>43709</v>
          </cell>
          <cell r="K1075">
            <v>43739</v>
          </cell>
          <cell r="N1075" t="str">
            <v>Ouvert</v>
          </cell>
          <cell r="O1075" t="str">
            <v>Ouvert</v>
          </cell>
          <cell r="P1075" t="str">
            <v>10.84.34.0</v>
          </cell>
          <cell r="Q1075">
            <v>0</v>
          </cell>
          <cell r="T1075" t="str">
            <v>00117</v>
          </cell>
        </row>
        <row r="1076">
          <cell r="A1076" t="str">
            <v>00117014</v>
          </cell>
          <cell r="B1076" t="str">
            <v>30948122400132</v>
          </cell>
          <cell r="C1076" t="str">
            <v>FONCIA LCA</v>
          </cell>
          <cell r="D1076" t="b">
            <v>0</v>
          </cell>
          <cell r="E1076" t="str">
            <v>28 Rue Thiers</v>
          </cell>
          <cell r="F1076" t="str">
            <v>51100</v>
          </cell>
          <cell r="G1076" t="str">
            <v>REIMS</v>
          </cell>
          <cell r="H1076" t="str">
            <v>Gestion Locative - Location - Copropriété - Comptabilité</v>
          </cell>
          <cell r="I1076" t="str">
            <v>B8904</v>
          </cell>
          <cell r="J1076">
            <v>43709</v>
          </cell>
          <cell r="K1076">
            <v>43739</v>
          </cell>
          <cell r="N1076" t="str">
            <v>Ouvert</v>
          </cell>
          <cell r="O1076" t="str">
            <v>Ouvert</v>
          </cell>
          <cell r="P1076" t="str">
            <v>10.84.44.0</v>
          </cell>
          <cell r="Q1076">
            <v>0</v>
          </cell>
          <cell r="T1076" t="str">
            <v>00117</v>
          </cell>
        </row>
        <row r="1077">
          <cell r="A1077" t="str">
            <v>00117015</v>
          </cell>
          <cell r="B1077" t="str">
            <v>30948122400124</v>
          </cell>
          <cell r="C1077" t="str">
            <v>FONCIA LCA</v>
          </cell>
          <cell r="D1077" t="b">
            <v>0</v>
          </cell>
          <cell r="E1077" t="str">
            <v>4 Boulevard Gambetta</v>
          </cell>
          <cell r="F1077" t="str">
            <v>08000</v>
          </cell>
          <cell r="G1077" t="str">
            <v>CHARLEVILLE-MEZIERES</v>
          </cell>
          <cell r="H1077" t="str">
            <v>Gestion Locative - Location - Copropriété - Comptabilité</v>
          </cell>
          <cell r="I1077" t="str">
            <v>B8905</v>
          </cell>
          <cell r="J1077">
            <v>43709</v>
          </cell>
          <cell r="K1077">
            <v>43739</v>
          </cell>
          <cell r="M1077">
            <v>44082</v>
          </cell>
          <cell r="N1077" t="str">
            <v>Ouvert</v>
          </cell>
          <cell r="O1077" t="str">
            <v>Fermé</v>
          </cell>
          <cell r="P1077" t="str">
            <v>10.84.4.0</v>
          </cell>
          <cell r="Q1077">
            <v>0</v>
          </cell>
          <cell r="T1077" t="str">
            <v>00117</v>
          </cell>
        </row>
        <row r="1078">
          <cell r="A1078" t="str">
            <v>00117016</v>
          </cell>
          <cell r="B1078" t="str">
            <v>30948122400157</v>
          </cell>
          <cell r="C1078" t="str">
            <v>FONCIA LCA</v>
          </cell>
          <cell r="D1078" t="b">
            <v>0</v>
          </cell>
          <cell r="E1078" t="str">
            <v>57 Grande Rue</v>
          </cell>
          <cell r="F1078" t="str">
            <v>02400</v>
          </cell>
          <cell r="G1078" t="str">
            <v>CHATEAU-THIERRY</v>
          </cell>
          <cell r="H1078" t="str">
            <v>Gestion Locative - Location - Location Saisonnière - Copropriété - Comptabilité</v>
          </cell>
          <cell r="I1078" t="str">
            <v>B8903</v>
          </cell>
          <cell r="J1078">
            <v>43739</v>
          </cell>
          <cell r="K1078">
            <v>43770</v>
          </cell>
          <cell r="N1078" t="str">
            <v>Ouvert</v>
          </cell>
          <cell r="O1078" t="str">
            <v>Ouvert</v>
          </cell>
          <cell r="P1078" t="str">
            <v>10.167.34.0</v>
          </cell>
          <cell r="Q1078">
            <v>0</v>
          </cell>
          <cell r="T1078" t="str">
            <v>00117</v>
          </cell>
        </row>
        <row r="1079">
          <cell r="A1079" t="str">
            <v>00117017</v>
          </cell>
          <cell r="B1079" t="str">
            <v>30948122400173</v>
          </cell>
          <cell r="C1079" t="str">
            <v>FONCIA LCA</v>
          </cell>
          <cell r="D1079" t="b">
            <v>0</v>
          </cell>
          <cell r="E1079" t="str">
            <v>18 Avenue François Mitterrand</v>
          </cell>
          <cell r="F1079" t="str">
            <v>57000</v>
          </cell>
          <cell r="G1079" t="str">
            <v>METZ</v>
          </cell>
          <cell r="H1079" t="str">
            <v>Gestion Locative - Location - Location Saisonnière - Copropriété - Comptabilité</v>
          </cell>
          <cell r="I1079" t="str">
            <v>B8908</v>
          </cell>
          <cell r="J1079">
            <v>43831</v>
          </cell>
          <cell r="K1079">
            <v>44013</v>
          </cell>
          <cell r="N1079" t="str">
            <v>Ouvert</v>
          </cell>
          <cell r="O1079" t="str">
            <v>Ouvert</v>
          </cell>
          <cell r="Q1079">
            <v>0</v>
          </cell>
          <cell r="T1079" t="str">
            <v>00117</v>
          </cell>
        </row>
        <row r="1080">
          <cell r="A1080" t="str">
            <v>00117018</v>
          </cell>
          <cell r="B1080" t="str">
            <v>30948122400181</v>
          </cell>
          <cell r="C1080" t="str">
            <v>FONCIA LCA</v>
          </cell>
          <cell r="D1080" t="b">
            <v>0</v>
          </cell>
          <cell r="E1080" t="str">
            <v>17 Boulevard Gambetta</v>
          </cell>
          <cell r="F1080" t="str">
            <v>08000</v>
          </cell>
          <cell r="G1080" t="str">
            <v>CHARLEVILLE-MEZIERES</v>
          </cell>
          <cell r="H1080" t="str">
            <v>Gestion Locative - Location - Location Saisonnière - Copropriété - Comptabilité</v>
          </cell>
          <cell r="I1080" t="str">
            <v>B8907</v>
          </cell>
          <cell r="J1080">
            <v>43907</v>
          </cell>
          <cell r="K1080">
            <v>43966</v>
          </cell>
          <cell r="N1080" t="str">
            <v>Ouvert</v>
          </cell>
          <cell r="O1080" t="str">
            <v>Ouvert</v>
          </cell>
          <cell r="Q1080">
            <v>0</v>
          </cell>
          <cell r="T1080" t="str">
            <v>00117</v>
          </cell>
        </row>
        <row r="1081">
          <cell r="A1081" t="str">
            <v>00118001</v>
          </cell>
          <cell r="B1081" t="str">
            <v>33757062600016</v>
          </cell>
          <cell r="C1081" t="str">
            <v>FONCIA GESTION IMMOBILIERE - I D F</v>
          </cell>
          <cell r="D1081" t="b">
            <v>0</v>
          </cell>
          <cell r="E1081" t="str">
            <v>101 Avenue du Général Leclerc</v>
          </cell>
          <cell r="F1081" t="str">
            <v>92340</v>
          </cell>
          <cell r="G1081" t="str">
            <v>BOURG-LA-REINE</v>
          </cell>
          <cell r="H1081" t="str">
            <v>Gestion Locative - Location - Copropriété - Comptabilité</v>
          </cell>
          <cell r="I1081" t="str">
            <v>B9100</v>
          </cell>
          <cell r="J1081">
            <v>38097</v>
          </cell>
          <cell r="L1081">
            <v>41153</v>
          </cell>
          <cell r="M1081">
            <v>41153</v>
          </cell>
          <cell r="N1081" t="str">
            <v>Fermé</v>
          </cell>
          <cell r="O1081" t="str">
            <v>Fermé</v>
          </cell>
          <cell r="Q1081">
            <v>0</v>
          </cell>
          <cell r="T1081" t="str">
            <v>00118</v>
          </cell>
        </row>
        <row r="1082">
          <cell r="A1082" t="str">
            <v>00118002</v>
          </cell>
          <cell r="B1082" t="str">
            <v>33757062600024</v>
          </cell>
          <cell r="C1082" t="str">
            <v>FONCIA GESTION IMMOBILIERE - I D F</v>
          </cell>
          <cell r="D1082" t="b">
            <v>0</v>
          </cell>
          <cell r="E1082" t="str">
            <v>108 Rue Houdan</v>
          </cell>
          <cell r="F1082" t="str">
            <v>92330</v>
          </cell>
          <cell r="G1082" t="str">
            <v>SCEAUX</v>
          </cell>
          <cell r="H1082" t="str">
            <v>Gestion Locative - Location - Copropriété - Comptabilité</v>
          </cell>
          <cell r="I1082" t="str">
            <v>B9200</v>
          </cell>
          <cell r="J1082">
            <v>41091</v>
          </cell>
          <cell r="L1082">
            <v>42298</v>
          </cell>
          <cell r="M1082">
            <v>41516</v>
          </cell>
          <cell r="N1082" t="str">
            <v>Fermé</v>
          </cell>
          <cell r="O1082" t="str">
            <v>Fermé</v>
          </cell>
          <cell r="Q1082">
            <v>0</v>
          </cell>
          <cell r="T1082" t="str">
            <v>00118</v>
          </cell>
        </row>
        <row r="1083">
          <cell r="A1083" t="str">
            <v>00118003</v>
          </cell>
          <cell r="B1083" t="str">
            <v>33757062600032</v>
          </cell>
          <cell r="C1083" t="str">
            <v>FONCIA GESTION IMMOBILIERE - I D F</v>
          </cell>
          <cell r="D1083" t="b">
            <v>1</v>
          </cell>
          <cell r="E1083" t="str">
            <v>60 Avenue du Général Leclerc</v>
          </cell>
          <cell r="F1083" t="str">
            <v>92340</v>
          </cell>
          <cell r="G1083" t="str">
            <v>BOURG-LA-REINE</v>
          </cell>
          <cell r="H1083" t="str">
            <v>Gestion Locative - Location - Copropriété - Comptabilité</v>
          </cell>
          <cell r="I1083" t="str">
            <v>B9300</v>
          </cell>
          <cell r="J1083">
            <v>41153</v>
          </cell>
          <cell r="L1083">
            <v>42298</v>
          </cell>
          <cell r="M1083">
            <v>41214</v>
          </cell>
          <cell r="N1083" t="str">
            <v>Fermé</v>
          </cell>
          <cell r="O1083" t="str">
            <v>Fermé</v>
          </cell>
          <cell r="Q1083">
            <v>0</v>
          </cell>
          <cell r="T1083" t="str">
            <v>00118</v>
          </cell>
        </row>
        <row r="1084">
          <cell r="A1084" t="str">
            <v>00119001</v>
          </cell>
          <cell r="B1084" t="str">
            <v>40114178300019</v>
          </cell>
          <cell r="C1084" t="str">
            <v>FONCIA BROSSOLETTE</v>
          </cell>
          <cell r="D1084" t="b">
            <v>0</v>
          </cell>
          <cell r="E1084" t="str">
            <v>49 Avenue Pierre Brossolette</v>
          </cell>
          <cell r="F1084" t="str">
            <v>94000</v>
          </cell>
          <cell r="G1084" t="str">
            <v>CRETEIL</v>
          </cell>
          <cell r="H1084" t="str">
            <v>Gestion Locative - Location - Copropriété - Comptabilité</v>
          </cell>
          <cell r="I1084" t="str">
            <v>C1100</v>
          </cell>
          <cell r="J1084">
            <v>38200</v>
          </cell>
          <cell r="L1084">
            <v>42461</v>
          </cell>
          <cell r="M1084">
            <v>40695</v>
          </cell>
          <cell r="N1084" t="str">
            <v>Fermé</v>
          </cell>
          <cell r="O1084" t="str">
            <v>Fermé</v>
          </cell>
          <cell r="Q1084">
            <v>0</v>
          </cell>
          <cell r="T1084" t="str">
            <v>00119</v>
          </cell>
        </row>
        <row r="1085">
          <cell r="A1085" t="str">
            <v>00119002</v>
          </cell>
          <cell r="B1085" t="str">
            <v>40114178300027</v>
          </cell>
          <cell r="C1085" t="str">
            <v>FONCIA PASTEUR</v>
          </cell>
          <cell r="D1085" t="b">
            <v>0</v>
          </cell>
          <cell r="E1085" t="str">
            <v>5 Rue Pasteur</v>
          </cell>
          <cell r="F1085" t="str">
            <v>94700</v>
          </cell>
          <cell r="G1085" t="str">
            <v>MAISONS-ALFORT</v>
          </cell>
          <cell r="H1085" t="str">
            <v>Gestion Locative - Location - Copropriété - Comptabilité</v>
          </cell>
          <cell r="I1085" t="str">
            <v>C1200</v>
          </cell>
          <cell r="J1085">
            <v>39825</v>
          </cell>
          <cell r="L1085">
            <v>42521</v>
          </cell>
          <cell r="M1085">
            <v>42185</v>
          </cell>
          <cell r="N1085" t="str">
            <v>Fermé</v>
          </cell>
          <cell r="O1085" t="str">
            <v>Fermé</v>
          </cell>
          <cell r="Q1085">
            <v>0</v>
          </cell>
          <cell r="T1085" t="str">
            <v>00119</v>
          </cell>
        </row>
        <row r="1086">
          <cell r="A1086" t="str">
            <v>00119003</v>
          </cell>
          <cell r="B1086" t="str">
            <v>40114178300035</v>
          </cell>
          <cell r="C1086" t="str">
            <v>FONCIA VAILLANT</v>
          </cell>
          <cell r="D1086" t="b">
            <v>0</v>
          </cell>
          <cell r="E1086" t="str">
            <v>171 Rue Paul Vaillant Couturier</v>
          </cell>
          <cell r="F1086" t="str">
            <v>94140</v>
          </cell>
          <cell r="G1086" t="str">
            <v>ALFORTVILLE</v>
          </cell>
          <cell r="H1086" t="str">
            <v>Gestion Locative - Location - Copropriété - Comptabilité</v>
          </cell>
          <cell r="I1086" t="str">
            <v>C1300</v>
          </cell>
          <cell r="J1086">
            <v>41198</v>
          </cell>
          <cell r="L1086">
            <v>42521</v>
          </cell>
          <cell r="M1086">
            <v>41610</v>
          </cell>
          <cell r="N1086" t="str">
            <v>Fermé</v>
          </cell>
          <cell r="O1086" t="str">
            <v>Fermé</v>
          </cell>
          <cell r="Q1086">
            <v>0</v>
          </cell>
          <cell r="T1086" t="str">
            <v>00119</v>
          </cell>
        </row>
        <row r="1087">
          <cell r="A1087" t="str">
            <v>00119004</v>
          </cell>
          <cell r="B1087" t="str">
            <v>40114178300043</v>
          </cell>
          <cell r="C1087" t="str">
            <v>FONCIA MARTIN</v>
          </cell>
          <cell r="D1087" t="b">
            <v>0</v>
          </cell>
          <cell r="E1087" t="str">
            <v>91 Avenue Georges Gosnat</v>
          </cell>
          <cell r="F1087" t="str">
            <v>94200</v>
          </cell>
          <cell r="G1087" t="str">
            <v>IVRY-SUR-SEINE</v>
          </cell>
          <cell r="H1087" t="str">
            <v>Gestion Locative - Location - Copropriété - Comptabilité</v>
          </cell>
          <cell r="I1087" t="str">
            <v>C1400</v>
          </cell>
          <cell r="J1087">
            <v>41275</v>
          </cell>
          <cell r="L1087">
            <v>42521</v>
          </cell>
          <cell r="M1087">
            <v>41944</v>
          </cell>
          <cell r="N1087" t="str">
            <v>Fermé</v>
          </cell>
          <cell r="O1087" t="str">
            <v>Fermé</v>
          </cell>
          <cell r="Q1087">
            <v>0</v>
          </cell>
          <cell r="T1087" t="str">
            <v>00119</v>
          </cell>
        </row>
        <row r="1088">
          <cell r="A1088" t="str">
            <v>00119005</v>
          </cell>
          <cell r="B1088" t="str">
            <v>40114178300050</v>
          </cell>
          <cell r="C1088" t="str">
            <v>FONCIA BROSSOLETTE</v>
          </cell>
          <cell r="D1088" t="b">
            <v>1</v>
          </cell>
          <cell r="E1088" t="str">
            <v>90 Avenue de la Liberté</v>
          </cell>
          <cell r="F1088" t="str">
            <v>94700</v>
          </cell>
          <cell r="G1088" t="str">
            <v>MAISONS-ALFORT</v>
          </cell>
          <cell r="H1088" t="str">
            <v>Gestion Locative - Location - Copropriété - Comptabilité</v>
          </cell>
          <cell r="J1088">
            <v>42461</v>
          </cell>
          <cell r="L1088">
            <v>43646</v>
          </cell>
          <cell r="M1088">
            <v>42461</v>
          </cell>
          <cell r="N1088" t="str">
            <v>Fermé</v>
          </cell>
          <cell r="O1088" t="str">
            <v>Fermé</v>
          </cell>
          <cell r="Q1088">
            <v>0</v>
          </cell>
          <cell r="T1088" t="str">
            <v>00119</v>
          </cell>
        </row>
        <row r="1089">
          <cell r="A1089" t="str">
            <v>00120001</v>
          </cell>
          <cell r="B1089" t="str">
            <v>32221216800015</v>
          </cell>
          <cell r="C1089" t="str">
            <v>FONCIA AD IMMOBILIER</v>
          </cell>
          <cell r="D1089" t="b">
            <v>0</v>
          </cell>
          <cell r="E1089" t="str">
            <v>282 Avenue de Cannes</v>
          </cell>
          <cell r="F1089" t="str">
            <v>06210</v>
          </cell>
          <cell r="G1089" t="str">
            <v>MANDELIEU-LA-NAPOULE</v>
          </cell>
          <cell r="H1089" t="str">
            <v>Gestion Locative - Location - Location Saisonnière - Copropriété - Comptabilité</v>
          </cell>
          <cell r="I1089" t="str">
            <v>C3100</v>
          </cell>
          <cell r="J1089">
            <v>38169</v>
          </cell>
          <cell r="K1089">
            <v>39616</v>
          </cell>
          <cell r="N1089" t="str">
            <v>Ouvert</v>
          </cell>
          <cell r="O1089" t="str">
            <v>Ouvert</v>
          </cell>
          <cell r="P1089" t="str">
            <v>10.80.13.0</v>
          </cell>
          <cell r="Q1089">
            <v>0</v>
          </cell>
          <cell r="T1089" t="str">
            <v>00120</v>
          </cell>
        </row>
        <row r="1090">
          <cell r="A1090" t="str">
            <v>00120003</v>
          </cell>
          <cell r="B1090" t="str">
            <v>32221216800031</v>
          </cell>
          <cell r="C1090" t="str">
            <v>FONCIA AD IMMOBILIER</v>
          </cell>
          <cell r="D1090" t="b">
            <v>0</v>
          </cell>
          <cell r="E1090" t="str">
            <v>14 Rue de Constantine</v>
          </cell>
          <cell r="F1090" t="str">
            <v>06400</v>
          </cell>
          <cell r="G1090" t="str">
            <v>CANNES</v>
          </cell>
          <cell r="H1090" t="str">
            <v>Gestion Locative - Location - Location Saisonnière - Copropriété - Comptabilité</v>
          </cell>
          <cell r="J1090">
            <v>38169</v>
          </cell>
          <cell r="L1090">
            <v>38346</v>
          </cell>
          <cell r="M1090">
            <v>38346</v>
          </cell>
          <cell r="N1090" t="str">
            <v>Fermé</v>
          </cell>
          <cell r="O1090" t="str">
            <v>Fermé</v>
          </cell>
          <cell r="Q1090">
            <v>0</v>
          </cell>
          <cell r="T1090" t="str">
            <v>00120</v>
          </cell>
        </row>
        <row r="1091">
          <cell r="A1091" t="str">
            <v>00120002</v>
          </cell>
          <cell r="B1091" t="str">
            <v>32221216800049</v>
          </cell>
          <cell r="C1091" t="str">
            <v>FONCIA AD IMMOBILIER</v>
          </cell>
          <cell r="D1091" t="b">
            <v>0</v>
          </cell>
          <cell r="E1091" t="str">
            <v>467 Avenue de Cannes</v>
          </cell>
          <cell r="F1091" t="str">
            <v>06210</v>
          </cell>
          <cell r="G1091" t="str">
            <v>MANDELIEU-LA-NAPOULE</v>
          </cell>
          <cell r="H1091" t="str">
            <v>Gestion Locative - Location - Location Saisonnière - Copropriété - Comptabilité</v>
          </cell>
          <cell r="I1091" t="str">
            <v>C3200</v>
          </cell>
          <cell r="J1091">
            <v>38261</v>
          </cell>
          <cell r="L1091">
            <v>43524</v>
          </cell>
          <cell r="M1091">
            <v>40359</v>
          </cell>
          <cell r="N1091" t="str">
            <v>Fermé</v>
          </cell>
          <cell r="O1091" t="str">
            <v>Fermé</v>
          </cell>
          <cell r="Q1091">
            <v>0</v>
          </cell>
          <cell r="T1091" t="str">
            <v>00120</v>
          </cell>
        </row>
        <row r="1092">
          <cell r="A1092" t="str">
            <v>00120005</v>
          </cell>
          <cell r="B1092" t="str">
            <v>32221216800056</v>
          </cell>
          <cell r="C1092" t="str">
            <v>FONCIA AD IMMOBILIER</v>
          </cell>
          <cell r="D1092" t="b">
            <v>0</v>
          </cell>
          <cell r="E1092" t="str">
            <v>54 Rue Jean Jaures</v>
          </cell>
          <cell r="F1092" t="str">
            <v>06400</v>
          </cell>
          <cell r="G1092" t="str">
            <v>CANNES</v>
          </cell>
          <cell r="H1092" t="str">
            <v>Gestion Locative - Location - Location Saisonnière - Copropriété - Comptabilité</v>
          </cell>
          <cell r="I1092" t="str">
            <v>C3300</v>
          </cell>
          <cell r="J1092">
            <v>38261</v>
          </cell>
          <cell r="L1092">
            <v>40634</v>
          </cell>
          <cell r="M1092">
            <v>40634</v>
          </cell>
          <cell r="N1092" t="str">
            <v>Fermé</v>
          </cell>
          <cell r="O1092" t="str">
            <v>Fermé</v>
          </cell>
          <cell r="Q1092">
            <v>0</v>
          </cell>
          <cell r="T1092" t="str">
            <v>00120</v>
          </cell>
        </row>
        <row r="1093">
          <cell r="A1093" t="str">
            <v>00120004</v>
          </cell>
          <cell r="B1093" t="str">
            <v>32221216800064</v>
          </cell>
          <cell r="C1093" t="str">
            <v>FONCIA CIMAS</v>
          </cell>
          <cell r="D1093" t="b">
            <v>0</v>
          </cell>
          <cell r="E1093" t="str">
            <v>Adrech de Chauvet</v>
          </cell>
          <cell r="F1093" t="str">
            <v>04260</v>
          </cell>
          <cell r="G1093" t="str">
            <v>ALLOS</v>
          </cell>
          <cell r="H1093" t="str">
            <v>Gestion Locative - Location - Location Saisonnière - Copropriété - Comptabilité</v>
          </cell>
          <cell r="I1093" t="str">
            <v>C3400</v>
          </cell>
          <cell r="J1093">
            <v>39448</v>
          </cell>
          <cell r="M1093">
            <v>43481</v>
          </cell>
          <cell r="N1093" t="str">
            <v>Ouvert</v>
          </cell>
          <cell r="O1093" t="str">
            <v>Fermé</v>
          </cell>
          <cell r="P1093" t="str">
            <v>10.80.43.0</v>
          </cell>
          <cell r="Q1093">
            <v>0</v>
          </cell>
          <cell r="T1093" t="str">
            <v>00120</v>
          </cell>
        </row>
        <row r="1094">
          <cell r="A1094" t="str">
            <v>00120025</v>
          </cell>
          <cell r="B1094" t="str">
            <v>32221216800072</v>
          </cell>
          <cell r="C1094" t="str">
            <v>FONCIA AD IMMOBILIER</v>
          </cell>
          <cell r="D1094" t="b">
            <v>0</v>
          </cell>
          <cell r="E1094" t="str">
            <v>17 Boulevard de la République</v>
          </cell>
          <cell r="F1094" t="str">
            <v>06400</v>
          </cell>
          <cell r="G1094" t="str">
            <v>CANNES</v>
          </cell>
          <cell r="H1094" t="str">
            <v>Gestion Locative - Location - Location Saisonnière - Copropriété - Comptabilité</v>
          </cell>
          <cell r="I1094" t="str">
            <v>C3500</v>
          </cell>
          <cell r="J1094">
            <v>39722</v>
          </cell>
          <cell r="M1094">
            <v>42461</v>
          </cell>
          <cell r="N1094" t="str">
            <v>Ouvert</v>
          </cell>
          <cell r="O1094" t="str">
            <v>Fermé</v>
          </cell>
          <cell r="Q1094">
            <v>0</v>
          </cell>
          <cell r="T1094" t="str">
            <v>00120</v>
          </cell>
        </row>
        <row r="1095">
          <cell r="A1095" t="str">
            <v>00120006</v>
          </cell>
          <cell r="B1095" t="str">
            <v>32221216800080</v>
          </cell>
          <cell r="C1095" t="str">
            <v>FONCIA GOLFE BLEU</v>
          </cell>
          <cell r="D1095" t="b">
            <v>0</v>
          </cell>
          <cell r="E1095" t="str">
            <v>67 Avenue Georges Clémenceau</v>
          </cell>
          <cell r="F1095" t="str">
            <v>06220</v>
          </cell>
          <cell r="G1095" t="str">
            <v>VALLAURIS</v>
          </cell>
          <cell r="H1095" t="str">
            <v>Gestion Locative - Location - Location Saisonnière - Copropriété - Comptabilité</v>
          </cell>
          <cell r="I1095" t="str">
            <v>C3600</v>
          </cell>
          <cell r="J1095">
            <v>39814</v>
          </cell>
          <cell r="K1095">
            <v>39814</v>
          </cell>
          <cell r="N1095" t="str">
            <v>Ouvert</v>
          </cell>
          <cell r="O1095" t="str">
            <v>Ouvert</v>
          </cell>
          <cell r="P1095" t="str">
            <v>10.80.63.0</v>
          </cell>
          <cell r="Q1095">
            <v>0</v>
          </cell>
          <cell r="T1095" t="str">
            <v>00120</v>
          </cell>
        </row>
        <row r="1096">
          <cell r="A1096" t="str">
            <v>00120007</v>
          </cell>
          <cell r="B1096" t="str">
            <v>32221216800098</v>
          </cell>
          <cell r="C1096" t="str">
            <v>FONCIA PARISI AD IMMOBILIER</v>
          </cell>
          <cell r="D1096" t="b">
            <v>0</v>
          </cell>
          <cell r="E1096" t="str">
            <v>100 Boulevard Sadi Carnot</v>
          </cell>
          <cell r="F1096" t="str">
            <v>06110</v>
          </cell>
          <cell r="G1096" t="str">
            <v>LE CANNET</v>
          </cell>
          <cell r="H1096" t="str">
            <v>Gestion Locative - Location - Location Saisonnière - Copropriété - Comptabilité</v>
          </cell>
          <cell r="I1096" t="str">
            <v>C3700</v>
          </cell>
          <cell r="J1096">
            <v>40634</v>
          </cell>
          <cell r="K1096">
            <v>40634</v>
          </cell>
          <cell r="N1096" t="str">
            <v>Ouvert</v>
          </cell>
          <cell r="O1096" t="str">
            <v>Ouvert</v>
          </cell>
          <cell r="P1096" t="str">
            <v>10.80.3.0</v>
          </cell>
          <cell r="Q1096">
            <v>0</v>
          </cell>
          <cell r="T1096" t="str">
            <v>00120</v>
          </cell>
        </row>
        <row r="1097">
          <cell r="A1097" t="str">
            <v>00120008</v>
          </cell>
          <cell r="B1097" t="str">
            <v>32221216800106</v>
          </cell>
          <cell r="C1097" t="str">
            <v>FONCIA GOLFE BLEU</v>
          </cell>
          <cell r="D1097" t="b">
            <v>0</v>
          </cell>
          <cell r="E1097" t="str">
            <v>7 Rue des Belges</v>
          </cell>
          <cell r="F1097" t="str">
            <v>06400</v>
          </cell>
          <cell r="G1097" t="str">
            <v>CANNES</v>
          </cell>
          <cell r="H1097" t="str">
            <v>Gestion Locative - Location - Copropriété - Comptabilité</v>
          </cell>
          <cell r="I1097" t="str">
            <v>C3800</v>
          </cell>
          <cell r="J1097">
            <v>41275</v>
          </cell>
          <cell r="K1097">
            <v>41275</v>
          </cell>
          <cell r="L1097">
            <v>44196</v>
          </cell>
          <cell r="M1097">
            <v>43556</v>
          </cell>
          <cell r="N1097" t="str">
            <v>Fermé</v>
          </cell>
          <cell r="O1097" t="str">
            <v>Fermé</v>
          </cell>
          <cell r="P1097" t="str">
            <v>10.112.2.0</v>
          </cell>
          <cell r="Q1097">
            <v>0</v>
          </cell>
          <cell r="T1097" t="str">
            <v>00120</v>
          </cell>
        </row>
        <row r="1098">
          <cell r="A1098" t="str">
            <v>00120009</v>
          </cell>
          <cell r="B1098" t="str">
            <v>32221216800114</v>
          </cell>
          <cell r="C1098" t="str">
            <v>FONCIA SOGICA</v>
          </cell>
          <cell r="D1098" t="b">
            <v>0</v>
          </cell>
          <cell r="E1098" t="str">
            <v>9 Boulevard du Jeu de Ballon</v>
          </cell>
          <cell r="F1098" t="str">
            <v>06130</v>
          </cell>
          <cell r="G1098" t="str">
            <v>GRASSE</v>
          </cell>
          <cell r="H1098" t="str">
            <v>Gestion Locative - Location - Location Saisonnière - Copropriété - Comptabilité</v>
          </cell>
          <cell r="I1098" t="str">
            <v>C3900</v>
          </cell>
          <cell r="J1098">
            <v>41275</v>
          </cell>
          <cell r="L1098">
            <v>43524</v>
          </cell>
          <cell r="M1098">
            <v>43524</v>
          </cell>
          <cell r="N1098" t="str">
            <v>Fermé</v>
          </cell>
          <cell r="O1098" t="str">
            <v>Fermé</v>
          </cell>
          <cell r="Q1098">
            <v>0</v>
          </cell>
          <cell r="T1098" t="str">
            <v>00120</v>
          </cell>
        </row>
        <row r="1099">
          <cell r="A1099" t="str">
            <v>00120010</v>
          </cell>
          <cell r="B1099" t="str">
            <v>32221216800122</v>
          </cell>
          <cell r="C1099" t="str">
            <v>FONCIA AD IMMOBILIER</v>
          </cell>
          <cell r="D1099" t="b">
            <v>0</v>
          </cell>
          <cell r="E1099" t="str">
            <v>57 Route de Cannes</v>
          </cell>
          <cell r="F1099" t="str">
            <v>06130</v>
          </cell>
          <cell r="G1099" t="str">
            <v>GRASSE</v>
          </cell>
          <cell r="H1099" t="str">
            <v>Gestion Locative - Location - Location Saisonnière - Copropriété - Comptabilité</v>
          </cell>
          <cell r="I1099" t="str">
            <v>C3901</v>
          </cell>
          <cell r="J1099">
            <v>42522</v>
          </cell>
          <cell r="K1099">
            <v>42522</v>
          </cell>
          <cell r="N1099" t="str">
            <v>Ouvert</v>
          </cell>
          <cell r="O1099" t="str">
            <v>Ouvert</v>
          </cell>
          <cell r="P1099" t="str">
            <v>10.112.12.0</v>
          </cell>
          <cell r="Q1099">
            <v>0</v>
          </cell>
          <cell r="T1099" t="str">
            <v>00120</v>
          </cell>
        </row>
        <row r="1100">
          <cell r="A1100" t="str">
            <v>00120011</v>
          </cell>
          <cell r="B1100" t="str">
            <v>32221216800130</v>
          </cell>
          <cell r="C1100" t="str">
            <v>FONCIA AD IMMOBILIER</v>
          </cell>
          <cell r="D1100" t="b">
            <v>0</v>
          </cell>
          <cell r="E1100" t="str">
            <v>509 Avenue de Cannes</v>
          </cell>
          <cell r="F1100" t="str">
            <v>06210</v>
          </cell>
          <cell r="G1100" t="str">
            <v>MANDELIEU-LA-NAPOULE</v>
          </cell>
          <cell r="H1100" t="str">
            <v>Gestion Locative - Location - Location Saisonnière - Copropriété - Comptabilité</v>
          </cell>
          <cell r="I1100" t="str">
            <v>C3902</v>
          </cell>
          <cell r="J1100">
            <v>43070</v>
          </cell>
          <cell r="K1100">
            <v>43186</v>
          </cell>
          <cell r="N1100" t="str">
            <v>Ouvert</v>
          </cell>
          <cell r="O1100" t="str">
            <v>Ouvert</v>
          </cell>
          <cell r="P1100" t="str">
            <v>10.80.23.0</v>
          </cell>
          <cell r="Q1100">
            <v>0</v>
          </cell>
          <cell r="T1100" t="str">
            <v>00120</v>
          </cell>
        </row>
        <row r="1101">
          <cell r="A1101" t="str">
            <v>00120012</v>
          </cell>
          <cell r="B1101" t="str">
            <v>32221216800288</v>
          </cell>
          <cell r="C1101" t="str">
            <v>FONCIA AD IMMOBILIER</v>
          </cell>
          <cell r="D1101" t="b">
            <v>0</v>
          </cell>
          <cell r="E1101" t="str">
            <v>89 Boulevard Carnot</v>
          </cell>
          <cell r="F1101" t="str">
            <v>06400</v>
          </cell>
          <cell r="G1101" t="str">
            <v>CANNES</v>
          </cell>
          <cell r="H1101" t="str">
            <v>Gestion Locative - Location - Location Saisonnière - Copropriété - Comptabilité</v>
          </cell>
          <cell r="J1101">
            <v>43101</v>
          </cell>
          <cell r="M1101">
            <v>43381</v>
          </cell>
          <cell r="N1101" t="str">
            <v>Ouvert</v>
          </cell>
          <cell r="O1101" t="str">
            <v>Fermé</v>
          </cell>
          <cell r="Q1101">
            <v>0</v>
          </cell>
          <cell r="T1101" t="str">
            <v>00120</v>
          </cell>
        </row>
        <row r="1102">
          <cell r="A1102" t="str">
            <v>00120013</v>
          </cell>
          <cell r="C1102" t="str">
            <v>FONCIA AD IMMOBILIER</v>
          </cell>
          <cell r="D1102" t="b">
            <v>0</v>
          </cell>
          <cell r="E1102" t="str">
            <v>3 Boulevard Maréchal Foch</v>
          </cell>
          <cell r="F1102" t="str">
            <v>06000</v>
          </cell>
          <cell r="G1102" t="str">
            <v>ANTIBES</v>
          </cell>
          <cell r="H1102" t="str">
            <v>Gestion Locative - Location - Location Saisonnière - Copropriété - Comptabilité</v>
          </cell>
          <cell r="J1102">
            <v>43191</v>
          </cell>
          <cell r="M1102">
            <v>44013</v>
          </cell>
          <cell r="N1102" t="str">
            <v>Ouvert</v>
          </cell>
          <cell r="O1102" t="str">
            <v>Fermé</v>
          </cell>
          <cell r="Q1102">
            <v>0</v>
          </cell>
          <cell r="T1102" t="str">
            <v>00120</v>
          </cell>
        </row>
        <row r="1103">
          <cell r="A1103" t="str">
            <v>00120014</v>
          </cell>
          <cell r="B1103" t="str">
            <v>32221216800163</v>
          </cell>
          <cell r="C1103" t="str">
            <v>FONCIA AD IMMOBILIER</v>
          </cell>
          <cell r="D1103" t="b">
            <v>0</v>
          </cell>
          <cell r="E1103" t="str">
            <v>1001 Avenue de la Batterie</v>
          </cell>
          <cell r="F1103" t="str">
            <v>06270</v>
          </cell>
          <cell r="G1103" t="str">
            <v>VILLENEUVE-LOUBET</v>
          </cell>
          <cell r="H1103" t="str">
            <v>Gestion Locative - Location - Location Saisonnière - Copropriété - Comptabilité</v>
          </cell>
          <cell r="I1103" t="str">
            <v>C3903</v>
          </cell>
          <cell r="J1103">
            <v>43191</v>
          </cell>
          <cell r="K1103">
            <v>43225</v>
          </cell>
          <cell r="N1103" t="str">
            <v>Ouvert</v>
          </cell>
          <cell r="O1103" t="str">
            <v>Ouvert</v>
          </cell>
          <cell r="P1103" t="str">
            <v>10.80.33.0</v>
          </cell>
          <cell r="Q1103">
            <v>0</v>
          </cell>
          <cell r="T1103" t="str">
            <v>00120</v>
          </cell>
        </row>
        <row r="1104">
          <cell r="A1104" t="str">
            <v>00120015</v>
          </cell>
          <cell r="B1104" t="str">
            <v>32221216800148</v>
          </cell>
          <cell r="C1104" t="str">
            <v>FONCIA AD IMMOBILIER</v>
          </cell>
          <cell r="D1104" t="b">
            <v>0</v>
          </cell>
          <cell r="E1104" t="str">
            <v>2 Place du Général de Gaulle</v>
          </cell>
          <cell r="F1104" t="str">
            <v>06800</v>
          </cell>
          <cell r="G1104" t="str">
            <v>CAGNES-SUR-MER</v>
          </cell>
          <cell r="H1104" t="str">
            <v>Gestion Locative - Location - Location Saisonnière - Copropriété - Comptabilité</v>
          </cell>
          <cell r="I1104" t="str">
            <v>C3905</v>
          </cell>
          <cell r="J1104">
            <v>43191</v>
          </cell>
          <cell r="K1104">
            <v>43194</v>
          </cell>
          <cell r="N1104" t="str">
            <v>Ouvert</v>
          </cell>
          <cell r="O1104" t="str">
            <v>Ouvert</v>
          </cell>
          <cell r="P1104" t="str">
            <v>10.31.13.0</v>
          </cell>
          <cell r="Q1104">
            <v>0</v>
          </cell>
          <cell r="T1104" t="str">
            <v>00120</v>
          </cell>
        </row>
        <row r="1105">
          <cell r="A1105" t="str">
            <v>00120016</v>
          </cell>
          <cell r="B1105" t="str">
            <v>32221216800155</v>
          </cell>
          <cell r="C1105" t="str">
            <v>FONCIA AD IMMOBILIER</v>
          </cell>
          <cell r="D1105" t="b">
            <v>0</v>
          </cell>
          <cell r="E1105" t="str">
            <v>1292 Chemin des Combes</v>
          </cell>
          <cell r="F1105" t="str">
            <v>06600</v>
          </cell>
          <cell r="G1105" t="str">
            <v>ANTIBES</v>
          </cell>
          <cell r="H1105" t="str">
            <v>Gestion Locative - Location - Location Saisonnière - Copropriété - Comptabilité</v>
          </cell>
          <cell r="I1105" t="str">
            <v>C3904</v>
          </cell>
          <cell r="J1105">
            <v>43191</v>
          </cell>
          <cell r="K1105">
            <v>43191</v>
          </cell>
          <cell r="N1105" t="str">
            <v>Ouvert</v>
          </cell>
          <cell r="O1105" t="str">
            <v>Ouvert</v>
          </cell>
          <cell r="P1105" t="str">
            <v>10.31.3.0</v>
          </cell>
          <cell r="Q1105">
            <v>0</v>
          </cell>
          <cell r="T1105" t="str">
            <v>00120</v>
          </cell>
        </row>
        <row r="1106">
          <cell r="A1106" t="str">
            <v>00120018</v>
          </cell>
          <cell r="B1106" t="str">
            <v>32221216800171</v>
          </cell>
          <cell r="C1106" t="str">
            <v>FONCIA AD IMMOBILIER</v>
          </cell>
          <cell r="D1106" t="b">
            <v>0</v>
          </cell>
          <cell r="E1106" t="str">
            <v>55 Avenue de Cannes</v>
          </cell>
          <cell r="F1106" t="str">
            <v>06160</v>
          </cell>
          <cell r="G1106" t="str">
            <v>ANTIBES</v>
          </cell>
          <cell r="H1106" t="str">
            <v>Gestion Locative - Location - Location Saisonnière - Copropriété - Comptabilité</v>
          </cell>
          <cell r="I1106" t="str">
            <v>C3906</v>
          </cell>
          <cell r="J1106">
            <v>43374</v>
          </cell>
          <cell r="K1106">
            <v>43381</v>
          </cell>
          <cell r="L1106">
            <v>43646</v>
          </cell>
          <cell r="M1106">
            <v>43646</v>
          </cell>
          <cell r="N1106" t="str">
            <v>Fermé</v>
          </cell>
          <cell r="O1106" t="str">
            <v>Fermé</v>
          </cell>
          <cell r="P1106" t="str">
            <v>10.31.43.0</v>
          </cell>
          <cell r="Q1106">
            <v>0</v>
          </cell>
          <cell r="T1106" t="str">
            <v>00120</v>
          </cell>
        </row>
        <row r="1107">
          <cell r="A1107" t="str">
            <v>00120019</v>
          </cell>
          <cell r="B1107" t="str">
            <v>32221216800189</v>
          </cell>
          <cell r="C1107" t="str">
            <v>FONCIA AD IMMOBILIER</v>
          </cell>
          <cell r="D1107" t="b">
            <v>0</v>
          </cell>
          <cell r="E1107" t="str">
            <v>748 Avenue du Général de Gaulle</v>
          </cell>
          <cell r="F1107" t="str">
            <v>06700</v>
          </cell>
          <cell r="G1107" t="str">
            <v>SAINT-LAURENT-DU-VAR</v>
          </cell>
          <cell r="H1107" t="str">
            <v>Gestion Locative - Location - Location Saisonnière - Copropriété - Comptabilité</v>
          </cell>
          <cell r="I1107" t="str">
            <v>C3907</v>
          </cell>
          <cell r="J1107">
            <v>43374</v>
          </cell>
          <cell r="K1107">
            <v>43381</v>
          </cell>
          <cell r="L1107">
            <v>43646</v>
          </cell>
          <cell r="M1107">
            <v>43646</v>
          </cell>
          <cell r="N1107" t="str">
            <v>Fermé</v>
          </cell>
          <cell r="O1107" t="str">
            <v>Fermé</v>
          </cell>
          <cell r="P1107" t="str">
            <v>10.155.32.0</v>
          </cell>
          <cell r="Q1107">
            <v>0</v>
          </cell>
          <cell r="T1107" t="str">
            <v>00120</v>
          </cell>
        </row>
        <row r="1108">
          <cell r="A1108" t="str">
            <v>00120020</v>
          </cell>
          <cell r="B1108" t="str">
            <v>32221216800197</v>
          </cell>
          <cell r="C1108" t="str">
            <v>FONCIA AD IMMOBILIER</v>
          </cell>
          <cell r="D1108" t="b">
            <v>0</v>
          </cell>
          <cell r="E1108" t="str">
            <v>17 Avenue Robert Soleau</v>
          </cell>
          <cell r="F1108" t="str">
            <v>06600</v>
          </cell>
          <cell r="G1108" t="str">
            <v>ANTIBES</v>
          </cell>
          <cell r="H1108" t="str">
            <v>Gestion Locative - Location - Location Saisonnière - Copropriété - Comptabilité</v>
          </cell>
          <cell r="I1108" t="str">
            <v>C3908</v>
          </cell>
          <cell r="J1108">
            <v>43374</v>
          </cell>
          <cell r="K1108">
            <v>43381</v>
          </cell>
          <cell r="M1108">
            <v>43977</v>
          </cell>
          <cell r="N1108" t="str">
            <v>Ouvert</v>
          </cell>
          <cell r="O1108" t="str">
            <v>Fermé</v>
          </cell>
          <cell r="P1108" t="str">
            <v>10.31.53.0</v>
          </cell>
          <cell r="Q1108">
            <v>0</v>
          </cell>
          <cell r="T1108" t="str">
            <v>00120</v>
          </cell>
        </row>
        <row r="1109">
          <cell r="A1109" t="str">
            <v>00120023</v>
          </cell>
          <cell r="B1109" t="str">
            <v>32221216800205</v>
          </cell>
          <cell r="C1109" t="str">
            <v>FONCIA AD IMMOBILIER</v>
          </cell>
          <cell r="D1109" t="b">
            <v>0</v>
          </cell>
          <cell r="E1109" t="str">
            <v>6 Bis Boulevard Jacques Ugo</v>
          </cell>
          <cell r="F1109" t="str">
            <v>06220</v>
          </cell>
          <cell r="G1109" t="str">
            <v>VALLAURIS</v>
          </cell>
          <cell r="H1109" t="str">
            <v>Gestion Locative - Location - Location Saisonnière - Copropriété - Comptabilité</v>
          </cell>
          <cell r="I1109" t="str">
            <v>C3909</v>
          </cell>
          <cell r="J1109">
            <v>43405</v>
          </cell>
          <cell r="M1109">
            <v>43517</v>
          </cell>
          <cell r="N1109" t="str">
            <v>Ouvert</v>
          </cell>
          <cell r="O1109" t="str">
            <v>Fermé</v>
          </cell>
          <cell r="Q1109">
            <v>0</v>
          </cell>
          <cell r="T1109" t="str">
            <v>00120</v>
          </cell>
        </row>
        <row r="1110">
          <cell r="A1110" t="str">
            <v>00120022</v>
          </cell>
          <cell r="B1110" t="str">
            <v>32221216800213</v>
          </cell>
          <cell r="C1110" t="str">
            <v>FONCIA AD IMMOBILIER</v>
          </cell>
          <cell r="D1110" t="b">
            <v>0</v>
          </cell>
          <cell r="E1110" t="str">
            <v>13 Rue Marco del Ponte</v>
          </cell>
          <cell r="F1110" t="str">
            <v>06150</v>
          </cell>
          <cell r="G1110" t="str">
            <v>CANNES</v>
          </cell>
          <cell r="H1110" t="str">
            <v>Gestion Locative - Location - Location Saisonnière - Copropriété - Comptabilité</v>
          </cell>
          <cell r="I1110" t="str">
            <v>C3910</v>
          </cell>
          <cell r="J1110">
            <v>43466</v>
          </cell>
          <cell r="K1110">
            <v>43466</v>
          </cell>
          <cell r="M1110">
            <v>43810</v>
          </cell>
          <cell r="N1110" t="str">
            <v>Ouvert</v>
          </cell>
          <cell r="O1110" t="str">
            <v>Fermé</v>
          </cell>
          <cell r="Q1110">
            <v>0</v>
          </cell>
          <cell r="T1110" t="str">
            <v>00120</v>
          </cell>
        </row>
        <row r="1111">
          <cell r="A1111" t="str">
            <v>00120021</v>
          </cell>
          <cell r="B1111" t="str">
            <v>32221216800221</v>
          </cell>
          <cell r="C1111" t="str">
            <v>FONCIA AD IMMOBILIER</v>
          </cell>
          <cell r="D1111" t="b">
            <v>1</v>
          </cell>
          <cell r="E1111" t="str">
            <v>11 Boulevard de la Ferrage</v>
          </cell>
          <cell r="F1111" t="str">
            <v>06400</v>
          </cell>
          <cell r="G1111" t="str">
            <v>CANNES</v>
          </cell>
          <cell r="H1111" t="str">
            <v>Gestion Locative - Location - Location Saisonnière - Copropriété - Comptabilité</v>
          </cell>
          <cell r="I1111" t="str">
            <v>C3911</v>
          </cell>
          <cell r="J1111">
            <v>43528</v>
          </cell>
          <cell r="K1111">
            <v>43543</v>
          </cell>
          <cell r="N1111" t="str">
            <v>Ouvert</v>
          </cell>
          <cell r="O1111" t="str">
            <v>Ouvert</v>
          </cell>
          <cell r="P1111" t="str">
            <v>10.112.32.0</v>
          </cell>
          <cell r="Q1111">
            <v>0</v>
          </cell>
          <cell r="T1111" t="str">
            <v>00120</v>
          </cell>
        </row>
        <row r="1112">
          <cell r="A1112" t="str">
            <v>00120026</v>
          </cell>
          <cell r="B1112" t="str">
            <v>32221216800254</v>
          </cell>
          <cell r="C1112" t="str">
            <v>FONCIA AD IMMOBILIER</v>
          </cell>
          <cell r="D1112" t="b">
            <v>0</v>
          </cell>
          <cell r="E1112" t="str">
            <v>18 Rue Latour-Maubourg</v>
          </cell>
          <cell r="F1112" t="str">
            <v>06400</v>
          </cell>
          <cell r="G1112" t="str">
            <v>CANNES</v>
          </cell>
          <cell r="H1112" t="str">
            <v>Gestion Locative - Location - Location Saisonnière - Copropriété - Comptabilité</v>
          </cell>
          <cell r="I1112" t="str">
            <v>C3912</v>
          </cell>
          <cell r="J1112">
            <v>43749</v>
          </cell>
          <cell r="K1112">
            <v>43845</v>
          </cell>
          <cell r="N1112" t="str">
            <v>Ouvert</v>
          </cell>
          <cell r="O1112" t="str">
            <v>Ouvert</v>
          </cell>
          <cell r="Q1112">
            <v>0</v>
          </cell>
          <cell r="T1112" t="str">
            <v>00120</v>
          </cell>
        </row>
        <row r="1113">
          <cell r="A1113" t="str">
            <v>00120027</v>
          </cell>
          <cell r="B1113" t="str">
            <v>32221216800247</v>
          </cell>
          <cell r="C1113" t="str">
            <v>FONCIA AD IMMOBILIER</v>
          </cell>
          <cell r="D1113" t="b">
            <v>0</v>
          </cell>
          <cell r="E1113" t="str">
            <v>13 Rue Jean Gras</v>
          </cell>
          <cell r="F1113" t="str">
            <v>06150</v>
          </cell>
          <cell r="G1113" t="str">
            <v>CANNES</v>
          </cell>
          <cell r="H1113" t="str">
            <v>Gestion Locative - Location - Location Saisonnière - Copropriété - Comptabilité</v>
          </cell>
          <cell r="I1113" t="str">
            <v>C3913</v>
          </cell>
          <cell r="J1113">
            <v>43749</v>
          </cell>
          <cell r="K1113">
            <v>43845</v>
          </cell>
          <cell r="N1113" t="str">
            <v>Ouvert</v>
          </cell>
          <cell r="O1113" t="str">
            <v>Ouvert</v>
          </cell>
          <cell r="Q1113">
            <v>0</v>
          </cell>
          <cell r="T1113" t="str">
            <v>00120</v>
          </cell>
        </row>
        <row r="1114">
          <cell r="A1114" t="str">
            <v>00120028</v>
          </cell>
          <cell r="B1114" t="str">
            <v>32221216800239</v>
          </cell>
          <cell r="C1114" t="str">
            <v>FONCIA AD IMMOBILIER</v>
          </cell>
          <cell r="D1114" t="b">
            <v>0</v>
          </cell>
          <cell r="E1114" t="str">
            <v>88 Avenue de Nice</v>
          </cell>
          <cell r="F1114" t="str">
            <v>06800</v>
          </cell>
          <cell r="G1114" t="str">
            <v>CAGNES-SUR-MER</v>
          </cell>
          <cell r="H1114" t="str">
            <v>Gestion Locative - Location - Location Saisonnière - Copropriété - Comptabilité</v>
          </cell>
          <cell r="I1114" t="str">
            <v>C3914</v>
          </cell>
          <cell r="J1114">
            <v>43749</v>
          </cell>
          <cell r="K1114">
            <v>43845</v>
          </cell>
          <cell r="N1114" t="str">
            <v>Ouvert</v>
          </cell>
          <cell r="O1114" t="str">
            <v>Ouvert</v>
          </cell>
          <cell r="Q1114">
            <v>0</v>
          </cell>
          <cell r="T1114" t="str">
            <v>00120</v>
          </cell>
        </row>
        <row r="1115">
          <cell r="A1115" t="str">
            <v>00122002</v>
          </cell>
          <cell r="B1115" t="str">
            <v>47818024300030</v>
          </cell>
          <cell r="C1115" t="str">
            <v>FONCIA BIET</v>
          </cell>
          <cell r="D1115" t="b">
            <v>0</v>
          </cell>
          <cell r="E1115" t="str">
            <v>360 Place du Général de Gaulle</v>
          </cell>
          <cell r="F1115" t="str">
            <v>13300</v>
          </cell>
          <cell r="G1115" t="str">
            <v>SALON-DE-PROVENCE</v>
          </cell>
          <cell r="H1115" t="str">
            <v>Gestion Locative - Location - Copropriété - Comptabilité</v>
          </cell>
          <cell r="I1115" t="str">
            <v>C4200</v>
          </cell>
          <cell r="J1115">
            <v>38353</v>
          </cell>
          <cell r="M1115">
            <v>42521</v>
          </cell>
          <cell r="N1115" t="str">
            <v>Ouvert</v>
          </cell>
          <cell r="O1115" t="str">
            <v>Fermé</v>
          </cell>
          <cell r="Q1115">
            <v>0</v>
          </cell>
          <cell r="T1115" t="str">
            <v>00122</v>
          </cell>
        </row>
        <row r="1116">
          <cell r="A1116" t="str">
            <v>00122007</v>
          </cell>
          <cell r="B1116" t="str">
            <v>47818024300022</v>
          </cell>
          <cell r="C1116" t="str">
            <v>FONCIA FABRE GIBERT</v>
          </cell>
          <cell r="D1116" t="b">
            <v>0</v>
          </cell>
          <cell r="E1116" t="str">
            <v>25 Bis Rue de la République</v>
          </cell>
          <cell r="F1116" t="str">
            <v>84000</v>
          </cell>
          <cell r="G1116" t="str">
            <v>AVIGNON</v>
          </cell>
          <cell r="H1116" t="str">
            <v>Gestion Locative - Location - Copropriété - Comptabilité - Transaction</v>
          </cell>
          <cell r="I1116" t="str">
            <v>C4100</v>
          </cell>
          <cell r="J1116">
            <v>38358</v>
          </cell>
          <cell r="L1116">
            <v>39797</v>
          </cell>
          <cell r="M1116">
            <v>39797</v>
          </cell>
          <cell r="N1116" t="str">
            <v>Fermé</v>
          </cell>
          <cell r="O1116" t="str">
            <v>Fermé</v>
          </cell>
          <cell r="P1116" t="str">
            <v>10.101.43.0</v>
          </cell>
          <cell r="Q1116">
            <v>0</v>
          </cell>
          <cell r="T1116" t="str">
            <v>00122</v>
          </cell>
        </row>
        <row r="1117">
          <cell r="A1117" t="str">
            <v>00122003</v>
          </cell>
          <cell r="B1117" t="str">
            <v>47818024300048</v>
          </cell>
          <cell r="C1117" t="str">
            <v>FONCIA FABRE GIBERT</v>
          </cell>
          <cell r="D1117" t="b">
            <v>0</v>
          </cell>
          <cell r="E1117" t="str">
            <v>18 Rue Guillaume Puy</v>
          </cell>
          <cell r="F1117" t="str">
            <v>84000</v>
          </cell>
          <cell r="G1117" t="str">
            <v>AVIGNON</v>
          </cell>
          <cell r="H1117" t="str">
            <v>Gestion Locative - Location - Copropriété - Comptabilité</v>
          </cell>
          <cell r="I1117" t="str">
            <v>C4300</v>
          </cell>
          <cell r="J1117">
            <v>38626</v>
          </cell>
          <cell r="M1117">
            <v>42277</v>
          </cell>
          <cell r="N1117" t="str">
            <v>Ouvert</v>
          </cell>
          <cell r="O1117" t="str">
            <v>Fermé</v>
          </cell>
          <cell r="Q1117">
            <v>0</v>
          </cell>
          <cell r="T1117" t="str">
            <v>00122</v>
          </cell>
        </row>
        <row r="1118">
          <cell r="A1118" t="str">
            <v>00122004</v>
          </cell>
          <cell r="B1118" t="str">
            <v>47818024300055</v>
          </cell>
          <cell r="C1118" t="str">
            <v>FONCIA CEFAC</v>
          </cell>
          <cell r="D1118" t="b">
            <v>0</v>
          </cell>
          <cell r="E1118" t="str">
            <v>13 Place du Champ de Mars</v>
          </cell>
          <cell r="F1118" t="str">
            <v>26700</v>
          </cell>
          <cell r="G1118" t="str">
            <v>PIERRELATTE</v>
          </cell>
          <cell r="H1118" t="str">
            <v>Gestion Locative - Location - Copropriété - Comptabilité</v>
          </cell>
          <cell r="I1118" t="str">
            <v>C4400</v>
          </cell>
          <cell r="J1118">
            <v>38718</v>
          </cell>
          <cell r="L1118">
            <v>43830</v>
          </cell>
          <cell r="M1118">
            <v>42521</v>
          </cell>
          <cell r="N1118" t="str">
            <v>Fermé</v>
          </cell>
          <cell r="O1118" t="str">
            <v>Fermé</v>
          </cell>
          <cell r="Q1118">
            <v>0</v>
          </cell>
          <cell r="T1118" t="str">
            <v>00122</v>
          </cell>
        </row>
        <row r="1119">
          <cell r="A1119" t="str">
            <v>00122005</v>
          </cell>
          <cell r="B1119" t="str">
            <v>47818024300063</v>
          </cell>
          <cell r="C1119" t="str">
            <v>FONCIA ANDAON</v>
          </cell>
          <cell r="D1119" t="b">
            <v>0</v>
          </cell>
          <cell r="E1119" t="str">
            <v>330 Avenue de la 2ème D.B.</v>
          </cell>
          <cell r="F1119" t="str">
            <v>30133</v>
          </cell>
          <cell r="G1119" t="str">
            <v>LES ANGLES</v>
          </cell>
          <cell r="H1119" t="str">
            <v>Gestion Locative - Location - Copropriété - Comptabilité</v>
          </cell>
          <cell r="I1119" t="str">
            <v>C4500</v>
          </cell>
          <cell r="J1119">
            <v>39783</v>
          </cell>
          <cell r="M1119">
            <v>43101</v>
          </cell>
          <cell r="N1119" t="str">
            <v>Ouvert</v>
          </cell>
          <cell r="O1119" t="str">
            <v>Fermé</v>
          </cell>
          <cell r="P1119" t="str">
            <v>10.101.13.0</v>
          </cell>
          <cell r="Q1119">
            <v>0</v>
          </cell>
          <cell r="T1119" t="str">
            <v>00122</v>
          </cell>
        </row>
        <row r="1120">
          <cell r="A1120" t="str">
            <v>00122001</v>
          </cell>
          <cell r="B1120" t="str">
            <v>47818024300071</v>
          </cell>
          <cell r="C1120" t="str">
            <v>FONCIA FABRE GIBERT</v>
          </cell>
          <cell r="D1120" t="b">
            <v>1</v>
          </cell>
          <cell r="E1120" t="str">
            <v>34 Boulevard Saint-Michel</v>
          </cell>
          <cell r="F1120" t="str">
            <v>84000</v>
          </cell>
          <cell r="G1120" t="str">
            <v>AVIGNON</v>
          </cell>
          <cell r="H1120" t="str">
            <v>Gestion Locative - Location - Copropriété - Comptabilité</v>
          </cell>
          <cell r="I1120" t="str">
            <v>C4600</v>
          </cell>
          <cell r="J1120">
            <v>39797</v>
          </cell>
          <cell r="K1120">
            <v>41423</v>
          </cell>
          <cell r="N1120" t="str">
            <v>Ouvert</v>
          </cell>
          <cell r="O1120" t="str">
            <v>Ouvert</v>
          </cell>
          <cell r="P1120" t="str">
            <v>10.101.3.0</v>
          </cell>
          <cell r="Q1120">
            <v>0</v>
          </cell>
          <cell r="T1120" t="str">
            <v>00122</v>
          </cell>
        </row>
        <row r="1121">
          <cell r="A1121" t="str">
            <v>00122006</v>
          </cell>
          <cell r="B1121" t="str">
            <v>47818024300089</v>
          </cell>
          <cell r="C1121" t="str">
            <v>FONCIA FABRE GIBERT</v>
          </cell>
          <cell r="D1121" t="b">
            <v>0</v>
          </cell>
          <cell r="E1121" t="str">
            <v>3 Rue Favart</v>
          </cell>
          <cell r="F1121" t="str">
            <v>84000</v>
          </cell>
          <cell r="G1121" t="str">
            <v>AVIGNON</v>
          </cell>
          <cell r="H1121" t="str">
            <v>Gestion Locative - Location - Copropriété - Comptabilité</v>
          </cell>
          <cell r="I1121" t="str">
            <v>C4700</v>
          </cell>
          <cell r="J1121">
            <v>40330</v>
          </cell>
          <cell r="K1121">
            <v>41423</v>
          </cell>
          <cell r="M1121">
            <v>44463</v>
          </cell>
          <cell r="N1121" t="str">
            <v>Ouvert</v>
          </cell>
          <cell r="O1121" t="str">
            <v>Fermé</v>
          </cell>
          <cell r="P1121" t="str">
            <v>10.101.53.0</v>
          </cell>
          <cell r="Q1121">
            <v>0</v>
          </cell>
          <cell r="T1121" t="str">
            <v>00122</v>
          </cell>
        </row>
        <row r="1122">
          <cell r="A1122" t="str">
            <v>00122008</v>
          </cell>
          <cell r="B1122" t="str">
            <v>47818024300097</v>
          </cell>
          <cell r="C1122" t="str">
            <v>FONCIA FABRE GIBERT</v>
          </cell>
          <cell r="D1122" t="b">
            <v>0</v>
          </cell>
          <cell r="E1122" t="str">
            <v>77 Rue de la République</v>
          </cell>
          <cell r="F1122" t="str">
            <v>30200</v>
          </cell>
          <cell r="G1122" t="str">
            <v>BAGNOLS-SUR-CEZE</v>
          </cell>
          <cell r="H1122" t="str">
            <v>Gestion Locative - Location - Copropriété - Comptabilité</v>
          </cell>
          <cell r="I1122" t="str">
            <v>C4800</v>
          </cell>
          <cell r="J1122">
            <v>41275</v>
          </cell>
          <cell r="K1122">
            <v>41275</v>
          </cell>
          <cell r="L1122">
            <v>44196</v>
          </cell>
          <cell r="M1122">
            <v>44196</v>
          </cell>
          <cell r="N1122" t="str">
            <v>Fermé</v>
          </cell>
          <cell r="O1122" t="str">
            <v>Fermé</v>
          </cell>
          <cell r="P1122" t="str">
            <v>10.13.13.0</v>
          </cell>
          <cell r="Q1122">
            <v>0</v>
          </cell>
          <cell r="T1122" t="str">
            <v>00122</v>
          </cell>
        </row>
        <row r="1123">
          <cell r="A1123" t="str">
            <v>00122009</v>
          </cell>
          <cell r="B1123" t="str">
            <v>47818024300105</v>
          </cell>
          <cell r="C1123" t="str">
            <v>FONCIA FABRE GIBERT</v>
          </cell>
          <cell r="D1123" t="b">
            <v>0</v>
          </cell>
          <cell r="E1123" t="str">
            <v>4 Rue de Tourre</v>
          </cell>
          <cell r="F1123" t="str">
            <v>84100</v>
          </cell>
          <cell r="G1123" t="str">
            <v>ORANGE</v>
          </cell>
          <cell r="H1123" t="str">
            <v>Gestion Locative - Location - Copropriété - Comptabilité</v>
          </cell>
          <cell r="I1123" t="str">
            <v>C4900</v>
          </cell>
          <cell r="J1123">
            <v>43374</v>
          </cell>
          <cell r="K1123">
            <v>43374</v>
          </cell>
          <cell r="M1123">
            <v>43733</v>
          </cell>
          <cell r="N1123" t="str">
            <v>Ouvert</v>
          </cell>
          <cell r="O1123" t="str">
            <v>Fermé</v>
          </cell>
          <cell r="Q1123">
            <v>0</v>
          </cell>
          <cell r="T1123" t="str">
            <v>00122</v>
          </cell>
        </row>
        <row r="1124">
          <cell r="A1124" t="str">
            <v>00122010</v>
          </cell>
          <cell r="B1124" t="str">
            <v>47818024300113</v>
          </cell>
          <cell r="C1124" t="str">
            <v>FONCIA FABRE GIBERT</v>
          </cell>
          <cell r="D1124" t="b">
            <v>0</v>
          </cell>
          <cell r="E1124" t="str">
            <v>58 Boulevard National</v>
          </cell>
          <cell r="F1124" t="str">
            <v>30150</v>
          </cell>
          <cell r="G1124" t="str">
            <v>ROQUEMAURE</v>
          </cell>
          <cell r="H1124" t="str">
            <v>Gestion Locative - Location - Copropriété - Comptabilité</v>
          </cell>
          <cell r="I1124" t="str">
            <v>C4901</v>
          </cell>
          <cell r="J1124">
            <v>43374</v>
          </cell>
          <cell r="K1124">
            <v>43374</v>
          </cell>
          <cell r="L1124">
            <v>44196</v>
          </cell>
          <cell r="M1124">
            <v>43810</v>
          </cell>
          <cell r="N1124" t="str">
            <v>Fermé</v>
          </cell>
          <cell r="O1124" t="str">
            <v>Fermé</v>
          </cell>
          <cell r="Q1124">
            <v>0</v>
          </cell>
          <cell r="T1124" t="str">
            <v>00122</v>
          </cell>
        </row>
        <row r="1125">
          <cell r="A1125" t="str">
            <v>00122012</v>
          </cell>
          <cell r="B1125" t="str">
            <v>47818024300121</v>
          </cell>
          <cell r="C1125" t="str">
            <v>FONCIA FABRE GIBERT</v>
          </cell>
          <cell r="D1125" t="b">
            <v>0</v>
          </cell>
          <cell r="E1125" t="str">
            <v>341 Rue d'Aquitaine</v>
          </cell>
          <cell r="F1125" t="str">
            <v>84100</v>
          </cell>
          <cell r="G1125" t="str">
            <v>ORANGE</v>
          </cell>
          <cell r="H1125" t="str">
            <v>Gestion Locative - Location - Copropriété - Comptabilité</v>
          </cell>
          <cell r="I1125" t="str">
            <v>C4902</v>
          </cell>
          <cell r="J1125">
            <v>43676</v>
          </cell>
          <cell r="K1125">
            <v>43739</v>
          </cell>
          <cell r="N1125" t="str">
            <v>Ouvert</v>
          </cell>
          <cell r="O1125" t="str">
            <v>Ouvert</v>
          </cell>
          <cell r="P1125" t="str">
            <v>10.101.13.0</v>
          </cell>
          <cell r="Q1125">
            <v>0</v>
          </cell>
          <cell r="T1125" t="str">
            <v>00122</v>
          </cell>
        </row>
        <row r="1126">
          <cell r="A1126" t="str">
            <v>00122013</v>
          </cell>
          <cell r="B1126" t="str">
            <v>47818024300139</v>
          </cell>
          <cell r="C1126" t="str">
            <v>FONCIA FABRE GIBERT</v>
          </cell>
          <cell r="D1126" t="b">
            <v>0</v>
          </cell>
          <cell r="E1126" t="str">
            <v>13 Place du Clos</v>
          </cell>
          <cell r="F1126" t="str">
            <v>84300</v>
          </cell>
          <cell r="G1126" t="str">
            <v>CAVAILLON</v>
          </cell>
          <cell r="H1126" t="str">
            <v>Gestion Locative - Location - Copropriété</v>
          </cell>
          <cell r="I1126" t="str">
            <v>C4903</v>
          </cell>
          <cell r="J1126">
            <v>43831</v>
          </cell>
          <cell r="K1126">
            <v>43850</v>
          </cell>
          <cell r="M1126">
            <v>44466</v>
          </cell>
          <cell r="N1126" t="str">
            <v>Ouvert</v>
          </cell>
          <cell r="O1126" t="str">
            <v>Fermé</v>
          </cell>
          <cell r="Q1126">
            <v>1</v>
          </cell>
          <cell r="R1126" t="str">
            <v>00122019</v>
          </cell>
          <cell r="S1126">
            <v>44466</v>
          </cell>
          <cell r="T1126" t="str">
            <v>00122</v>
          </cell>
        </row>
        <row r="1127">
          <cell r="A1127" t="str">
            <v>00122014</v>
          </cell>
          <cell r="B1127" t="str">
            <v>47818024300147</v>
          </cell>
          <cell r="C1127" t="str">
            <v>FONCIA FABRE GIBERT</v>
          </cell>
          <cell r="D1127" t="b">
            <v>0</v>
          </cell>
          <cell r="E1127" t="str">
            <v>8 Place Mirabeau</v>
          </cell>
          <cell r="F1127" t="str">
            <v>84160</v>
          </cell>
          <cell r="G1127" t="str">
            <v>CADENET</v>
          </cell>
          <cell r="H1127" t="str">
            <v>Gestion Locative - Location - Copropriété</v>
          </cell>
          <cell r="I1127" t="str">
            <v>C4904</v>
          </cell>
          <cell r="J1127">
            <v>43831</v>
          </cell>
          <cell r="K1127">
            <v>43850</v>
          </cell>
          <cell r="N1127" t="str">
            <v>Ouvert</v>
          </cell>
          <cell r="O1127" t="str">
            <v>Ouvert</v>
          </cell>
          <cell r="Q1127">
            <v>0</v>
          </cell>
          <cell r="T1127" t="str">
            <v>00122</v>
          </cell>
        </row>
        <row r="1128">
          <cell r="A1128" t="str">
            <v>00122015</v>
          </cell>
          <cell r="B1128" t="str">
            <v>47818024300154</v>
          </cell>
          <cell r="C1128" t="str">
            <v>FONCIA FABRE GIBERT</v>
          </cell>
          <cell r="D1128" t="b">
            <v>0</v>
          </cell>
          <cell r="E1128" t="str">
            <v>5 Rue Martin Luther King</v>
          </cell>
          <cell r="F1128" t="str">
            <v>84000</v>
          </cell>
          <cell r="G1128" t="str">
            <v>AVIGNON</v>
          </cell>
          <cell r="H1128" t="str">
            <v>Comptabilité</v>
          </cell>
          <cell r="I1128" t="str">
            <v>C4905</v>
          </cell>
          <cell r="J1128">
            <v>43922</v>
          </cell>
          <cell r="N1128" t="str">
            <v>Ouvert</v>
          </cell>
          <cell r="O1128" t="str">
            <v>Ouvert</v>
          </cell>
          <cell r="Q1128">
            <v>0</v>
          </cell>
          <cell r="T1128" t="str">
            <v>00122</v>
          </cell>
        </row>
        <row r="1129">
          <cell r="A1129" t="str">
            <v>00122016</v>
          </cell>
          <cell r="B1129" t="str">
            <v>47818024300162</v>
          </cell>
          <cell r="C1129" t="str">
            <v>FONCIA FABRE GIBERT</v>
          </cell>
          <cell r="D1129" t="b">
            <v>0</v>
          </cell>
          <cell r="E1129" t="str">
            <v>51 Avenue Jules Ferry</v>
          </cell>
          <cell r="F1129" t="str">
            <v>30133</v>
          </cell>
          <cell r="G1129" t="str">
            <v>LES ANGLES</v>
          </cell>
          <cell r="H1129" t="str">
            <v>Gestion Locative - Location - Copropriété - Comptabilité</v>
          </cell>
          <cell r="J1129">
            <v>43922</v>
          </cell>
          <cell r="K1129">
            <v>43966</v>
          </cell>
          <cell r="M1129">
            <v>44463</v>
          </cell>
          <cell r="N1129" t="str">
            <v>Ouvert</v>
          </cell>
          <cell r="O1129" t="str">
            <v>Fermé</v>
          </cell>
          <cell r="Q1129">
            <v>0</v>
          </cell>
          <cell r="T1129" t="str">
            <v>00122</v>
          </cell>
        </row>
        <row r="1130">
          <cell r="A1130" t="str">
            <v>00124001</v>
          </cell>
          <cell r="B1130" t="str">
            <v>47818053200028</v>
          </cell>
          <cell r="C1130" t="str">
            <v>FONCIA BOUCLES DE SEINE</v>
          </cell>
          <cell r="D1130" t="b">
            <v>1</v>
          </cell>
          <cell r="E1130" t="str">
            <v>28 Avenue de la République</v>
          </cell>
          <cell r="F1130" t="str">
            <v>78200</v>
          </cell>
          <cell r="G1130" t="str">
            <v>MANTES-LA-JOLIE</v>
          </cell>
          <cell r="H1130" t="str">
            <v>Gestion Locative - Location - Copropriété - Comptabilité</v>
          </cell>
          <cell r="I1130" t="str">
            <v>E5100</v>
          </cell>
          <cell r="J1130">
            <v>38848</v>
          </cell>
          <cell r="K1130">
            <v>39616</v>
          </cell>
          <cell r="M1130">
            <v>44310</v>
          </cell>
          <cell r="N1130" t="str">
            <v>Ouvert</v>
          </cell>
          <cell r="O1130" t="str">
            <v>Fermé</v>
          </cell>
          <cell r="P1130" t="str">
            <v>10.172.3.0</v>
          </cell>
          <cell r="Q1130">
            <v>1</v>
          </cell>
          <cell r="R1130" t="str">
            <v>00076010</v>
          </cell>
          <cell r="S1130">
            <v>44220</v>
          </cell>
          <cell r="T1130" t="str">
            <v>00124</v>
          </cell>
        </row>
        <row r="1131">
          <cell r="A1131" t="str">
            <v>00124002</v>
          </cell>
          <cell r="B1131" t="str">
            <v>47818053200051</v>
          </cell>
          <cell r="C1131" t="str">
            <v>FONCIA LES 3 ILES</v>
          </cell>
          <cell r="D1131" t="b">
            <v>0</v>
          </cell>
          <cell r="E1131" t="str">
            <v>19 Rue Gambetta</v>
          </cell>
          <cell r="F1131" t="str">
            <v>78130</v>
          </cell>
          <cell r="G1131" t="str">
            <v>LES MUREAUX</v>
          </cell>
          <cell r="H1131" t="str">
            <v>Gestion Locative - Location - Copropriété - Comptabilité</v>
          </cell>
          <cell r="I1131" t="str">
            <v>E5200</v>
          </cell>
          <cell r="J1131">
            <v>38899</v>
          </cell>
          <cell r="K1131">
            <v>39616</v>
          </cell>
          <cell r="L1131">
            <v>42521</v>
          </cell>
          <cell r="M1131">
            <v>42521</v>
          </cell>
          <cell r="N1131" t="str">
            <v>Fermé</v>
          </cell>
          <cell r="O1131" t="str">
            <v>Fermé</v>
          </cell>
          <cell r="P1131" t="str">
            <v>10.172.13.0</v>
          </cell>
          <cell r="Q1131">
            <v>0</v>
          </cell>
          <cell r="T1131" t="str">
            <v>00124</v>
          </cell>
        </row>
        <row r="1132">
          <cell r="A1132" t="str">
            <v>00124003</v>
          </cell>
          <cell r="B1132" t="str">
            <v>47818053200036</v>
          </cell>
          <cell r="C1132" t="str">
            <v>FONCIA BOUCLES DE SEINE</v>
          </cell>
          <cell r="D1132" t="b">
            <v>0</v>
          </cell>
          <cell r="E1132" t="str">
            <v>42 Boulevard André Malraux</v>
          </cell>
          <cell r="F1132" t="str">
            <v>78480</v>
          </cell>
          <cell r="G1132" t="str">
            <v>VERNEUIL-SUR-SEINE</v>
          </cell>
          <cell r="H1132" t="str">
            <v>Gestion Locative - Location - Copropriété - Comptabilité</v>
          </cell>
          <cell r="I1132" t="str">
            <v>E5300</v>
          </cell>
          <cell r="J1132">
            <v>38899</v>
          </cell>
          <cell r="K1132">
            <v>39616</v>
          </cell>
          <cell r="M1132">
            <v>44287</v>
          </cell>
          <cell r="N1132" t="str">
            <v>Ouvert</v>
          </cell>
          <cell r="O1132" t="str">
            <v>Fermé</v>
          </cell>
          <cell r="P1132" t="str">
            <v>10.172.33.0</v>
          </cell>
          <cell r="Q1132">
            <v>1</v>
          </cell>
          <cell r="R1132" t="str">
            <v>00076012</v>
          </cell>
          <cell r="S1132">
            <v>44310</v>
          </cell>
          <cell r="T1132" t="str">
            <v>00124</v>
          </cell>
        </row>
        <row r="1133">
          <cell r="A1133" t="str">
            <v>00124004</v>
          </cell>
          <cell r="B1133" t="str">
            <v>47818053200044</v>
          </cell>
          <cell r="C1133" t="str">
            <v>FONCIA LES 3 ILES</v>
          </cell>
          <cell r="D1133" t="b">
            <v>0</v>
          </cell>
          <cell r="E1133" t="str">
            <v>43 Rue du Maréchal Foch</v>
          </cell>
          <cell r="F1133" t="str">
            <v>78250</v>
          </cell>
          <cell r="G1133" t="str">
            <v>MEULAN-EN-YVELINES</v>
          </cell>
          <cell r="H1133" t="str">
            <v>Gestion Locative - Location - Copropriété - Comptabilité</v>
          </cell>
          <cell r="I1133" t="str">
            <v>E5400</v>
          </cell>
          <cell r="J1133">
            <v>38899</v>
          </cell>
          <cell r="K1133">
            <v>39616</v>
          </cell>
          <cell r="M1133">
            <v>44287</v>
          </cell>
          <cell r="N1133" t="str">
            <v>Ouvert</v>
          </cell>
          <cell r="O1133" t="str">
            <v>Fermé</v>
          </cell>
          <cell r="P1133" t="str">
            <v>10.172.23.0</v>
          </cell>
          <cell r="Q1133">
            <v>1</v>
          </cell>
          <cell r="R1133" t="str">
            <v>00076013</v>
          </cell>
          <cell r="S1133">
            <v>44310</v>
          </cell>
          <cell r="T1133" t="str">
            <v>00124</v>
          </cell>
        </row>
        <row r="1134">
          <cell r="A1134" t="str">
            <v>00124005</v>
          </cell>
          <cell r="B1134" t="str">
            <v>47818053200069</v>
          </cell>
          <cell r="C1134" t="str">
            <v>FONCIA BOUCLES DE SEINE</v>
          </cell>
          <cell r="D1134" t="b">
            <v>0</v>
          </cell>
          <cell r="E1134" t="str">
            <v>60 Rue Nationale</v>
          </cell>
          <cell r="F1134" t="str">
            <v>78200</v>
          </cell>
          <cell r="G1134" t="str">
            <v>MANTES-LA-JOLIE</v>
          </cell>
          <cell r="H1134" t="str">
            <v>Gestion Locative - Location - Copropriété - Comptabilité</v>
          </cell>
          <cell r="I1134" t="str">
            <v>E5500</v>
          </cell>
          <cell r="J1134">
            <v>43739</v>
          </cell>
          <cell r="K1134">
            <v>43800</v>
          </cell>
          <cell r="M1134">
            <v>44287</v>
          </cell>
          <cell r="N1134" t="str">
            <v>Ouvert</v>
          </cell>
          <cell r="O1134" t="str">
            <v>Fermé</v>
          </cell>
          <cell r="Q1134">
            <v>1</v>
          </cell>
          <cell r="R1134" t="str">
            <v>00076011</v>
          </cell>
          <cell r="S1134">
            <v>44310</v>
          </cell>
          <cell r="T1134" t="str">
            <v>00124</v>
          </cell>
        </row>
        <row r="1135">
          <cell r="A1135" t="str">
            <v>00125001</v>
          </cell>
          <cell r="B1135" t="str">
            <v>38820302800021</v>
          </cell>
          <cell r="C1135" t="str">
            <v>FONCIA GOBELINS</v>
          </cell>
          <cell r="D1135" t="b">
            <v>0</v>
          </cell>
          <cell r="E1135" t="str">
            <v>60 Rue Claude Bernard</v>
          </cell>
          <cell r="F1135" t="str">
            <v>75005</v>
          </cell>
          <cell r="G1135" t="str">
            <v>PARIS 5</v>
          </cell>
          <cell r="H1135" t="str">
            <v>Gestion Locative - Location - Copropriété - Comptabilité</v>
          </cell>
          <cell r="J1135">
            <v>38169</v>
          </cell>
          <cell r="L1135">
            <v>38261</v>
          </cell>
          <cell r="M1135">
            <v>38261</v>
          </cell>
          <cell r="N1135" t="str">
            <v>Fermé</v>
          </cell>
          <cell r="O1135" t="str">
            <v>Fermé</v>
          </cell>
          <cell r="Q1135">
            <v>0</v>
          </cell>
          <cell r="T1135" t="str">
            <v>00125</v>
          </cell>
        </row>
        <row r="1136">
          <cell r="A1136" t="str">
            <v>00125002</v>
          </cell>
          <cell r="B1136" t="str">
            <v>38820302800039</v>
          </cell>
          <cell r="C1136" t="str">
            <v>FONCIA GOBELINS</v>
          </cell>
          <cell r="D1136" t="b">
            <v>0</v>
          </cell>
          <cell r="E1136" t="str">
            <v>57 Boulevard Arago</v>
          </cell>
          <cell r="F1136" t="str">
            <v>75013</v>
          </cell>
          <cell r="G1136" t="str">
            <v>PARIS 13</v>
          </cell>
          <cell r="H1136" t="str">
            <v>Gestion Locative - Location - Copropriété - Comptabilité</v>
          </cell>
          <cell r="I1136" t="str">
            <v>C2200</v>
          </cell>
          <cell r="J1136">
            <v>38169</v>
          </cell>
          <cell r="L1136">
            <v>38595</v>
          </cell>
          <cell r="M1136">
            <v>38595</v>
          </cell>
          <cell r="N1136" t="str">
            <v>Fermé</v>
          </cell>
          <cell r="O1136" t="str">
            <v>Fermé</v>
          </cell>
          <cell r="Q1136">
            <v>0</v>
          </cell>
          <cell r="T1136" t="str">
            <v>00125</v>
          </cell>
        </row>
        <row r="1137">
          <cell r="A1137" t="str">
            <v>00125007</v>
          </cell>
          <cell r="B1137" t="str">
            <v>38820302800047</v>
          </cell>
          <cell r="C1137" t="str">
            <v>FONCIA GOBELINS</v>
          </cell>
          <cell r="D1137" t="b">
            <v>0</v>
          </cell>
          <cell r="E1137" t="str">
            <v>38 Avenue des Gobelins</v>
          </cell>
          <cell r="F1137" t="str">
            <v>75013</v>
          </cell>
          <cell r="G1137" t="str">
            <v>PARIS 13</v>
          </cell>
          <cell r="H1137" t="str">
            <v>Gestion Locative - Location - Copropriété - Comptabilité</v>
          </cell>
          <cell r="I1137" t="str">
            <v>C2600</v>
          </cell>
          <cell r="J1137">
            <v>38261</v>
          </cell>
          <cell r="M1137">
            <v>43221</v>
          </cell>
          <cell r="N1137" t="str">
            <v>Ouvert</v>
          </cell>
          <cell r="O1137" t="str">
            <v>Fermé</v>
          </cell>
          <cell r="P1137" t="str">
            <v>10.29.163.0</v>
          </cell>
          <cell r="Q1137">
            <v>0</v>
          </cell>
          <cell r="T1137" t="str">
            <v>00125</v>
          </cell>
        </row>
        <row r="1138">
          <cell r="A1138" t="str">
            <v>00125003</v>
          </cell>
          <cell r="B1138" t="str">
            <v>38820302800062</v>
          </cell>
          <cell r="C1138" t="str">
            <v>FONCIA GOBELINS</v>
          </cell>
          <cell r="D1138" t="b">
            <v>0</v>
          </cell>
          <cell r="E1138" t="str">
            <v>9 Rue des Cordelières</v>
          </cell>
          <cell r="F1138" t="str">
            <v>75013</v>
          </cell>
          <cell r="G1138" t="str">
            <v>PARIS 13</v>
          </cell>
          <cell r="H1138" t="str">
            <v>Gestion Locative - Location - Copropriété - Comptabilité</v>
          </cell>
          <cell r="I1138" t="str">
            <v>C2300</v>
          </cell>
          <cell r="J1138">
            <v>40651</v>
          </cell>
          <cell r="L1138">
            <v>41617</v>
          </cell>
          <cell r="M1138">
            <v>41617</v>
          </cell>
          <cell r="N1138" t="str">
            <v>Fermé</v>
          </cell>
          <cell r="O1138" t="str">
            <v>Fermé</v>
          </cell>
          <cell r="Q1138">
            <v>0</v>
          </cell>
          <cell r="T1138" t="str">
            <v>00125</v>
          </cell>
        </row>
        <row r="1139">
          <cell r="A1139" t="str">
            <v>00125004</v>
          </cell>
          <cell r="B1139" t="str">
            <v>38820302800070</v>
          </cell>
          <cell r="C1139" t="str">
            <v>FONCIA GOBELINS</v>
          </cell>
          <cell r="D1139" t="b">
            <v>0</v>
          </cell>
          <cell r="E1139" t="str">
            <v>100 Boulevard du Montparnasse</v>
          </cell>
          <cell r="F1139" t="str">
            <v>75014</v>
          </cell>
          <cell r="G1139" t="str">
            <v>PARIS 14</v>
          </cell>
          <cell r="H1139" t="str">
            <v>Gestion Locative - Location - Copropriété - Comptabilité</v>
          </cell>
          <cell r="I1139" t="str">
            <v>C2400</v>
          </cell>
          <cell r="J1139">
            <v>41617</v>
          </cell>
          <cell r="K1139">
            <v>41617</v>
          </cell>
          <cell r="L1139">
            <v>43739</v>
          </cell>
          <cell r="M1139">
            <v>43221</v>
          </cell>
          <cell r="N1139" t="str">
            <v>Fermé</v>
          </cell>
          <cell r="O1139" t="str">
            <v>Fermé</v>
          </cell>
          <cell r="P1139" t="str">
            <v>10.67.1.0</v>
          </cell>
          <cell r="Q1139">
            <v>0</v>
          </cell>
          <cell r="T1139" t="str">
            <v>00125</v>
          </cell>
        </row>
        <row r="1140">
          <cell r="A1140" t="str">
            <v>00125005</v>
          </cell>
          <cell r="B1140" t="str">
            <v>38820302800112</v>
          </cell>
          <cell r="C1140" t="str">
            <v>FONCIA GOBELINS</v>
          </cell>
          <cell r="D1140" t="b">
            <v>0</v>
          </cell>
          <cell r="E1140" t="str">
            <v>178 Avenue Daumesnil</v>
          </cell>
          <cell r="F1140" t="str">
            <v>75012</v>
          </cell>
          <cell r="G1140" t="str">
            <v>PARIS 12</v>
          </cell>
          <cell r="H1140" t="str">
            <v>Gestion Locative - Location - Copropriété - Comptabilité</v>
          </cell>
          <cell r="I1140" t="str">
            <v>C2900</v>
          </cell>
          <cell r="J1140">
            <v>41974</v>
          </cell>
          <cell r="M1140">
            <v>43221</v>
          </cell>
          <cell r="N1140" t="str">
            <v>Ouvert</v>
          </cell>
          <cell r="O1140" t="str">
            <v>Fermé</v>
          </cell>
          <cell r="Q1140">
            <v>0</v>
          </cell>
          <cell r="T1140" t="str">
            <v>00125</v>
          </cell>
        </row>
        <row r="1141">
          <cell r="A1141" t="str">
            <v>00125008</v>
          </cell>
          <cell r="B1141" t="str">
            <v>38820302800096</v>
          </cell>
          <cell r="C1141" t="str">
            <v>FONCIA GOBELINS</v>
          </cell>
          <cell r="D1141" t="b">
            <v>0</v>
          </cell>
          <cell r="E1141" t="str">
            <v>24 Rue du Moulin des Prés</v>
          </cell>
          <cell r="F1141" t="str">
            <v>75013</v>
          </cell>
          <cell r="G1141" t="str">
            <v>PARIS 13</v>
          </cell>
          <cell r="H1141" t="str">
            <v>Gestion Locative - Location - Copropriété - Comptabilité</v>
          </cell>
          <cell r="I1141" t="str">
            <v>C2700</v>
          </cell>
          <cell r="J1141">
            <v>41974</v>
          </cell>
          <cell r="M1141">
            <v>42552</v>
          </cell>
          <cell r="N1141" t="str">
            <v>Ouvert</v>
          </cell>
          <cell r="O1141" t="str">
            <v>Fermé</v>
          </cell>
          <cell r="P1141" t="str">
            <v>10.29.153.0</v>
          </cell>
          <cell r="Q1141">
            <v>0</v>
          </cell>
          <cell r="T1141" t="str">
            <v>00125</v>
          </cell>
        </row>
        <row r="1142">
          <cell r="A1142" t="str">
            <v>00125009</v>
          </cell>
          <cell r="B1142" t="str">
            <v>38820302800138</v>
          </cell>
          <cell r="C1142" t="str">
            <v>FONCIA GOBELINS</v>
          </cell>
          <cell r="D1142" t="b">
            <v>0</v>
          </cell>
          <cell r="E1142" t="str">
            <v>76 Rue de Tolbiac</v>
          </cell>
          <cell r="F1142" t="str">
            <v>75013</v>
          </cell>
          <cell r="G1142" t="str">
            <v>PARIS 13</v>
          </cell>
          <cell r="H1142" t="str">
            <v>Gestion Locative - Location - Copropriété - Comptabilité</v>
          </cell>
          <cell r="I1142" t="str">
            <v>C2800</v>
          </cell>
          <cell r="J1142">
            <v>41974</v>
          </cell>
          <cell r="K1142">
            <v>42011</v>
          </cell>
          <cell r="M1142">
            <v>43221</v>
          </cell>
          <cell r="N1142" t="str">
            <v>Ouvert</v>
          </cell>
          <cell r="O1142" t="str">
            <v>Fermé</v>
          </cell>
          <cell r="P1142" t="str">
            <v>10.29.173.0</v>
          </cell>
          <cell r="Q1142">
            <v>0</v>
          </cell>
          <cell r="T1142" t="str">
            <v>00125</v>
          </cell>
        </row>
        <row r="1143">
          <cell r="A1143" t="str">
            <v>00125010</v>
          </cell>
          <cell r="B1143" t="str">
            <v>38820302800104</v>
          </cell>
          <cell r="C1143" t="str">
            <v>FONCIA GOBELINS</v>
          </cell>
          <cell r="D1143" t="b">
            <v>0</v>
          </cell>
          <cell r="E1143" t="str">
            <v>22 Rue des Écoles</v>
          </cell>
          <cell r="F1143" t="str">
            <v>75005</v>
          </cell>
          <cell r="G1143" t="str">
            <v>PARIS 5</v>
          </cell>
          <cell r="H1143" t="str">
            <v>Gestion Locative - Location - Copropriété - Comptabilité</v>
          </cell>
          <cell r="I1143" t="str">
            <v>C2902</v>
          </cell>
          <cell r="J1143">
            <v>41974</v>
          </cell>
          <cell r="M1143">
            <v>43221</v>
          </cell>
          <cell r="N1143" t="str">
            <v>Ouvert</v>
          </cell>
          <cell r="O1143" t="str">
            <v>Fermé</v>
          </cell>
          <cell r="P1143" t="str">
            <v>10.29.193.0</v>
          </cell>
          <cell r="Q1143">
            <v>0</v>
          </cell>
          <cell r="T1143" t="str">
            <v>00125</v>
          </cell>
        </row>
        <row r="1144">
          <cell r="A1144" t="str">
            <v>00125011</v>
          </cell>
          <cell r="B1144" t="str">
            <v>38820302800120</v>
          </cell>
          <cell r="C1144" t="str">
            <v>FONCIA GOBELINS</v>
          </cell>
          <cell r="D1144" t="b">
            <v>0</v>
          </cell>
          <cell r="E1144" t="str">
            <v>28 Rue Rambuteau</v>
          </cell>
          <cell r="F1144" t="str">
            <v>75003</v>
          </cell>
          <cell r="G1144" t="str">
            <v>PARIS 3</v>
          </cell>
          <cell r="H1144" t="str">
            <v>Gestion Locative - Location - Copropriété - Comptabilité</v>
          </cell>
          <cell r="I1144" t="str">
            <v>C2901</v>
          </cell>
          <cell r="J1144">
            <v>41974</v>
          </cell>
          <cell r="M1144">
            <v>43221</v>
          </cell>
          <cell r="N1144" t="str">
            <v>Ouvert</v>
          </cell>
          <cell r="O1144" t="str">
            <v>Fermé</v>
          </cell>
          <cell r="Q1144">
            <v>0</v>
          </cell>
          <cell r="T1144" t="str">
            <v>00125</v>
          </cell>
        </row>
        <row r="1145">
          <cell r="A1145" t="str">
            <v>00125006</v>
          </cell>
          <cell r="B1145" t="str">
            <v>38820302800146</v>
          </cell>
          <cell r="C1145" t="str">
            <v>FONCIA GOBELINS</v>
          </cell>
          <cell r="D1145" t="b">
            <v>0</v>
          </cell>
          <cell r="E1145" t="str">
            <v>54 Avenue du Docteur Arnold Netter</v>
          </cell>
          <cell r="F1145" t="str">
            <v>75012</v>
          </cell>
          <cell r="G1145" t="str">
            <v>PARIS 12</v>
          </cell>
          <cell r="H1145" t="str">
            <v>Gestion Locative - Location - Copropriété - Comptabilité</v>
          </cell>
          <cell r="I1145" t="str">
            <v>C2904</v>
          </cell>
          <cell r="J1145">
            <v>42036</v>
          </cell>
          <cell r="K1145">
            <v>42036</v>
          </cell>
          <cell r="M1145">
            <v>43100</v>
          </cell>
          <cell r="N1145" t="str">
            <v>Ouvert</v>
          </cell>
          <cell r="O1145" t="str">
            <v>Fermé</v>
          </cell>
          <cell r="P1145" t="str">
            <v>10.29.223.0</v>
          </cell>
          <cell r="Q1145">
            <v>0</v>
          </cell>
          <cell r="T1145" t="str">
            <v>00125</v>
          </cell>
        </row>
        <row r="1146">
          <cell r="A1146" t="str">
            <v>00125012</v>
          </cell>
          <cell r="B1146" t="str">
            <v>38820302800153</v>
          </cell>
          <cell r="C1146" t="str">
            <v>FONCIA GOBELINS</v>
          </cell>
          <cell r="D1146" t="b">
            <v>0</v>
          </cell>
          <cell r="E1146" t="str">
            <v>12 Rue Mandar</v>
          </cell>
          <cell r="F1146" t="str">
            <v>75002</v>
          </cell>
          <cell r="G1146" t="str">
            <v>PARIS 2</v>
          </cell>
          <cell r="H1146" t="str">
            <v>Gestion Locative - Location - Copropriété - Comptabilité</v>
          </cell>
          <cell r="I1146" t="str">
            <v>C2903</v>
          </cell>
          <cell r="J1146">
            <v>42036</v>
          </cell>
          <cell r="K1146">
            <v>42036</v>
          </cell>
          <cell r="L1146">
            <v>42735</v>
          </cell>
          <cell r="M1146">
            <v>42735</v>
          </cell>
          <cell r="N1146" t="str">
            <v>Fermé</v>
          </cell>
          <cell r="O1146" t="str">
            <v>Fermé</v>
          </cell>
          <cell r="P1146" t="str">
            <v>10.225.3.0</v>
          </cell>
          <cell r="Q1146">
            <v>0</v>
          </cell>
          <cell r="T1146" t="str">
            <v>00125</v>
          </cell>
        </row>
        <row r="1147">
          <cell r="A1147" t="str">
            <v>00125013</v>
          </cell>
          <cell r="B1147" t="str">
            <v>38820302800161</v>
          </cell>
          <cell r="C1147" t="str">
            <v>FONCIA GOBELINS</v>
          </cell>
          <cell r="D1147" t="b">
            <v>1</v>
          </cell>
          <cell r="E1147" t="str">
            <v>200 Rue Raymond Losserand</v>
          </cell>
          <cell r="F1147" t="str">
            <v>75014</v>
          </cell>
          <cell r="G1147" t="str">
            <v>PARIS 14</v>
          </cell>
          <cell r="H1147" t="str">
            <v>Gestion Locative - Location - Copropriété - Comptabilité</v>
          </cell>
          <cell r="J1147">
            <v>43739</v>
          </cell>
          <cell r="M1147">
            <v>43739</v>
          </cell>
          <cell r="N1147" t="str">
            <v>Ouvert</v>
          </cell>
          <cell r="O1147" t="str">
            <v>Fermé</v>
          </cell>
          <cell r="Q1147">
            <v>0</v>
          </cell>
          <cell r="T1147" t="str">
            <v>00125</v>
          </cell>
        </row>
        <row r="1148">
          <cell r="A1148" t="str">
            <v>00127002</v>
          </cell>
          <cell r="B1148" t="str">
            <v>30079466600028</v>
          </cell>
          <cell r="C1148" t="str">
            <v>FONCIA ALPES</v>
          </cell>
          <cell r="D1148" t="b">
            <v>0</v>
          </cell>
          <cell r="E1148" t="str">
            <v>Place du Marché</v>
          </cell>
          <cell r="F1148" t="str">
            <v>73300</v>
          </cell>
          <cell r="G1148" t="str">
            <v>SAINT-JEAN-DE-MAURIENNE</v>
          </cell>
          <cell r="H1148" t="str">
            <v>Gestion Locative - Location - Copropriété - Comptabilité</v>
          </cell>
          <cell r="I1148" t="str">
            <v>C5200</v>
          </cell>
          <cell r="J1148">
            <v>38169</v>
          </cell>
          <cell r="M1148">
            <v>38352</v>
          </cell>
          <cell r="N1148" t="str">
            <v>Ouvert</v>
          </cell>
          <cell r="O1148" t="str">
            <v>Fermé</v>
          </cell>
          <cell r="Q1148">
            <v>0</v>
          </cell>
          <cell r="T1148" t="str">
            <v>00127</v>
          </cell>
        </row>
        <row r="1149">
          <cell r="A1149" t="str">
            <v>00127006</v>
          </cell>
          <cell r="B1149" t="str">
            <v>30079466600044</v>
          </cell>
          <cell r="C1149" t="str">
            <v>FONCIA AMI</v>
          </cell>
          <cell r="D1149" t="b">
            <v>0</v>
          </cell>
          <cell r="E1149" t="str">
            <v>Résidence Val Blanc B</v>
          </cell>
          <cell r="F1149" t="str">
            <v>73130</v>
          </cell>
          <cell r="G1149" t="str">
            <v>SAINT FRANCOIS LONGCHAMP</v>
          </cell>
          <cell r="H1149" t="str">
            <v>Gestion Locative - Location - Copropriété - Comptabilité</v>
          </cell>
          <cell r="I1149" t="str">
            <v>C5991</v>
          </cell>
          <cell r="J1149">
            <v>38169</v>
          </cell>
          <cell r="M1149">
            <v>41459</v>
          </cell>
          <cell r="N1149" t="str">
            <v>Ouvert</v>
          </cell>
          <cell r="O1149" t="str">
            <v>Fermé</v>
          </cell>
          <cell r="Q1149">
            <v>0</v>
          </cell>
          <cell r="T1149" t="str">
            <v>00127</v>
          </cell>
        </row>
        <row r="1150">
          <cell r="A1150" t="str">
            <v>00127007</v>
          </cell>
          <cell r="B1150" t="str">
            <v>30079466600036</v>
          </cell>
          <cell r="C1150" t="str">
            <v>FONCIA A.M.I.</v>
          </cell>
          <cell r="D1150" t="b">
            <v>0</v>
          </cell>
          <cell r="E1150" t="str">
            <v>Route de Saint-Martin</v>
          </cell>
          <cell r="F1150" t="str">
            <v>73130</v>
          </cell>
          <cell r="G1150" t="str">
            <v>LA CHAMBRE</v>
          </cell>
          <cell r="H1150" t="str">
            <v>Gestion Locative - Location - Copropriété - Comptabilité</v>
          </cell>
          <cell r="I1150" t="str">
            <v>C5980</v>
          </cell>
          <cell r="J1150">
            <v>38169</v>
          </cell>
          <cell r="L1150">
            <v>40998</v>
          </cell>
          <cell r="M1150">
            <v>40998</v>
          </cell>
          <cell r="N1150" t="str">
            <v>Fermé</v>
          </cell>
          <cell r="O1150" t="str">
            <v>Fermé</v>
          </cell>
          <cell r="P1150" t="str">
            <v>10.84.63.0</v>
          </cell>
          <cell r="Q1150">
            <v>0</v>
          </cell>
          <cell r="T1150" t="str">
            <v>00127</v>
          </cell>
        </row>
        <row r="1151">
          <cell r="A1151" t="str">
            <v>00127008</v>
          </cell>
          <cell r="B1151" t="str">
            <v>30079466600051</v>
          </cell>
          <cell r="C1151" t="str">
            <v>FONCIA A.M.I.</v>
          </cell>
          <cell r="D1151" t="b">
            <v>0</v>
          </cell>
          <cell r="E1151" t="str">
            <v>Résidence VEGA</v>
          </cell>
          <cell r="F1151" t="str">
            <v>73300</v>
          </cell>
          <cell r="G1151" t="str">
            <v>LE CORBIER</v>
          </cell>
          <cell r="H1151" t="str">
            <v>Gestion Locative - Location - Copropriété - Comptabilité</v>
          </cell>
          <cell r="I1151" t="str">
            <v>C5008</v>
          </cell>
          <cell r="J1151">
            <v>38169</v>
          </cell>
          <cell r="M1151">
            <v>41459</v>
          </cell>
          <cell r="N1151" t="str">
            <v>Ouvert</v>
          </cell>
          <cell r="O1151" t="str">
            <v>Fermé</v>
          </cell>
          <cell r="Q1151">
            <v>0</v>
          </cell>
          <cell r="T1151" t="str">
            <v>00127</v>
          </cell>
        </row>
        <row r="1152">
          <cell r="A1152" t="str">
            <v>00127011</v>
          </cell>
          <cell r="C1152" t="str">
            <v>FONCIA ALPES</v>
          </cell>
          <cell r="D1152" t="b">
            <v>0</v>
          </cell>
          <cell r="E1152" t="str">
            <v>97 Route du Serveray</v>
          </cell>
          <cell r="F1152" t="str">
            <v>74300</v>
          </cell>
          <cell r="G1152" t="str">
            <v>ARÂCHES-LA-FRASSE</v>
          </cell>
          <cell r="H1152" t="str">
            <v>Gestion Locative - Location - Copropriété - Comptabilité</v>
          </cell>
          <cell r="I1152" t="str">
            <v>C5011</v>
          </cell>
          <cell r="J1152">
            <v>38169</v>
          </cell>
          <cell r="M1152">
            <v>41459</v>
          </cell>
          <cell r="N1152" t="str">
            <v>Ouvert</v>
          </cell>
          <cell r="O1152" t="str">
            <v>Fermé</v>
          </cell>
          <cell r="Q1152">
            <v>0</v>
          </cell>
          <cell r="T1152" t="str">
            <v>00127</v>
          </cell>
        </row>
        <row r="1153">
          <cell r="A1153" t="str">
            <v>00127016</v>
          </cell>
          <cell r="C1153" t="str">
            <v>FONCIA ALPES</v>
          </cell>
          <cell r="D1153" t="b">
            <v>0</v>
          </cell>
          <cell r="E1153" t="str">
            <v>Immeuble Le Bellachat Villavit</v>
          </cell>
          <cell r="F1153" t="str">
            <v>74450</v>
          </cell>
          <cell r="G1153" t="str">
            <v>LE GRAND BORNAND</v>
          </cell>
          <cell r="H1153" t="str">
            <v>Gestion Locative - Location - Copropriété - Comptabilité</v>
          </cell>
          <cell r="I1153" t="str">
            <v>C5016</v>
          </cell>
          <cell r="J1153">
            <v>38169</v>
          </cell>
          <cell r="M1153">
            <v>41459</v>
          </cell>
          <cell r="N1153" t="str">
            <v>Ouvert</v>
          </cell>
          <cell r="O1153" t="str">
            <v>Fermé</v>
          </cell>
          <cell r="Q1153">
            <v>0</v>
          </cell>
          <cell r="T1153" t="str">
            <v>00127</v>
          </cell>
        </row>
        <row r="1154">
          <cell r="A1154" t="str">
            <v>00127003</v>
          </cell>
          <cell r="B1154" t="str">
            <v>30079466600093</v>
          </cell>
          <cell r="C1154" t="str">
            <v>FONCIA MONT BLANC</v>
          </cell>
          <cell r="D1154" t="b">
            <v>0</v>
          </cell>
          <cell r="E1154" t="str">
            <v>18 Rue du Mont Blanc</v>
          </cell>
          <cell r="F1154" t="str">
            <v>74700</v>
          </cell>
          <cell r="G1154" t="str">
            <v>SALLANCHES</v>
          </cell>
          <cell r="H1154" t="str">
            <v>Gestion Locative - Location - Copropriété - Comptabilité</v>
          </cell>
          <cell r="I1154" t="str">
            <v>C5300</v>
          </cell>
          <cell r="J1154">
            <v>38353</v>
          </cell>
          <cell r="L1154">
            <v>40452</v>
          </cell>
          <cell r="M1154">
            <v>40452</v>
          </cell>
          <cell r="N1154" t="str">
            <v>Fermé</v>
          </cell>
          <cell r="O1154" t="str">
            <v>Fermé</v>
          </cell>
          <cell r="Q1154">
            <v>0</v>
          </cell>
          <cell r="T1154" t="str">
            <v>00127</v>
          </cell>
        </row>
        <row r="1155">
          <cell r="A1155" t="str">
            <v>00127004</v>
          </cell>
          <cell r="B1155" t="str">
            <v>30079466600085</v>
          </cell>
          <cell r="C1155" t="str">
            <v>FONCIA PIERRA MENTA</v>
          </cell>
          <cell r="D1155" t="b">
            <v>0</v>
          </cell>
          <cell r="E1155" t="str">
            <v>38 Avenue de la Gare</v>
          </cell>
          <cell r="F1155" t="str">
            <v>73700</v>
          </cell>
          <cell r="G1155" t="str">
            <v>BOURG-SAINT-MAURICE</v>
          </cell>
          <cell r="H1155" t="str">
            <v>Gestion Locative - Location - Copropriété - Comptabilité</v>
          </cell>
          <cell r="I1155" t="str">
            <v>C5400</v>
          </cell>
          <cell r="J1155">
            <v>38353</v>
          </cell>
          <cell r="L1155">
            <v>40908</v>
          </cell>
          <cell r="M1155">
            <v>40178</v>
          </cell>
          <cell r="N1155" t="str">
            <v>Fermé</v>
          </cell>
          <cell r="O1155" t="str">
            <v>Fermé</v>
          </cell>
          <cell r="Q1155">
            <v>0</v>
          </cell>
          <cell r="T1155" t="str">
            <v>00127</v>
          </cell>
        </row>
        <row r="1156">
          <cell r="A1156" t="str">
            <v>00127005</v>
          </cell>
          <cell r="B1156" t="str">
            <v>30079466600077</v>
          </cell>
          <cell r="C1156" t="str">
            <v>FONCIA PIERRA MENTA</v>
          </cell>
          <cell r="D1156" t="b">
            <v>0</v>
          </cell>
          <cell r="E1156" t="str">
            <v>Arcs 1800</v>
          </cell>
          <cell r="F1156" t="str">
            <v>73700</v>
          </cell>
          <cell r="G1156" t="str">
            <v>BOURG-SAINT-MAURICE</v>
          </cell>
          <cell r="H1156" t="str">
            <v>Gestion Locative - Location - Copropriété - Comptabilité</v>
          </cell>
          <cell r="I1156" t="str">
            <v>C5500</v>
          </cell>
          <cell r="J1156">
            <v>38353</v>
          </cell>
          <cell r="L1156">
            <v>40998</v>
          </cell>
          <cell r="M1156">
            <v>40998</v>
          </cell>
          <cell r="N1156" t="str">
            <v>Fermé</v>
          </cell>
          <cell r="O1156" t="str">
            <v>Fermé</v>
          </cell>
          <cell r="P1156" t="str">
            <v>10.84.33.0</v>
          </cell>
          <cell r="Q1156">
            <v>0</v>
          </cell>
          <cell r="T1156" t="str">
            <v>00127</v>
          </cell>
        </row>
        <row r="1157">
          <cell r="A1157" t="str">
            <v>00127010</v>
          </cell>
          <cell r="B1157" t="str">
            <v>30079466600101</v>
          </cell>
          <cell r="C1157" t="str">
            <v>FONCIA AGIM</v>
          </cell>
          <cell r="D1157" t="b">
            <v>0</v>
          </cell>
          <cell r="E1157" t="str">
            <v>Galerie Marchande Flaine Fôret</v>
          </cell>
          <cell r="F1157" t="str">
            <v>74300</v>
          </cell>
          <cell r="G1157" t="str">
            <v>FLAINE</v>
          </cell>
          <cell r="H1157" t="str">
            <v>Gestion Locative - Location - Copropriété - Comptabilité</v>
          </cell>
          <cell r="I1157" t="str">
            <v>C5010</v>
          </cell>
          <cell r="J1157">
            <v>38626</v>
          </cell>
          <cell r="L1157">
            <v>40452</v>
          </cell>
          <cell r="M1157">
            <v>40452</v>
          </cell>
          <cell r="N1157" t="str">
            <v>Fermé</v>
          </cell>
          <cell r="O1157" t="str">
            <v>Fermé</v>
          </cell>
          <cell r="Q1157">
            <v>0</v>
          </cell>
          <cell r="T1157" t="str">
            <v>00127</v>
          </cell>
        </row>
        <row r="1158">
          <cell r="A1158" t="str">
            <v>00127012</v>
          </cell>
          <cell r="B1158" t="str">
            <v>30079466600135</v>
          </cell>
          <cell r="C1158" t="str">
            <v>FONCIA ALPES</v>
          </cell>
          <cell r="D1158" t="b">
            <v>0</v>
          </cell>
          <cell r="E1158" t="str">
            <v>Chef Lieu</v>
          </cell>
          <cell r="F1158" t="str">
            <v>73590</v>
          </cell>
          <cell r="G1158" t="str">
            <v>NOTRE-DAME-DE-BELLECOMBE</v>
          </cell>
          <cell r="H1158" t="str">
            <v>Gestion Locative - Location - Copropriété - Comptabilité - Transaction</v>
          </cell>
          <cell r="I1158" t="str">
            <v>C5910</v>
          </cell>
          <cell r="J1158">
            <v>38991</v>
          </cell>
          <cell r="L1158">
            <v>40483</v>
          </cell>
          <cell r="M1158">
            <v>40483</v>
          </cell>
          <cell r="N1158" t="str">
            <v>Fermé</v>
          </cell>
          <cell r="O1158" t="str">
            <v>Fermé</v>
          </cell>
          <cell r="Q1158">
            <v>0</v>
          </cell>
          <cell r="T1158" t="str">
            <v>00127</v>
          </cell>
        </row>
        <row r="1159">
          <cell r="A1159" t="str">
            <v>00127013</v>
          </cell>
          <cell r="B1159" t="str">
            <v>30079466600143</v>
          </cell>
          <cell r="C1159" t="str">
            <v>FONCIA ALPES</v>
          </cell>
          <cell r="D1159" t="b">
            <v>0</v>
          </cell>
          <cell r="E1159" t="str">
            <v>Rue du Mont Blanc</v>
          </cell>
          <cell r="F1159" t="str">
            <v>73590</v>
          </cell>
          <cell r="G1159" t="str">
            <v>FLUMET</v>
          </cell>
          <cell r="H1159" t="str">
            <v>Gestion Locative - Location - Copropriété - Comptabilité</v>
          </cell>
          <cell r="I1159" t="str">
            <v>C5013</v>
          </cell>
          <cell r="J1159">
            <v>38991</v>
          </cell>
          <cell r="L1159">
            <v>40452</v>
          </cell>
          <cell r="M1159">
            <v>40452</v>
          </cell>
          <cell r="N1159" t="str">
            <v>Fermé</v>
          </cell>
          <cell r="O1159" t="str">
            <v>Fermé</v>
          </cell>
          <cell r="Q1159">
            <v>0</v>
          </cell>
          <cell r="T1159" t="str">
            <v>00127</v>
          </cell>
        </row>
        <row r="1160">
          <cell r="A1160" t="str">
            <v>00127014</v>
          </cell>
          <cell r="B1160" t="str">
            <v>30079466600150</v>
          </cell>
          <cell r="C1160" t="str">
            <v>FONCIA ALPES</v>
          </cell>
          <cell r="D1160" t="b">
            <v>0</v>
          </cell>
          <cell r="E1160" t="str">
            <v>32 Rue de la République</v>
          </cell>
          <cell r="F1160" t="str">
            <v>73500</v>
          </cell>
          <cell r="G1160" t="str">
            <v>MODANE</v>
          </cell>
          <cell r="H1160" t="str">
            <v>Gestion Locative - Location - Copropriété - Comptabilité</v>
          </cell>
          <cell r="I1160" t="str">
            <v>C5990</v>
          </cell>
          <cell r="J1160">
            <v>39264</v>
          </cell>
          <cell r="L1160">
            <v>40998</v>
          </cell>
          <cell r="M1160">
            <v>40998</v>
          </cell>
          <cell r="N1160" t="str">
            <v>Fermé</v>
          </cell>
          <cell r="O1160" t="str">
            <v>Fermé</v>
          </cell>
          <cell r="P1160" t="str">
            <v>10.84.133.0</v>
          </cell>
          <cell r="Q1160">
            <v>0</v>
          </cell>
          <cell r="T1160" t="str">
            <v>00127</v>
          </cell>
        </row>
        <row r="1161">
          <cell r="A1161" t="str">
            <v>00127001</v>
          </cell>
          <cell r="B1161" t="str">
            <v>30079466600176</v>
          </cell>
          <cell r="C1161" t="str">
            <v>FONCIA ALPES</v>
          </cell>
          <cell r="D1161" t="b">
            <v>0</v>
          </cell>
          <cell r="E1161" t="str">
            <v>Chemin de la Fonderie</v>
          </cell>
          <cell r="F1161" t="str">
            <v>73200</v>
          </cell>
          <cell r="G1161" t="str">
            <v>ALBERTVILLE</v>
          </cell>
          <cell r="H1161" t="str">
            <v>Gestion Locative - Location - Copropriété - Comptabilité - Transaction</v>
          </cell>
          <cell r="I1161" t="str">
            <v>C5970</v>
          </cell>
          <cell r="J1161">
            <v>39783</v>
          </cell>
          <cell r="L1161">
            <v>44196</v>
          </cell>
          <cell r="M1161">
            <v>41459</v>
          </cell>
          <cell r="N1161" t="str">
            <v>Fermé</v>
          </cell>
          <cell r="O1161" t="str">
            <v>Fermé</v>
          </cell>
          <cell r="P1161" t="str">
            <v>10.84.3.0</v>
          </cell>
          <cell r="Q1161">
            <v>0</v>
          </cell>
          <cell r="T1161" t="str">
            <v>00127</v>
          </cell>
        </row>
        <row r="1162">
          <cell r="A1162" t="str">
            <v>00127009</v>
          </cell>
          <cell r="B1162" t="str">
            <v>30079466600192</v>
          </cell>
          <cell r="C1162" t="str">
            <v>FONCIA AGIM</v>
          </cell>
          <cell r="D1162" t="b">
            <v>0</v>
          </cell>
          <cell r="E1162" t="str">
            <v>1 Place des Allobroges</v>
          </cell>
          <cell r="F1162" t="str">
            <v>74300</v>
          </cell>
          <cell r="G1162" t="str">
            <v>CLUSES</v>
          </cell>
          <cell r="H1162" t="str">
            <v>Gestion Locative - Location - Copropriété - Comptabilité</v>
          </cell>
          <cell r="I1162" t="str">
            <v>C5900</v>
          </cell>
          <cell r="J1162">
            <v>39964</v>
          </cell>
          <cell r="L1162">
            <v>40587</v>
          </cell>
          <cell r="M1162">
            <v>40452</v>
          </cell>
          <cell r="N1162" t="str">
            <v>Fermé</v>
          </cell>
          <cell r="O1162" t="str">
            <v>Fermé</v>
          </cell>
          <cell r="Q1162">
            <v>0</v>
          </cell>
          <cell r="T1162" t="str">
            <v>00127</v>
          </cell>
        </row>
        <row r="1163">
          <cell r="A1163" t="str">
            <v>00127015</v>
          </cell>
          <cell r="B1163" t="str">
            <v>30079466600184</v>
          </cell>
          <cell r="C1163" t="str">
            <v>FONCIA ALPES</v>
          </cell>
          <cell r="D1163" t="b">
            <v>0</v>
          </cell>
          <cell r="E1163" t="str">
            <v>La Vareuse</v>
          </cell>
          <cell r="F1163" t="str">
            <v>73590</v>
          </cell>
          <cell r="G1163" t="str">
            <v>CREST-VOLAND</v>
          </cell>
          <cell r="H1163" t="str">
            <v>Gestion Locative - Location - Location Saisonnière - Copropriété - Comptabilité - Transaction</v>
          </cell>
          <cell r="I1163" t="str">
            <v>C5960</v>
          </cell>
          <cell r="J1163">
            <v>40029</v>
          </cell>
          <cell r="L1163">
            <v>40483</v>
          </cell>
          <cell r="M1163">
            <v>40452</v>
          </cell>
          <cell r="N1163" t="str">
            <v>Fermé</v>
          </cell>
          <cell r="O1163" t="str">
            <v>Fermé</v>
          </cell>
          <cell r="Q1163">
            <v>0</v>
          </cell>
          <cell r="T1163" t="str">
            <v>00127</v>
          </cell>
        </row>
        <row r="1164">
          <cell r="A1164" t="str">
            <v>00127017</v>
          </cell>
          <cell r="B1164" t="str">
            <v>30079466600200</v>
          </cell>
          <cell r="C1164" t="str">
            <v>FONCIA ALPES</v>
          </cell>
          <cell r="D1164" t="b">
            <v>0</v>
          </cell>
          <cell r="E1164" t="str">
            <v>269 Avenue du Centenaire</v>
          </cell>
          <cell r="F1164" t="str">
            <v>73700</v>
          </cell>
          <cell r="G1164" t="str">
            <v>BOURG-SAINT-MAURICE</v>
          </cell>
          <cell r="H1164" t="str">
            <v>Gestion Locative - Location - Copropriété - Comptabilité</v>
          </cell>
          <cell r="I1164" t="str">
            <v>C5992</v>
          </cell>
          <cell r="J1164">
            <v>40452</v>
          </cell>
          <cell r="L1164">
            <v>40544</v>
          </cell>
          <cell r="M1164">
            <v>40544</v>
          </cell>
          <cell r="N1164" t="str">
            <v>Fermé</v>
          </cell>
          <cell r="O1164" t="str">
            <v>Fermé</v>
          </cell>
          <cell r="Q1164">
            <v>0</v>
          </cell>
          <cell r="T1164" t="str">
            <v>00127</v>
          </cell>
        </row>
        <row r="1165">
          <cell r="A1165" t="str">
            <v>00127018</v>
          </cell>
          <cell r="B1165" t="str">
            <v>30079466600234</v>
          </cell>
          <cell r="C1165" t="str">
            <v>FONCIA PIERRA MENTA</v>
          </cell>
          <cell r="D1165" t="b">
            <v>0</v>
          </cell>
          <cell r="E1165" t="str">
            <v>Route de Montrigon</v>
          </cell>
          <cell r="F1165" t="str">
            <v>73700</v>
          </cell>
          <cell r="G1165" t="str">
            <v>BOURG-SAINT-MAURICE</v>
          </cell>
          <cell r="H1165" t="str">
            <v>Gestion Locative - Location - Copropriété - Comptabilité - Transaction</v>
          </cell>
          <cell r="I1165" t="str">
            <v>C5993</v>
          </cell>
          <cell r="J1165">
            <v>40544</v>
          </cell>
          <cell r="K1165">
            <v>40544</v>
          </cell>
          <cell r="L1165">
            <v>41091</v>
          </cell>
          <cell r="M1165">
            <v>41091</v>
          </cell>
          <cell r="N1165" t="str">
            <v>Fermé</v>
          </cell>
          <cell r="O1165" t="str">
            <v>Fermé</v>
          </cell>
          <cell r="P1165" t="str">
            <v>10.84.43.0</v>
          </cell>
          <cell r="Q1165">
            <v>0</v>
          </cell>
          <cell r="T1165" t="str">
            <v>00127</v>
          </cell>
        </row>
        <row r="1166">
          <cell r="A1166" t="str">
            <v>00127019</v>
          </cell>
          <cell r="B1166" t="str">
            <v>30079466600242</v>
          </cell>
          <cell r="C1166" t="str">
            <v>FONCIA ALPES</v>
          </cell>
          <cell r="D1166" t="b">
            <v>1</v>
          </cell>
          <cell r="E1166" t="str">
            <v>15 Rue Lesdiguières</v>
          </cell>
          <cell r="F1166" t="str">
            <v>38000</v>
          </cell>
          <cell r="G1166" t="str">
            <v>GRENOBLE</v>
          </cell>
          <cell r="H1166" t="str">
            <v>Gestion Locative - Location - Location Saisonnière - Copropriété - Comptabilité</v>
          </cell>
          <cell r="J1166">
            <v>41275</v>
          </cell>
          <cell r="M1166">
            <v>41459</v>
          </cell>
          <cell r="N1166" t="str">
            <v>Ouvert</v>
          </cell>
          <cell r="O1166" t="str">
            <v>Fermé</v>
          </cell>
          <cell r="Q1166">
            <v>0</v>
          </cell>
          <cell r="T1166" t="str">
            <v>00127</v>
          </cell>
        </row>
        <row r="1167">
          <cell r="A1167" t="str">
            <v>00128001</v>
          </cell>
          <cell r="C1167" t="str">
            <v>FONCIA MARCHAND -T.B.I.</v>
          </cell>
          <cell r="D1167" t="b">
            <v>0</v>
          </cell>
          <cell r="E1167" t="str">
            <v>6 Rue Nicolas Berthot</v>
          </cell>
          <cell r="F1167" t="str">
            <v>21000</v>
          </cell>
          <cell r="G1167" t="str">
            <v>DIJON</v>
          </cell>
          <cell r="H1167" t="str">
            <v>Gestion Locative - Location - Copropriété - Comptabilité</v>
          </cell>
          <cell r="J1167">
            <v>38261</v>
          </cell>
          <cell r="M1167">
            <v>40359</v>
          </cell>
          <cell r="N1167" t="str">
            <v>Ouvert</v>
          </cell>
          <cell r="O1167" t="str">
            <v>Fermé</v>
          </cell>
          <cell r="Q1167">
            <v>0</v>
          </cell>
          <cell r="T1167" t="str">
            <v>00128</v>
          </cell>
        </row>
        <row r="1168">
          <cell r="A1168" t="str">
            <v>00128002</v>
          </cell>
          <cell r="B1168" t="str">
            <v>40523964100047</v>
          </cell>
          <cell r="C1168" t="str">
            <v>FONCIA MARCHAND-T.B.I.</v>
          </cell>
          <cell r="D1168" t="b">
            <v>0</v>
          </cell>
          <cell r="E1168" t="str">
            <v>3 Rue Vaillant</v>
          </cell>
          <cell r="F1168" t="str">
            <v>21000</v>
          </cell>
          <cell r="G1168" t="str">
            <v>DIJON</v>
          </cell>
          <cell r="H1168" t="str">
            <v>Gestion Locative - Location - Copropriété - Comptabilité</v>
          </cell>
          <cell r="I1168" t="str">
            <v>D1200</v>
          </cell>
          <cell r="J1168">
            <v>38808</v>
          </cell>
          <cell r="L1168">
            <v>43040</v>
          </cell>
          <cell r="M1168">
            <v>41617</v>
          </cell>
          <cell r="N1168" t="str">
            <v>Fermé</v>
          </cell>
          <cell r="O1168" t="str">
            <v>Fermé</v>
          </cell>
          <cell r="Q1168">
            <v>0</v>
          </cell>
          <cell r="T1168" t="str">
            <v>00128</v>
          </cell>
        </row>
        <row r="1169">
          <cell r="A1169" t="str">
            <v>00128003</v>
          </cell>
          <cell r="B1169" t="str">
            <v>40523964100054</v>
          </cell>
          <cell r="C1169" t="str">
            <v>FONCIA MARCHAND -T.B.I.</v>
          </cell>
          <cell r="D1169" t="b">
            <v>0</v>
          </cell>
          <cell r="E1169" t="str">
            <v>10 Place Bossuet</v>
          </cell>
          <cell r="F1169" t="str">
            <v>21000</v>
          </cell>
          <cell r="G1169" t="str">
            <v>DIJON</v>
          </cell>
          <cell r="H1169" t="str">
            <v>Gestion Locative - Location - Copropriété - Comptabilité</v>
          </cell>
          <cell r="I1169" t="str">
            <v>D1300</v>
          </cell>
          <cell r="J1169">
            <v>42005</v>
          </cell>
          <cell r="M1169">
            <v>42856</v>
          </cell>
          <cell r="N1169" t="str">
            <v>Ouvert</v>
          </cell>
          <cell r="O1169" t="str">
            <v>Fermé</v>
          </cell>
          <cell r="P1169" t="str">
            <v>10.83.13.0</v>
          </cell>
          <cell r="Q1169">
            <v>0</v>
          </cell>
          <cell r="T1169" t="str">
            <v>00128</v>
          </cell>
        </row>
        <row r="1170">
          <cell r="A1170" t="str">
            <v>00128004</v>
          </cell>
          <cell r="B1170" t="str">
            <v>40523964100062</v>
          </cell>
          <cell r="C1170" t="str">
            <v>FONCIA MARCHAND -T.B.I.</v>
          </cell>
          <cell r="D1170" t="b">
            <v>1</v>
          </cell>
          <cell r="E1170" t="str">
            <v>1 Rue de Bruges</v>
          </cell>
          <cell r="F1170" t="str">
            <v>21000</v>
          </cell>
          <cell r="G1170" t="str">
            <v>DIJON</v>
          </cell>
          <cell r="H1170" t="str">
            <v>Gestion Locative - Location - Copropriété - Comptabilité</v>
          </cell>
          <cell r="I1170" t="str">
            <v>D1400</v>
          </cell>
          <cell r="J1170">
            <v>43040</v>
          </cell>
          <cell r="K1170">
            <v>43040</v>
          </cell>
          <cell r="M1170">
            <v>43891</v>
          </cell>
          <cell r="N1170" t="str">
            <v>Ouvert</v>
          </cell>
          <cell r="O1170" t="str">
            <v>Fermé</v>
          </cell>
          <cell r="P1170" t="str">
            <v>10.83.3.0</v>
          </cell>
          <cell r="Q1170">
            <v>0</v>
          </cell>
          <cell r="T1170" t="str">
            <v>00128</v>
          </cell>
        </row>
        <row r="1171">
          <cell r="A1171" t="str">
            <v>00129016</v>
          </cell>
          <cell r="C1171" t="str">
            <v>FONCIA ANJOU MAINE</v>
          </cell>
          <cell r="D1171" t="b">
            <v>0</v>
          </cell>
          <cell r="E1171" t="str">
            <v>64 Avenue du Général Leclerc</v>
          </cell>
          <cell r="F1171" t="str">
            <v>72000</v>
          </cell>
          <cell r="G1171" t="str">
            <v>LE MANS</v>
          </cell>
          <cell r="H1171" t="str">
            <v>Gestion Locative - Location - Copropriété - Comptabilité</v>
          </cell>
          <cell r="J1171">
            <v>38353</v>
          </cell>
          <cell r="M1171">
            <v>38353</v>
          </cell>
          <cell r="N1171" t="str">
            <v>Ouvert</v>
          </cell>
          <cell r="O1171" t="str">
            <v>Fermé</v>
          </cell>
          <cell r="Q1171">
            <v>0</v>
          </cell>
          <cell r="T1171" t="str">
            <v>00129</v>
          </cell>
        </row>
        <row r="1172">
          <cell r="A1172" t="str">
            <v>00129002</v>
          </cell>
          <cell r="B1172" t="str">
            <v>41140389200069</v>
          </cell>
          <cell r="C1172" t="str">
            <v>FONCIA AXE SUD</v>
          </cell>
          <cell r="D1172" t="b">
            <v>0</v>
          </cell>
          <cell r="E1172" t="str">
            <v>51 Avenue de la République</v>
          </cell>
          <cell r="F1172" t="str">
            <v>37170</v>
          </cell>
          <cell r="G1172" t="str">
            <v>CHAMBRAY-LES-TOURS</v>
          </cell>
          <cell r="H1172" t="str">
            <v>Gestion Locative - Location - Copropriété - Comptabilité</v>
          </cell>
          <cell r="I1172" t="str">
            <v>C6200</v>
          </cell>
          <cell r="J1172">
            <v>39264</v>
          </cell>
          <cell r="L1172">
            <v>40117</v>
          </cell>
          <cell r="M1172">
            <v>40117</v>
          </cell>
          <cell r="N1172" t="str">
            <v>Fermé</v>
          </cell>
          <cell r="O1172" t="str">
            <v>Fermé</v>
          </cell>
          <cell r="Q1172">
            <v>0</v>
          </cell>
          <cell r="T1172" t="str">
            <v>00129</v>
          </cell>
        </row>
        <row r="1173">
          <cell r="A1173" t="str">
            <v>00129003</v>
          </cell>
          <cell r="B1173" t="str">
            <v>41140389200093</v>
          </cell>
          <cell r="C1173" t="str">
            <v>FONCIA INITIA GRAMMONT</v>
          </cell>
          <cell r="D1173" t="b">
            <v>0</v>
          </cell>
          <cell r="E1173" t="str">
            <v>39 Avenue de Grammont</v>
          </cell>
          <cell r="F1173" t="str">
            <v>37000</v>
          </cell>
          <cell r="G1173" t="str">
            <v>TOURS</v>
          </cell>
          <cell r="H1173" t="str">
            <v>Gestion Locative - Location - Copropriété - Comptabilité</v>
          </cell>
          <cell r="I1173" t="str">
            <v>C6300</v>
          </cell>
          <cell r="J1173">
            <v>39264</v>
          </cell>
          <cell r="L1173">
            <v>40908</v>
          </cell>
          <cell r="M1173">
            <v>40908</v>
          </cell>
          <cell r="N1173" t="str">
            <v>Fermé</v>
          </cell>
          <cell r="O1173" t="str">
            <v>Fermé</v>
          </cell>
          <cell r="P1173" t="str">
            <v>10.115.43.0</v>
          </cell>
          <cell r="Q1173">
            <v>0</v>
          </cell>
          <cell r="T1173" t="str">
            <v>00129</v>
          </cell>
        </row>
        <row r="1174">
          <cell r="A1174" t="str">
            <v>00129004</v>
          </cell>
          <cell r="B1174" t="str">
            <v>41140389200101</v>
          </cell>
          <cell r="C1174" t="str">
            <v>FONCIA INITIA MAGINOT</v>
          </cell>
          <cell r="D1174" t="b">
            <v>0</v>
          </cell>
          <cell r="E1174" t="str">
            <v>32 Avenue André Maginot</v>
          </cell>
          <cell r="F1174" t="str">
            <v>37100</v>
          </cell>
          <cell r="G1174" t="str">
            <v>TOURS</v>
          </cell>
          <cell r="H1174" t="str">
            <v>Gestion Locative - Location - Copropriété - Comptabilité</v>
          </cell>
          <cell r="I1174" t="str">
            <v>C6400</v>
          </cell>
          <cell r="J1174">
            <v>39264</v>
          </cell>
          <cell r="K1174">
            <v>39616</v>
          </cell>
          <cell r="L1174">
            <v>40909</v>
          </cell>
          <cell r="M1174">
            <v>40452</v>
          </cell>
          <cell r="N1174" t="str">
            <v>Fermé</v>
          </cell>
          <cell r="O1174" t="str">
            <v>Fermé</v>
          </cell>
          <cell r="Q1174">
            <v>0</v>
          </cell>
          <cell r="T1174" t="str">
            <v>00129</v>
          </cell>
        </row>
        <row r="1175">
          <cell r="A1175" t="str">
            <v>00129014</v>
          </cell>
          <cell r="B1175" t="str">
            <v>41140389200085</v>
          </cell>
          <cell r="C1175" t="str">
            <v>FONCIA ANJOU MAINE</v>
          </cell>
          <cell r="D1175" t="b">
            <v>0</v>
          </cell>
          <cell r="E1175" t="str">
            <v>67 Avenue Bollée</v>
          </cell>
          <cell r="F1175" t="str">
            <v>72000</v>
          </cell>
          <cell r="G1175" t="str">
            <v>LE MANS</v>
          </cell>
          <cell r="H1175" t="str">
            <v>Gestion Locative - Location - Location Saisonnière - Copropriété - Comptabilité</v>
          </cell>
          <cell r="I1175" t="str">
            <v>C6500</v>
          </cell>
          <cell r="J1175">
            <v>39264</v>
          </cell>
          <cell r="K1175">
            <v>43830</v>
          </cell>
          <cell r="N1175" t="str">
            <v>Ouvert</v>
          </cell>
          <cell r="O1175" t="str">
            <v>Ouvert</v>
          </cell>
          <cell r="P1175" t="str">
            <v>10.206.4.0</v>
          </cell>
          <cell r="Q1175">
            <v>0</v>
          </cell>
          <cell r="T1175" t="str">
            <v>00129</v>
          </cell>
        </row>
        <row r="1176">
          <cell r="A1176" t="str">
            <v>00129006</v>
          </cell>
          <cell r="B1176" t="str">
            <v>41140389200127</v>
          </cell>
          <cell r="C1176" t="str">
            <v>FONCIA ANJOU MAINE</v>
          </cell>
          <cell r="D1176" t="b">
            <v>0</v>
          </cell>
          <cell r="E1176" t="str">
            <v>38 Rue Nationale</v>
          </cell>
          <cell r="F1176" t="str">
            <v>49170</v>
          </cell>
          <cell r="G1176" t="str">
            <v>SAINT-GEORGES-SUR-LOIRE</v>
          </cell>
          <cell r="H1176" t="str">
            <v>Gestion Locative - Location - Copropriété - Comptabilité</v>
          </cell>
          <cell r="I1176" t="str">
            <v>C6600</v>
          </cell>
          <cell r="J1176">
            <v>39356</v>
          </cell>
          <cell r="L1176">
            <v>40179</v>
          </cell>
          <cell r="M1176">
            <v>40179</v>
          </cell>
          <cell r="N1176" t="str">
            <v>Fermé</v>
          </cell>
          <cell r="O1176" t="str">
            <v>Fermé</v>
          </cell>
          <cell r="Q1176">
            <v>0</v>
          </cell>
          <cell r="T1176" t="str">
            <v>00129</v>
          </cell>
        </row>
        <row r="1177">
          <cell r="A1177" t="str">
            <v>00129007</v>
          </cell>
          <cell r="B1177" t="str">
            <v>41140389200119</v>
          </cell>
          <cell r="C1177" t="str">
            <v>FONCIA SARRADIN</v>
          </cell>
          <cell r="D1177" t="b">
            <v>0</v>
          </cell>
          <cell r="E1177" t="str">
            <v>10 Rue Félix Faure</v>
          </cell>
          <cell r="F1177" t="str">
            <v>49290</v>
          </cell>
          <cell r="G1177" t="str">
            <v>CHALONNES-SUR-LOIRE</v>
          </cell>
          <cell r="H1177" t="str">
            <v>Gestion Locative - Location - Copropriété - Comptabilité</v>
          </cell>
          <cell r="I1177" t="str">
            <v>C6700</v>
          </cell>
          <cell r="J1177">
            <v>39356</v>
          </cell>
          <cell r="K1177">
            <v>42382</v>
          </cell>
          <cell r="N1177" t="str">
            <v>Ouvert</v>
          </cell>
          <cell r="O1177" t="str">
            <v>Ouvert</v>
          </cell>
          <cell r="P1177" t="str">
            <v>10.115.63.1</v>
          </cell>
          <cell r="Q1177">
            <v>0</v>
          </cell>
          <cell r="T1177" t="str">
            <v>00129</v>
          </cell>
        </row>
        <row r="1178">
          <cell r="A1178" t="str">
            <v>00129008</v>
          </cell>
          <cell r="B1178" t="str">
            <v>41140389200135</v>
          </cell>
          <cell r="C1178" t="str">
            <v>FONCIA ANJOU MAINE</v>
          </cell>
          <cell r="D1178" t="b">
            <v>0</v>
          </cell>
          <cell r="E1178" t="str">
            <v>6 Rue de Strasbourg</v>
          </cell>
          <cell r="F1178" t="str">
            <v>53000</v>
          </cell>
          <cell r="G1178" t="str">
            <v>LAVAL</v>
          </cell>
          <cell r="H1178" t="str">
            <v>Gestion Locative - Location - Copropriété - Comptabilité</v>
          </cell>
          <cell r="I1178" t="str">
            <v>C6800</v>
          </cell>
          <cell r="J1178">
            <v>39753</v>
          </cell>
          <cell r="K1178">
            <v>42382</v>
          </cell>
          <cell r="N1178" t="str">
            <v>Ouvert</v>
          </cell>
          <cell r="O1178" t="str">
            <v>Ouvert</v>
          </cell>
          <cell r="P1178" t="str">
            <v>10.115.73.0</v>
          </cell>
          <cell r="Q1178">
            <v>0</v>
          </cell>
          <cell r="T1178" t="str">
            <v>00129</v>
          </cell>
        </row>
        <row r="1179">
          <cell r="A1179" t="str">
            <v>00129001</v>
          </cell>
          <cell r="B1179" t="str">
            <v>41140389200143</v>
          </cell>
          <cell r="C1179" t="str">
            <v>FONCIA ANJOU MAINE</v>
          </cell>
          <cell r="D1179" t="b">
            <v>1</v>
          </cell>
          <cell r="E1179" t="str">
            <v>65 Rue Plantagenêt</v>
          </cell>
          <cell r="F1179" t="str">
            <v>49100</v>
          </cell>
          <cell r="G1179" t="str">
            <v>ANGERS</v>
          </cell>
          <cell r="H1179" t="str">
            <v>Gestion Locative - Location - Copropriété - Comptabilité</v>
          </cell>
          <cell r="I1179" t="str">
            <v>C6900</v>
          </cell>
          <cell r="J1179">
            <v>39965</v>
          </cell>
          <cell r="K1179">
            <v>42382</v>
          </cell>
          <cell r="N1179" t="str">
            <v>Ouvert</v>
          </cell>
          <cell r="O1179" t="str">
            <v>Ouvert</v>
          </cell>
          <cell r="P1179" t="str">
            <v>10.115.3.1</v>
          </cell>
          <cell r="Q1179">
            <v>0</v>
          </cell>
          <cell r="T1179" t="str">
            <v>00129</v>
          </cell>
        </row>
        <row r="1180">
          <cell r="A1180" t="str">
            <v>00129009</v>
          </cell>
          <cell r="B1180" t="str">
            <v>41140389200150</v>
          </cell>
          <cell r="C1180" t="str">
            <v>FONCIA LACOTE</v>
          </cell>
          <cell r="D1180" t="b">
            <v>0</v>
          </cell>
          <cell r="E1180" t="str">
            <v>6 Place Dupetit Thouars</v>
          </cell>
          <cell r="F1180" t="str">
            <v>49400</v>
          </cell>
          <cell r="G1180" t="str">
            <v>SAUMUR</v>
          </cell>
          <cell r="H1180" t="str">
            <v>Gestion Locative - Location - Copropriété - Comptabilité</v>
          </cell>
          <cell r="I1180" t="str">
            <v>C6901</v>
          </cell>
          <cell r="J1180">
            <v>40452</v>
          </cell>
          <cell r="K1180">
            <v>42382</v>
          </cell>
          <cell r="N1180" t="str">
            <v>Ouvert</v>
          </cell>
          <cell r="O1180" t="str">
            <v>Ouvert</v>
          </cell>
          <cell r="P1180" t="str">
            <v>10.115.23.0</v>
          </cell>
          <cell r="Q1180">
            <v>0</v>
          </cell>
          <cell r="T1180" t="str">
            <v>00129</v>
          </cell>
        </row>
        <row r="1181">
          <cell r="A1181" t="str">
            <v>00129010</v>
          </cell>
          <cell r="B1181" t="str">
            <v>41140389200168</v>
          </cell>
          <cell r="C1181" t="str">
            <v>FONCIA ANJOU MAINE</v>
          </cell>
          <cell r="D1181" t="b">
            <v>0</v>
          </cell>
          <cell r="E1181" t="str">
            <v>1 Rue du Haras</v>
          </cell>
          <cell r="F1181" t="str">
            <v>49100</v>
          </cell>
          <cell r="G1181" t="str">
            <v>ANGERS</v>
          </cell>
          <cell r="H1181" t="str">
            <v>Gestion Locative - Location - Copropriété - Comptabilité</v>
          </cell>
          <cell r="I1181" t="str">
            <v>C6902</v>
          </cell>
          <cell r="J1181">
            <v>41730</v>
          </cell>
          <cell r="M1181">
            <v>42736</v>
          </cell>
          <cell r="N1181" t="str">
            <v>Ouvert</v>
          </cell>
          <cell r="O1181" t="str">
            <v>Fermé</v>
          </cell>
          <cell r="P1181" t="str">
            <v>10.115.33.0</v>
          </cell>
          <cell r="Q1181">
            <v>0</v>
          </cell>
          <cell r="T1181" t="str">
            <v>00129</v>
          </cell>
        </row>
        <row r="1182">
          <cell r="A1182" t="str">
            <v>00129012</v>
          </cell>
          <cell r="B1182" t="str">
            <v>41140389200176</v>
          </cell>
          <cell r="C1182" t="str">
            <v>FONCIA ANJOU MAINE</v>
          </cell>
          <cell r="D1182" t="b">
            <v>0</v>
          </cell>
          <cell r="E1182" t="str">
            <v>60 Quai Jeanne d'Arc</v>
          </cell>
          <cell r="F1182" t="str">
            <v>37500</v>
          </cell>
          <cell r="G1182" t="str">
            <v>CHINON</v>
          </cell>
          <cell r="H1182" t="str">
            <v>Gestion Locative - Location - Copropriété - Comptabilité</v>
          </cell>
          <cell r="I1182" t="str">
            <v>C6903</v>
          </cell>
          <cell r="J1182">
            <v>42278</v>
          </cell>
          <cell r="L1182">
            <v>43403</v>
          </cell>
          <cell r="M1182">
            <v>43403</v>
          </cell>
          <cell r="N1182" t="str">
            <v>Fermé</v>
          </cell>
          <cell r="O1182" t="str">
            <v>Fermé</v>
          </cell>
          <cell r="P1182" t="str">
            <v>10.115.43.0</v>
          </cell>
          <cell r="Q1182">
            <v>0</v>
          </cell>
          <cell r="T1182" t="str">
            <v>00129</v>
          </cell>
        </row>
        <row r="1183">
          <cell r="A1183" t="str">
            <v>00129013</v>
          </cell>
          <cell r="B1183" t="str">
            <v>41140389200184</v>
          </cell>
          <cell r="C1183" t="str">
            <v>FONCIA ANJOU MAINE</v>
          </cell>
          <cell r="D1183" t="b">
            <v>0</v>
          </cell>
          <cell r="E1183" t="str">
            <v>33 Rue des Vieux Greniers</v>
          </cell>
          <cell r="F1183" t="str">
            <v>49300</v>
          </cell>
          <cell r="G1183" t="str">
            <v>CHOLET</v>
          </cell>
          <cell r="H1183" t="str">
            <v>Gestion Locative - Location - Copropriété - Comptabilité</v>
          </cell>
          <cell r="I1183" t="str">
            <v>C6904</v>
          </cell>
          <cell r="J1183">
            <v>43676</v>
          </cell>
          <cell r="K1183">
            <v>43709</v>
          </cell>
          <cell r="N1183" t="str">
            <v>Ouvert</v>
          </cell>
          <cell r="O1183" t="str">
            <v>Ouvert</v>
          </cell>
          <cell r="P1183" t="str">
            <v>10.115.4.0</v>
          </cell>
          <cell r="Q1183">
            <v>0</v>
          </cell>
          <cell r="T1183" t="str">
            <v>00129</v>
          </cell>
        </row>
        <row r="1184">
          <cell r="A1184" t="str">
            <v>00129015</v>
          </cell>
          <cell r="B1184" t="str">
            <v>41140389200192</v>
          </cell>
          <cell r="C1184" t="str">
            <v>FONCIA ANJOU MAINE</v>
          </cell>
          <cell r="D1184" t="b">
            <v>0</v>
          </cell>
          <cell r="E1184" t="str">
            <v>21 Bis Avenue du Général de Gaulle</v>
          </cell>
          <cell r="F1184" t="str">
            <v>72000</v>
          </cell>
          <cell r="G1184" t="str">
            <v>LE MANS</v>
          </cell>
          <cell r="H1184" t="str">
            <v>Gestion Locative - Location - Location Saisonnière - Copropriété - Comptabilité</v>
          </cell>
          <cell r="I1184" t="str">
            <v>C6906</v>
          </cell>
          <cell r="J1184">
            <v>43818</v>
          </cell>
          <cell r="K1184">
            <v>43831</v>
          </cell>
          <cell r="M1184">
            <v>43854</v>
          </cell>
          <cell r="N1184" t="str">
            <v>Ouvert</v>
          </cell>
          <cell r="O1184" t="str">
            <v>Fermé</v>
          </cell>
          <cell r="P1184" t="str">
            <v>10.206.14.0</v>
          </cell>
          <cell r="Q1184">
            <v>0</v>
          </cell>
          <cell r="T1184" t="str">
            <v>00129</v>
          </cell>
        </row>
        <row r="1185">
          <cell r="A1185" t="str">
            <v>00130001</v>
          </cell>
          <cell r="B1185" t="str">
            <v>31468642900049</v>
          </cell>
          <cell r="C1185" t="str">
            <v>FONCIA TERRE OCCITANE</v>
          </cell>
          <cell r="D1185" t="b">
            <v>1</v>
          </cell>
          <cell r="E1185" t="str">
            <v>17 Rue de l'Olivette</v>
          </cell>
          <cell r="F1185" t="str">
            <v>34500</v>
          </cell>
          <cell r="G1185" t="str">
            <v>BEZIERS</v>
          </cell>
          <cell r="H1185" t="str">
            <v>Gestion Locative - Location - Location Saisonnière - Copropriété - Comptabilité</v>
          </cell>
          <cell r="I1185" t="str">
            <v>D2100</v>
          </cell>
          <cell r="J1185">
            <v>38443</v>
          </cell>
          <cell r="K1185">
            <v>39616</v>
          </cell>
          <cell r="N1185" t="str">
            <v>Ouvert</v>
          </cell>
          <cell r="O1185" t="str">
            <v>Ouvert</v>
          </cell>
          <cell r="P1185" t="str">
            <v>10.135.3.0</v>
          </cell>
          <cell r="Q1185">
            <v>0</v>
          </cell>
          <cell r="T1185" t="str">
            <v>00130</v>
          </cell>
        </row>
        <row r="1186">
          <cell r="A1186" t="str">
            <v>00130008</v>
          </cell>
          <cell r="B1186" t="str">
            <v>31468642900031</v>
          </cell>
          <cell r="C1186" t="str">
            <v>FONCIA SOGI PELLETIER - LIMOUZY</v>
          </cell>
          <cell r="D1186" t="b">
            <v>0</v>
          </cell>
          <cell r="E1186" t="str">
            <v>Avenue du Surintendant</v>
          </cell>
          <cell r="F1186" t="str">
            <v>34300</v>
          </cell>
          <cell r="G1186" t="str">
            <v>AGDE</v>
          </cell>
          <cell r="H1186" t="str">
            <v>Gestion Locative - Location - Location Saisonnière - Copropriété - Comptabilité</v>
          </cell>
          <cell r="J1186">
            <v>38443</v>
          </cell>
          <cell r="L1186">
            <v>43738</v>
          </cell>
          <cell r="M1186">
            <v>42370</v>
          </cell>
          <cell r="N1186" t="str">
            <v>Fermé</v>
          </cell>
          <cell r="O1186" t="str">
            <v>Fermé</v>
          </cell>
          <cell r="Q1186">
            <v>0</v>
          </cell>
          <cell r="T1186" t="str">
            <v>00130</v>
          </cell>
        </row>
        <row r="1187">
          <cell r="A1187" t="str">
            <v>00130002</v>
          </cell>
          <cell r="B1187" t="str">
            <v>31468642900064</v>
          </cell>
          <cell r="C1187" t="str">
            <v>FONCIA SOGI PELLETIER</v>
          </cell>
          <cell r="D1187" t="b">
            <v>0</v>
          </cell>
          <cell r="E1187" t="str">
            <v>27 Allées Paul Riquet</v>
          </cell>
          <cell r="F1187" t="str">
            <v>34500</v>
          </cell>
          <cell r="G1187" t="str">
            <v>BEZIERS</v>
          </cell>
          <cell r="H1187" t="str">
            <v>Gestion Locative - Location - Location Saisonnière - Copropriété - Comptabilité</v>
          </cell>
          <cell r="I1187" t="str">
            <v>D2200</v>
          </cell>
          <cell r="J1187">
            <v>38899</v>
          </cell>
          <cell r="K1187">
            <v>43048</v>
          </cell>
          <cell r="N1187" t="str">
            <v>Ouvert</v>
          </cell>
          <cell r="O1187" t="str">
            <v>Ouvert</v>
          </cell>
          <cell r="P1187" t="str">
            <v>10.135.13.0</v>
          </cell>
          <cell r="Q1187">
            <v>0</v>
          </cell>
          <cell r="T1187" t="str">
            <v>00130</v>
          </cell>
        </row>
        <row r="1188">
          <cell r="A1188" t="str">
            <v>00130003</v>
          </cell>
          <cell r="B1188" t="str">
            <v>31468642900072</v>
          </cell>
          <cell r="C1188" t="str">
            <v>FONCIA JARRIGE</v>
          </cell>
          <cell r="D1188" t="b">
            <v>0</v>
          </cell>
          <cell r="E1188" t="str">
            <v>58 Avenue Georges Clémenceau</v>
          </cell>
          <cell r="F1188" t="str">
            <v>34500</v>
          </cell>
          <cell r="G1188" t="str">
            <v>BEZIERS</v>
          </cell>
          <cell r="H1188" t="str">
            <v>Gestion Locative - Location - Location Saisonnière - Copropriété - Comptabilité - Transaction</v>
          </cell>
          <cell r="I1188" t="str">
            <v>D2300</v>
          </cell>
          <cell r="J1188">
            <v>39630</v>
          </cell>
          <cell r="L1188">
            <v>43738</v>
          </cell>
          <cell r="M1188">
            <v>43282</v>
          </cell>
          <cell r="N1188" t="str">
            <v>Fermé</v>
          </cell>
          <cell r="O1188" t="str">
            <v>Fermé</v>
          </cell>
          <cell r="P1188" t="str">
            <v>10.135.23.1</v>
          </cell>
          <cell r="Q1188">
            <v>0</v>
          </cell>
          <cell r="T1188" t="str">
            <v>00130</v>
          </cell>
        </row>
        <row r="1189">
          <cell r="A1189" t="str">
            <v>00130006</v>
          </cell>
          <cell r="B1189" t="str">
            <v>31468642900080</v>
          </cell>
          <cell r="C1189" t="str">
            <v>FONCIA SOGI PELLETIER - LIMOUZY</v>
          </cell>
          <cell r="D1189" t="b">
            <v>0</v>
          </cell>
          <cell r="E1189" t="str">
            <v>2 Rue Léon Baylet</v>
          </cell>
          <cell r="F1189" t="str">
            <v>34500</v>
          </cell>
          <cell r="G1189" t="str">
            <v>BEZIERS</v>
          </cell>
          <cell r="H1189" t="str">
            <v>Gestion Locative - Location - Location Saisonnière - Copropriété - Comptabilité</v>
          </cell>
          <cell r="I1189" t="str">
            <v>D2006</v>
          </cell>
          <cell r="J1189">
            <v>40301</v>
          </cell>
          <cell r="K1189">
            <v>43048</v>
          </cell>
          <cell r="L1189">
            <v>43738</v>
          </cell>
          <cell r="M1189">
            <v>43738</v>
          </cell>
          <cell r="N1189" t="str">
            <v>Fermé</v>
          </cell>
          <cell r="O1189" t="str">
            <v>Fermé</v>
          </cell>
          <cell r="P1189" t="str">
            <v>10.135.33.0</v>
          </cell>
          <cell r="Q1189">
            <v>0</v>
          </cell>
          <cell r="T1189" t="str">
            <v>00130</v>
          </cell>
        </row>
        <row r="1190">
          <cell r="A1190" t="str">
            <v>00130004</v>
          </cell>
          <cell r="B1190" t="str">
            <v>31468642900098</v>
          </cell>
          <cell r="C1190" t="str">
            <v>FONCIA TERRE OCCITANE</v>
          </cell>
          <cell r="D1190" t="b">
            <v>0</v>
          </cell>
          <cell r="E1190" t="str">
            <v>19 Bis Avenue des Sergents</v>
          </cell>
          <cell r="F1190" t="str">
            <v>34300</v>
          </cell>
          <cell r="G1190" t="str">
            <v>AGDE</v>
          </cell>
          <cell r="H1190" t="str">
            <v>Gestion Locative - Location - Location Saisonnière - Copropriété</v>
          </cell>
          <cell r="I1190" t="str">
            <v>D2400</v>
          </cell>
          <cell r="J1190">
            <v>41275</v>
          </cell>
          <cell r="K1190">
            <v>41373</v>
          </cell>
          <cell r="N1190" t="str">
            <v>Ouvert</v>
          </cell>
          <cell r="O1190" t="str">
            <v>Ouvert</v>
          </cell>
          <cell r="P1190" t="str">
            <v>10.150.3.0</v>
          </cell>
          <cell r="Q1190">
            <v>0</v>
          </cell>
          <cell r="T1190" t="str">
            <v>00130</v>
          </cell>
        </row>
        <row r="1191">
          <cell r="A1191" t="str">
            <v>00130007</v>
          </cell>
          <cell r="B1191" t="str">
            <v>31468642900106</v>
          </cell>
          <cell r="C1191" t="str">
            <v>FONCIA TERRE OCCITANE</v>
          </cell>
          <cell r="D1191" t="b">
            <v>0</v>
          </cell>
          <cell r="E1191" t="str">
            <v>Rond-Point du Bagnas</v>
          </cell>
          <cell r="F1191" t="str">
            <v>34300</v>
          </cell>
          <cell r="G1191" t="str">
            <v>AGDE</v>
          </cell>
          <cell r="H1191" t="str">
            <v>Location Saisonnière</v>
          </cell>
          <cell r="I1191" t="str">
            <v>D2700</v>
          </cell>
          <cell r="J1191">
            <v>41275</v>
          </cell>
          <cell r="K1191">
            <v>41373</v>
          </cell>
          <cell r="N1191" t="str">
            <v>Ouvert</v>
          </cell>
          <cell r="O1191" t="str">
            <v>Ouvert</v>
          </cell>
          <cell r="P1191" t="str">
            <v>10.150.13.0</v>
          </cell>
          <cell r="Q1191">
            <v>0</v>
          </cell>
          <cell r="T1191" t="str">
            <v>00130</v>
          </cell>
        </row>
        <row r="1192">
          <cell r="A1192" t="str">
            <v>00130010</v>
          </cell>
          <cell r="B1192" t="str">
            <v>31468642900130</v>
          </cell>
          <cell r="C1192" t="str">
            <v>FONCIA TERRE OCCITANE</v>
          </cell>
          <cell r="D1192" t="b">
            <v>0</v>
          </cell>
          <cell r="E1192" t="str">
            <v>54 Rue Jean Jaurès</v>
          </cell>
          <cell r="F1192" t="str">
            <v>11100</v>
          </cell>
          <cell r="G1192" t="str">
            <v>NARBONNE</v>
          </cell>
          <cell r="H1192" t="str">
            <v>Gestion Locative - Location - Copropriété - Comptabilité</v>
          </cell>
          <cell r="I1192" t="str">
            <v>D2901</v>
          </cell>
          <cell r="J1192">
            <v>43719</v>
          </cell>
          <cell r="K1192">
            <v>43739</v>
          </cell>
          <cell r="N1192" t="str">
            <v>Ouvert</v>
          </cell>
          <cell r="O1192" t="str">
            <v>Ouvert</v>
          </cell>
          <cell r="P1192" t="str">
            <v>10.188.3.0</v>
          </cell>
          <cell r="Q1192">
            <v>0</v>
          </cell>
          <cell r="T1192" t="str">
            <v>00130</v>
          </cell>
        </row>
        <row r="1193">
          <cell r="A1193" t="str">
            <v>00130011</v>
          </cell>
          <cell r="B1193" t="str">
            <v>31468642900163</v>
          </cell>
          <cell r="C1193" t="str">
            <v>FONCIA TERRE OCCITANE</v>
          </cell>
          <cell r="D1193" t="b">
            <v>0</v>
          </cell>
          <cell r="E1193" t="str">
            <v>21 Place de la Méditerranée</v>
          </cell>
          <cell r="F1193" t="str">
            <v>11100</v>
          </cell>
          <cell r="G1193" t="str">
            <v>NARBONNE</v>
          </cell>
          <cell r="H1193" t="str">
            <v>Location Saisonnière - Copropriété</v>
          </cell>
          <cell r="I1193" t="str">
            <v>D2902</v>
          </cell>
          <cell r="J1193">
            <v>43719</v>
          </cell>
          <cell r="K1193">
            <v>43739</v>
          </cell>
          <cell r="N1193" t="str">
            <v>Ouvert</v>
          </cell>
          <cell r="O1193" t="str">
            <v>Ouvert</v>
          </cell>
          <cell r="P1193" t="str">
            <v>10.188.13.0</v>
          </cell>
          <cell r="Q1193">
            <v>0</v>
          </cell>
          <cell r="T1193" t="str">
            <v>00130</v>
          </cell>
        </row>
        <row r="1194">
          <cell r="A1194" t="str">
            <v>00130013</v>
          </cell>
          <cell r="B1194" t="str">
            <v>31468642900122</v>
          </cell>
          <cell r="C1194" t="str">
            <v>FONCIA TERRE OCCITANE</v>
          </cell>
          <cell r="D1194" t="b">
            <v>0</v>
          </cell>
          <cell r="E1194" t="str">
            <v>Avenue Pech Maynaud</v>
          </cell>
          <cell r="F1194" t="str">
            <v>11430</v>
          </cell>
          <cell r="G1194" t="str">
            <v>GRUISSAN</v>
          </cell>
          <cell r="H1194" t="str">
            <v>Location Saisonnière - Copropriété</v>
          </cell>
          <cell r="I1194" t="str">
            <v>D2800</v>
          </cell>
          <cell r="J1194">
            <v>43719</v>
          </cell>
          <cell r="K1194">
            <v>43739</v>
          </cell>
          <cell r="N1194" t="str">
            <v>Ouvert</v>
          </cell>
          <cell r="O1194" t="str">
            <v>Ouvert</v>
          </cell>
          <cell r="P1194" t="str">
            <v>10.188.133.0</v>
          </cell>
          <cell r="Q1194">
            <v>0</v>
          </cell>
          <cell r="T1194" t="str">
            <v>00130</v>
          </cell>
        </row>
        <row r="1195">
          <cell r="A1195" t="str">
            <v>00130014</v>
          </cell>
          <cell r="B1195" t="str">
            <v>31468642900148</v>
          </cell>
          <cell r="C1195" t="str">
            <v>FONCIA TERRE OCCITANE</v>
          </cell>
          <cell r="D1195" t="b">
            <v>0</v>
          </cell>
          <cell r="E1195" t="str">
            <v>7 Avenue de la Jonque</v>
          </cell>
          <cell r="F1195" t="str">
            <v>11430</v>
          </cell>
          <cell r="G1195" t="str">
            <v>GRUISSAN</v>
          </cell>
          <cell r="H1195" t="str">
            <v>Location Saisonnière</v>
          </cell>
          <cell r="I1195" t="str">
            <v>D2900</v>
          </cell>
          <cell r="J1195">
            <v>43719</v>
          </cell>
          <cell r="K1195">
            <v>43739</v>
          </cell>
          <cell r="N1195" t="str">
            <v>Ouvert</v>
          </cell>
          <cell r="O1195" t="str">
            <v>Ouvert</v>
          </cell>
          <cell r="P1195" t="str">
            <v>10.188.33.0</v>
          </cell>
          <cell r="Q1195">
            <v>0</v>
          </cell>
          <cell r="T1195" t="str">
            <v>00130</v>
          </cell>
        </row>
        <row r="1196">
          <cell r="A1196" t="str">
            <v>00130015</v>
          </cell>
          <cell r="B1196" t="str">
            <v>31468642900114</v>
          </cell>
          <cell r="C1196" t="str">
            <v>FONCIA TERRE OCCITANE</v>
          </cell>
          <cell r="D1196" t="b">
            <v>0</v>
          </cell>
          <cell r="E1196" t="str">
            <v>25 Rue Courtejaire</v>
          </cell>
          <cell r="F1196" t="str">
            <v>11000</v>
          </cell>
          <cell r="G1196" t="str">
            <v>CARCASSONNE</v>
          </cell>
          <cell r="H1196" t="str">
            <v>Gestion Locative - Location - Location Saisonnière - Copropriété</v>
          </cell>
          <cell r="I1196" t="str">
            <v>D2905</v>
          </cell>
          <cell r="J1196">
            <v>43719</v>
          </cell>
          <cell r="K1196">
            <v>43739</v>
          </cell>
          <cell r="N1196" t="str">
            <v>Ouvert</v>
          </cell>
          <cell r="O1196" t="str">
            <v>Ouvert</v>
          </cell>
          <cell r="P1196" t="str">
            <v>10.188.83.0</v>
          </cell>
          <cell r="Q1196">
            <v>0</v>
          </cell>
          <cell r="T1196" t="str">
            <v>00130</v>
          </cell>
        </row>
        <row r="1197">
          <cell r="A1197" t="str">
            <v>00130016</v>
          </cell>
          <cell r="B1197" t="str">
            <v>31468642900155</v>
          </cell>
          <cell r="C1197" t="str">
            <v>FONCIA TERRE OCCITANE</v>
          </cell>
          <cell r="D1197" t="b">
            <v>0</v>
          </cell>
          <cell r="E1197" t="str">
            <v>5 Boulevard des Embruns</v>
          </cell>
          <cell r="F1197" t="str">
            <v>11560</v>
          </cell>
          <cell r="G1197" t="str">
            <v>SAINT PIERRE LA MER</v>
          </cell>
          <cell r="H1197" t="str">
            <v>Location Saisonnière</v>
          </cell>
          <cell r="I1197" t="str">
            <v>D2904</v>
          </cell>
          <cell r="J1197">
            <v>43719</v>
          </cell>
          <cell r="K1197">
            <v>43739</v>
          </cell>
          <cell r="N1197" t="str">
            <v>Ouvert</v>
          </cell>
          <cell r="O1197" t="str">
            <v>Ouvert</v>
          </cell>
          <cell r="P1197" t="str">
            <v>10.188.143.0</v>
          </cell>
          <cell r="Q1197">
            <v>0</v>
          </cell>
          <cell r="T1197" t="str">
            <v>00130</v>
          </cell>
        </row>
        <row r="1198">
          <cell r="A1198" t="str">
            <v>00130017</v>
          </cell>
          <cell r="B1198" t="str">
            <v>31468642900171</v>
          </cell>
          <cell r="C1198" t="str">
            <v>FONCIA TERRE OCCITANE</v>
          </cell>
          <cell r="D1198" t="b">
            <v>0</v>
          </cell>
          <cell r="E1198" t="str">
            <v>25 Boulevard Saint Charles</v>
          </cell>
          <cell r="F1198" t="str">
            <v>11210</v>
          </cell>
          <cell r="G1198" t="str">
            <v>PORT-LA-NOUVELLE</v>
          </cell>
          <cell r="H1198" t="str">
            <v>Location - Location Saisonnière - Copropriété</v>
          </cell>
          <cell r="I1198" t="str">
            <v>D2903</v>
          </cell>
          <cell r="J1198">
            <v>43719</v>
          </cell>
          <cell r="K1198">
            <v>43739</v>
          </cell>
          <cell r="N1198" t="str">
            <v>Ouvert</v>
          </cell>
          <cell r="O1198" t="str">
            <v>Ouvert</v>
          </cell>
          <cell r="P1198" t="str">
            <v>10.188.43.0</v>
          </cell>
          <cell r="Q1198">
            <v>0</v>
          </cell>
          <cell r="T1198" t="str">
            <v>00130</v>
          </cell>
        </row>
        <row r="1199">
          <cell r="A1199" t="str">
            <v>00131001</v>
          </cell>
          <cell r="B1199" t="str">
            <v>40275768600017</v>
          </cell>
          <cell r="C1199" t="str">
            <v>FONCIA TRANSACTION LANGUEDOC VAUCLUSE</v>
          </cell>
          <cell r="D1199" t="b">
            <v>0</v>
          </cell>
          <cell r="E1199" t="str">
            <v>25 Boulevard du Maréchal Juin</v>
          </cell>
          <cell r="F1199" t="str">
            <v>30240</v>
          </cell>
          <cell r="G1199" t="str">
            <v>LE GRAU-DU-ROI</v>
          </cell>
          <cell r="H1199" t="str">
            <v>Transaction</v>
          </cell>
          <cell r="I1199" t="str">
            <v>F5100</v>
          </cell>
          <cell r="J1199">
            <v>38838</v>
          </cell>
          <cell r="L1199">
            <v>43283</v>
          </cell>
          <cell r="M1199">
            <v>43282</v>
          </cell>
          <cell r="N1199" t="str">
            <v>Fermé</v>
          </cell>
          <cell r="O1199" t="str">
            <v>Fermé</v>
          </cell>
          <cell r="P1199" t="str">
            <v>10.250.11.1</v>
          </cell>
          <cell r="Q1199">
            <v>0</v>
          </cell>
          <cell r="T1199" t="str">
            <v>00131</v>
          </cell>
        </row>
        <row r="1200">
          <cell r="A1200" t="str">
            <v>00131002</v>
          </cell>
          <cell r="B1200" t="str">
            <v>40275768600033</v>
          </cell>
          <cell r="C1200" t="str">
            <v>FONCIA MR</v>
          </cell>
          <cell r="D1200" t="b">
            <v>0</v>
          </cell>
          <cell r="E1200" t="str">
            <v>1 Impasse de la Curieuse</v>
          </cell>
          <cell r="F1200" t="str">
            <v>30240</v>
          </cell>
          <cell r="G1200" t="str">
            <v>LE GRAU-DU-ROI</v>
          </cell>
          <cell r="H1200" t="str">
            <v>Transaction</v>
          </cell>
          <cell r="I1200" t="str">
            <v>F5200</v>
          </cell>
          <cell r="J1200">
            <v>38991</v>
          </cell>
          <cell r="L1200">
            <v>43283</v>
          </cell>
          <cell r="M1200">
            <v>43283</v>
          </cell>
          <cell r="N1200" t="str">
            <v>Fermé</v>
          </cell>
          <cell r="O1200" t="str">
            <v>Fermé</v>
          </cell>
          <cell r="P1200" t="str">
            <v>10.184.11.1</v>
          </cell>
          <cell r="Q1200">
            <v>0</v>
          </cell>
          <cell r="T1200" t="str">
            <v>00131</v>
          </cell>
        </row>
        <row r="1201">
          <cell r="A1201" t="str">
            <v>00131003</v>
          </cell>
          <cell r="B1201" t="str">
            <v>40275768600041</v>
          </cell>
          <cell r="C1201" t="str">
            <v>FONCIA LITTORAL</v>
          </cell>
          <cell r="D1201" t="b">
            <v>0</v>
          </cell>
          <cell r="E1201" t="str">
            <v>Avenue Pierre Racine</v>
          </cell>
          <cell r="F1201" t="str">
            <v>34280</v>
          </cell>
          <cell r="G1201" t="str">
            <v>LA GRANDE-MOTTE</v>
          </cell>
          <cell r="H1201" t="str">
            <v>Transaction</v>
          </cell>
          <cell r="I1201" t="str">
            <v>F5300</v>
          </cell>
          <cell r="J1201">
            <v>38991</v>
          </cell>
          <cell r="L1201">
            <v>39814</v>
          </cell>
          <cell r="M1201">
            <v>39814</v>
          </cell>
          <cell r="N1201" t="str">
            <v>Fermé</v>
          </cell>
          <cell r="O1201" t="str">
            <v>Fermé</v>
          </cell>
          <cell r="Q1201">
            <v>0</v>
          </cell>
          <cell r="T1201" t="str">
            <v>00131</v>
          </cell>
        </row>
        <row r="1202">
          <cell r="A1202" t="str">
            <v>00131005</v>
          </cell>
          <cell r="B1202" t="str">
            <v>40275768600074</v>
          </cell>
          <cell r="C1202" t="str">
            <v>FONCIA TRANSACTION LANGUEDOC VAUCLUSE</v>
          </cell>
          <cell r="D1202" t="b">
            <v>0</v>
          </cell>
          <cell r="E1202" t="str">
            <v>107 Rue de la Piscine</v>
          </cell>
          <cell r="F1202" t="str">
            <v>34080</v>
          </cell>
          <cell r="G1202" t="str">
            <v>MONTPELLIER</v>
          </cell>
          <cell r="H1202" t="str">
            <v>Location - Transaction</v>
          </cell>
          <cell r="I1202" t="str">
            <v>F5500</v>
          </cell>
          <cell r="J1202">
            <v>39722</v>
          </cell>
          <cell r="L1202">
            <v>43283</v>
          </cell>
          <cell r="M1202">
            <v>43282</v>
          </cell>
          <cell r="N1202" t="str">
            <v>Fermé</v>
          </cell>
          <cell r="O1202" t="str">
            <v>Fermé</v>
          </cell>
          <cell r="P1202" t="str">
            <v>10.149.3.1</v>
          </cell>
          <cell r="Q1202">
            <v>0</v>
          </cell>
          <cell r="T1202" t="str">
            <v>00131</v>
          </cell>
        </row>
        <row r="1203">
          <cell r="A1203" t="str">
            <v>00131006</v>
          </cell>
          <cell r="B1203" t="str">
            <v>40275768600066</v>
          </cell>
          <cell r="C1203" t="str">
            <v>FONCIA TRANSACTION LANGUEDOC VAUCLUSE</v>
          </cell>
          <cell r="D1203" t="b">
            <v>0</v>
          </cell>
          <cell r="E1203" t="str">
            <v>55 Avenue de la Justice de Castelnau</v>
          </cell>
          <cell r="F1203" t="str">
            <v>34090</v>
          </cell>
          <cell r="G1203" t="str">
            <v>MONTPELLIER</v>
          </cell>
          <cell r="H1203" t="str">
            <v>Location - Transaction</v>
          </cell>
          <cell r="I1203" t="str">
            <v>F5600</v>
          </cell>
          <cell r="J1203">
            <v>39722</v>
          </cell>
          <cell r="L1203">
            <v>43283</v>
          </cell>
          <cell r="M1203">
            <v>43282</v>
          </cell>
          <cell r="N1203" t="str">
            <v>Fermé</v>
          </cell>
          <cell r="O1203" t="str">
            <v>Fermé</v>
          </cell>
          <cell r="P1203" t="str">
            <v>10.149.13.1</v>
          </cell>
          <cell r="Q1203">
            <v>0</v>
          </cell>
          <cell r="T1203" t="str">
            <v>00131</v>
          </cell>
        </row>
        <row r="1204">
          <cell r="A1204" t="str">
            <v>00131007</v>
          </cell>
          <cell r="B1204" t="str">
            <v>40275768600082</v>
          </cell>
          <cell r="C1204" t="str">
            <v>FONCIA TRANSACTION LANGUEDOC VAUCLUSE</v>
          </cell>
          <cell r="D1204" t="b">
            <v>0</v>
          </cell>
          <cell r="E1204" t="str">
            <v>9 Boulevard Sarrail</v>
          </cell>
          <cell r="F1204" t="str">
            <v>34000</v>
          </cell>
          <cell r="G1204" t="str">
            <v>MONTPELLIER</v>
          </cell>
          <cell r="H1204" t="str">
            <v>Transaction</v>
          </cell>
          <cell r="I1204" t="str">
            <v>F5700</v>
          </cell>
          <cell r="J1204">
            <v>39722</v>
          </cell>
          <cell r="L1204">
            <v>43283</v>
          </cell>
          <cell r="M1204">
            <v>43282</v>
          </cell>
          <cell r="N1204" t="str">
            <v>Fermé</v>
          </cell>
          <cell r="O1204" t="str">
            <v>Fermé</v>
          </cell>
          <cell r="Q1204">
            <v>0</v>
          </cell>
          <cell r="T1204" t="str">
            <v>00131</v>
          </cell>
        </row>
        <row r="1205">
          <cell r="A1205" t="str">
            <v>00131004</v>
          </cell>
          <cell r="B1205" t="str">
            <v>40275768600090</v>
          </cell>
          <cell r="C1205" t="str">
            <v>FONCIA TRANSACTION LANGUEDOC VAUCLUSE</v>
          </cell>
          <cell r="D1205" t="b">
            <v>0</v>
          </cell>
          <cell r="E1205" t="str">
            <v>51 Quai Colbert</v>
          </cell>
          <cell r="F1205" t="str">
            <v>30240</v>
          </cell>
          <cell r="G1205" t="str">
            <v>LE GRAU-DU-ROI</v>
          </cell>
          <cell r="H1205" t="str">
            <v>Transaction</v>
          </cell>
          <cell r="I1205" t="str">
            <v>F5400</v>
          </cell>
          <cell r="J1205">
            <v>39783</v>
          </cell>
          <cell r="L1205">
            <v>43283</v>
          </cell>
          <cell r="M1205">
            <v>43283</v>
          </cell>
          <cell r="N1205" t="str">
            <v>Fermé</v>
          </cell>
          <cell r="O1205" t="str">
            <v>Fermé</v>
          </cell>
          <cell r="P1205" t="str">
            <v>10.103.4.0</v>
          </cell>
          <cell r="Q1205">
            <v>0</v>
          </cell>
          <cell r="T1205" t="str">
            <v>00131</v>
          </cell>
        </row>
        <row r="1206">
          <cell r="A1206" t="str">
            <v>00131008</v>
          </cell>
          <cell r="B1206" t="str">
            <v>40275768600108</v>
          </cell>
          <cell r="C1206" t="str">
            <v>FONCIA TRANSACTION LANGUEDOC VAUCLUSE</v>
          </cell>
          <cell r="D1206" t="b">
            <v>0</v>
          </cell>
          <cell r="E1206" t="str">
            <v>97 Rue Frédéric Mistral</v>
          </cell>
          <cell r="F1206" t="str">
            <v>34280</v>
          </cell>
          <cell r="G1206" t="str">
            <v>LA GRANDE-MOTTE</v>
          </cell>
          <cell r="H1206" t="str">
            <v>Transaction</v>
          </cell>
          <cell r="I1206" t="str">
            <v>F5800</v>
          </cell>
          <cell r="J1206">
            <v>39814</v>
          </cell>
          <cell r="L1206">
            <v>43283</v>
          </cell>
          <cell r="M1206">
            <v>43282</v>
          </cell>
          <cell r="N1206" t="str">
            <v>Fermé</v>
          </cell>
          <cell r="O1206" t="str">
            <v>Fermé</v>
          </cell>
          <cell r="P1206" t="str">
            <v>10.149.23.1</v>
          </cell>
          <cell r="Q1206">
            <v>0</v>
          </cell>
          <cell r="T1206" t="str">
            <v>00131</v>
          </cell>
        </row>
        <row r="1207">
          <cell r="A1207" t="str">
            <v>00131009</v>
          </cell>
          <cell r="B1207" t="str">
            <v>40275768600116</v>
          </cell>
          <cell r="C1207" t="str">
            <v>FONCIA TRANSACTION LANGUEDOC VAUCLUSE</v>
          </cell>
          <cell r="D1207" t="b">
            <v>0</v>
          </cell>
          <cell r="E1207" t="str">
            <v>34 Boulevard Saint-Michel</v>
          </cell>
          <cell r="F1207" t="str">
            <v>84000</v>
          </cell>
          <cell r="G1207" t="str">
            <v>AVIGNON</v>
          </cell>
          <cell r="H1207" t="str">
            <v>Transaction</v>
          </cell>
          <cell r="I1207" t="str">
            <v>F5801</v>
          </cell>
          <cell r="J1207">
            <v>41365</v>
          </cell>
          <cell r="L1207">
            <v>43283</v>
          </cell>
          <cell r="M1207">
            <v>43283</v>
          </cell>
          <cell r="N1207" t="str">
            <v>Fermé</v>
          </cell>
          <cell r="O1207" t="str">
            <v>Fermé</v>
          </cell>
          <cell r="P1207" t="str">
            <v>10.101.3.0</v>
          </cell>
          <cell r="Q1207">
            <v>0</v>
          </cell>
          <cell r="T1207" t="str">
            <v>00131</v>
          </cell>
        </row>
        <row r="1208">
          <cell r="A1208" t="str">
            <v>00131010</v>
          </cell>
          <cell r="B1208" t="str">
            <v>40275768600124</v>
          </cell>
          <cell r="C1208" t="str">
            <v>FONCIA TRANSACTION LANGUEDOC VAUCLUSE</v>
          </cell>
          <cell r="D1208" t="b">
            <v>0</v>
          </cell>
          <cell r="E1208" t="str">
            <v>3 Rue Favart</v>
          </cell>
          <cell r="F1208" t="str">
            <v>84000</v>
          </cell>
          <cell r="G1208" t="str">
            <v>AVIGNON</v>
          </cell>
          <cell r="H1208" t="str">
            <v>Transaction</v>
          </cell>
          <cell r="I1208" t="str">
            <v>F5802</v>
          </cell>
          <cell r="J1208">
            <v>41365</v>
          </cell>
          <cell r="L1208">
            <v>43283</v>
          </cell>
          <cell r="M1208">
            <v>43282</v>
          </cell>
          <cell r="N1208" t="str">
            <v>Fermé</v>
          </cell>
          <cell r="O1208" t="str">
            <v>Fermé</v>
          </cell>
          <cell r="P1208" t="str">
            <v>10.101.53.0</v>
          </cell>
          <cell r="Q1208">
            <v>0</v>
          </cell>
          <cell r="T1208" t="str">
            <v>00131</v>
          </cell>
        </row>
        <row r="1209">
          <cell r="A1209" t="str">
            <v>00131011</v>
          </cell>
          <cell r="B1209" t="str">
            <v>40275768600132</v>
          </cell>
          <cell r="C1209" t="str">
            <v>FONCIA TRANSACTION LANGUEDOC VAUCLUSE</v>
          </cell>
          <cell r="D1209" t="b">
            <v>0</v>
          </cell>
          <cell r="E1209" t="str">
            <v>Place Albert 1er</v>
          </cell>
          <cell r="F1209" t="str">
            <v>30700</v>
          </cell>
          <cell r="G1209" t="str">
            <v>UZES</v>
          </cell>
          <cell r="H1209" t="str">
            <v>Transaction</v>
          </cell>
          <cell r="I1209" t="str">
            <v>F5803</v>
          </cell>
          <cell r="J1209">
            <v>41365</v>
          </cell>
          <cell r="L1209">
            <v>43283</v>
          </cell>
          <cell r="M1209">
            <v>43283</v>
          </cell>
          <cell r="N1209" t="str">
            <v>Fermé</v>
          </cell>
          <cell r="O1209" t="str">
            <v>Fermé</v>
          </cell>
          <cell r="P1209" t="str">
            <v>10.184.31.0</v>
          </cell>
          <cell r="Q1209">
            <v>0</v>
          </cell>
          <cell r="T1209" t="str">
            <v>00131</v>
          </cell>
        </row>
        <row r="1210">
          <cell r="A1210" t="str">
            <v>00131012</v>
          </cell>
          <cell r="B1210" t="str">
            <v>40275768600140</v>
          </cell>
          <cell r="C1210" t="str">
            <v>FONCIA TRANSACTION LANGUEDOC VAUCLUSE</v>
          </cell>
          <cell r="D1210" t="b">
            <v>0</v>
          </cell>
          <cell r="E1210" t="str">
            <v>7 Boulevard Alphonse Daudet</v>
          </cell>
          <cell r="F1210" t="str">
            <v>30000</v>
          </cell>
          <cell r="G1210" t="str">
            <v>NIMES</v>
          </cell>
          <cell r="H1210" t="str">
            <v>Transaction</v>
          </cell>
          <cell r="I1210" t="str">
            <v>F5804</v>
          </cell>
          <cell r="J1210">
            <v>41365</v>
          </cell>
          <cell r="L1210">
            <v>43283</v>
          </cell>
          <cell r="M1210">
            <v>43282</v>
          </cell>
          <cell r="N1210" t="str">
            <v>Fermé</v>
          </cell>
          <cell r="O1210" t="str">
            <v>Fermé</v>
          </cell>
          <cell r="P1210" t="str">
            <v>10.13.3.0</v>
          </cell>
          <cell r="Q1210">
            <v>0</v>
          </cell>
          <cell r="T1210" t="str">
            <v>00131</v>
          </cell>
        </row>
        <row r="1211">
          <cell r="A1211" t="str">
            <v>00131013</v>
          </cell>
          <cell r="B1211" t="str">
            <v>40275768600165</v>
          </cell>
          <cell r="C1211" t="str">
            <v>FONCIA TRANSACTION LANGUEDOC VAUCLUSE</v>
          </cell>
          <cell r="D1211" t="b">
            <v>0</v>
          </cell>
          <cell r="E1211" t="str">
            <v>1 Rue Sauvages</v>
          </cell>
          <cell r="F1211" t="str">
            <v>30100</v>
          </cell>
          <cell r="G1211" t="str">
            <v>ALES</v>
          </cell>
          <cell r="H1211" t="str">
            <v>Transaction</v>
          </cell>
          <cell r="I1211" t="str">
            <v>F5805</v>
          </cell>
          <cell r="J1211">
            <v>41365</v>
          </cell>
          <cell r="L1211">
            <v>41883</v>
          </cell>
          <cell r="M1211">
            <v>41883</v>
          </cell>
          <cell r="N1211" t="str">
            <v>Fermé</v>
          </cell>
          <cell r="O1211" t="str">
            <v>Fermé</v>
          </cell>
          <cell r="Q1211">
            <v>0</v>
          </cell>
          <cell r="T1211" t="str">
            <v>00131</v>
          </cell>
        </row>
        <row r="1212">
          <cell r="A1212" t="str">
            <v>00131014</v>
          </cell>
          <cell r="B1212" t="str">
            <v>40275768600157</v>
          </cell>
          <cell r="C1212" t="str">
            <v>FONCIA TRANSACTION LANGUEDOC VAUCLUSE</v>
          </cell>
          <cell r="D1212" t="b">
            <v>0</v>
          </cell>
          <cell r="E1212" t="str">
            <v>11 Avenue Feuchères</v>
          </cell>
          <cell r="F1212" t="str">
            <v>30000</v>
          </cell>
          <cell r="G1212" t="str">
            <v>NIMES</v>
          </cell>
          <cell r="H1212" t="str">
            <v>Transaction</v>
          </cell>
          <cell r="I1212" t="str">
            <v>F5806</v>
          </cell>
          <cell r="J1212">
            <v>41365</v>
          </cell>
          <cell r="L1212">
            <v>43283</v>
          </cell>
          <cell r="M1212">
            <v>43282</v>
          </cell>
          <cell r="N1212" t="str">
            <v>Fermé</v>
          </cell>
          <cell r="O1212" t="str">
            <v>Fermé</v>
          </cell>
          <cell r="P1212" t="str">
            <v>10.184.1.0</v>
          </cell>
          <cell r="Q1212">
            <v>0</v>
          </cell>
          <cell r="T1212" t="str">
            <v>00131</v>
          </cell>
        </row>
        <row r="1213">
          <cell r="A1213" t="str">
            <v>00131015</v>
          </cell>
          <cell r="B1213" t="str">
            <v>40275768600173</v>
          </cell>
          <cell r="C1213" t="str">
            <v>FONCIA TRANSACTION LANGUEDOC VAUCLUSE</v>
          </cell>
          <cell r="D1213" t="b">
            <v>0</v>
          </cell>
          <cell r="E1213" t="str">
            <v>36 Rue Frédéric Bazille</v>
          </cell>
          <cell r="F1213" t="str">
            <v>34000</v>
          </cell>
          <cell r="G1213" t="str">
            <v>MONTPELLIER</v>
          </cell>
          <cell r="H1213" t="str">
            <v>Transaction</v>
          </cell>
          <cell r="I1213" t="str">
            <v>F5807</v>
          </cell>
          <cell r="J1213">
            <v>41730</v>
          </cell>
          <cell r="L1213">
            <v>43283</v>
          </cell>
          <cell r="M1213">
            <v>43283</v>
          </cell>
          <cell r="N1213" t="str">
            <v>Fermé</v>
          </cell>
          <cell r="O1213" t="str">
            <v>Fermé</v>
          </cell>
          <cell r="Q1213">
            <v>0</v>
          </cell>
          <cell r="T1213" t="str">
            <v>00131</v>
          </cell>
        </row>
        <row r="1214">
          <cell r="A1214" t="str">
            <v>00131016</v>
          </cell>
          <cell r="B1214" t="str">
            <v>40275768600199</v>
          </cell>
          <cell r="C1214" t="str">
            <v>FONCIA TRANSACTION LANGUEDOC VAUCLUSE</v>
          </cell>
          <cell r="D1214" t="b">
            <v>0</v>
          </cell>
          <cell r="E1214" t="str">
            <v>22 Rue Taisson</v>
          </cell>
          <cell r="F1214" t="str">
            <v>30100</v>
          </cell>
          <cell r="G1214" t="str">
            <v>ALES</v>
          </cell>
          <cell r="H1214" t="str">
            <v>Transaction</v>
          </cell>
          <cell r="I1214" t="str">
            <v>F5808</v>
          </cell>
          <cell r="J1214">
            <v>41883</v>
          </cell>
          <cell r="L1214">
            <v>42521</v>
          </cell>
          <cell r="M1214">
            <v>42521</v>
          </cell>
          <cell r="N1214" t="str">
            <v>Fermé</v>
          </cell>
          <cell r="O1214" t="str">
            <v>Fermé</v>
          </cell>
          <cell r="P1214" t="str">
            <v>10.13.33.0</v>
          </cell>
          <cell r="Q1214">
            <v>0</v>
          </cell>
          <cell r="T1214" t="str">
            <v>00131</v>
          </cell>
        </row>
        <row r="1215">
          <cell r="A1215" t="str">
            <v>00131017</v>
          </cell>
          <cell r="B1215" t="str">
            <v>40275768600181</v>
          </cell>
          <cell r="C1215" t="str">
            <v>FONCIA TRANSACTION LANGUEDOC VAUCLUSE</v>
          </cell>
          <cell r="D1215" t="b">
            <v>0</v>
          </cell>
          <cell r="E1215" t="str">
            <v>52 Rue de Syracuse</v>
          </cell>
          <cell r="F1215" t="str">
            <v>34000</v>
          </cell>
          <cell r="G1215" t="str">
            <v>MONTPELLIER</v>
          </cell>
          <cell r="H1215" t="str">
            <v>Transaction</v>
          </cell>
          <cell r="I1215" t="str">
            <v>F5809</v>
          </cell>
          <cell r="J1215">
            <v>41974</v>
          </cell>
          <cell r="L1215">
            <v>43283</v>
          </cell>
          <cell r="M1215">
            <v>42948</v>
          </cell>
          <cell r="N1215" t="str">
            <v>Fermé</v>
          </cell>
          <cell r="O1215" t="str">
            <v>Fermé</v>
          </cell>
          <cell r="P1215" t="str">
            <v>10.250.21.0</v>
          </cell>
          <cell r="Q1215">
            <v>0</v>
          </cell>
          <cell r="T1215" t="str">
            <v>00131</v>
          </cell>
        </row>
        <row r="1216">
          <cell r="A1216" t="str">
            <v>00131019</v>
          </cell>
          <cell r="B1216" t="str">
            <v>40275768600207</v>
          </cell>
          <cell r="C1216" t="str">
            <v>FONCIA TRANSACTION LANGUEDOC VAUCLUSE</v>
          </cell>
          <cell r="D1216" t="b">
            <v>1</v>
          </cell>
          <cell r="E1216" t="str">
            <v>185 Rue Léon Blum</v>
          </cell>
          <cell r="F1216" t="str">
            <v>34000</v>
          </cell>
          <cell r="G1216" t="str">
            <v>MONTPELLIER</v>
          </cell>
          <cell r="H1216" t="str">
            <v>Transaction</v>
          </cell>
          <cell r="I1216" t="str">
            <v>F5810</v>
          </cell>
          <cell r="J1216">
            <v>43040</v>
          </cell>
          <cell r="L1216">
            <v>43283</v>
          </cell>
          <cell r="M1216">
            <v>43282</v>
          </cell>
          <cell r="N1216" t="str">
            <v>Fermé</v>
          </cell>
          <cell r="O1216" t="str">
            <v>Fermé</v>
          </cell>
          <cell r="Q1216">
            <v>0</v>
          </cell>
          <cell r="T1216" t="str">
            <v>00131</v>
          </cell>
        </row>
        <row r="1217">
          <cell r="A1217" t="str">
            <v>00131020</v>
          </cell>
          <cell r="B1217" t="str">
            <v>40275768600223</v>
          </cell>
          <cell r="C1217" t="str">
            <v>FONCIA TRANSACTION LANGUEDOC VAUCLUSE</v>
          </cell>
          <cell r="D1217" t="b">
            <v>0</v>
          </cell>
          <cell r="E1217" t="str">
            <v>7 Place Antonelle</v>
          </cell>
          <cell r="F1217" t="str">
            <v>13200</v>
          </cell>
          <cell r="G1217" t="str">
            <v>ARLES</v>
          </cell>
          <cell r="H1217" t="str">
            <v>Transaction</v>
          </cell>
          <cell r="I1217" t="str">
            <v>F5811</v>
          </cell>
          <cell r="J1217">
            <v>43101</v>
          </cell>
          <cell r="L1217">
            <v>43283</v>
          </cell>
          <cell r="M1217">
            <v>43283</v>
          </cell>
          <cell r="N1217" t="str">
            <v>Fermé</v>
          </cell>
          <cell r="O1217" t="str">
            <v>Fermé</v>
          </cell>
          <cell r="Q1217">
            <v>0</v>
          </cell>
          <cell r="T1217" t="str">
            <v>00131</v>
          </cell>
        </row>
        <row r="1218">
          <cell r="A1218" t="str">
            <v>00131021</v>
          </cell>
          <cell r="B1218" t="str">
            <v>40275768600215</v>
          </cell>
          <cell r="C1218" t="str">
            <v>FONCIA TRANSACTION LANGUEDOC VAUCLUSE</v>
          </cell>
          <cell r="D1218" t="b">
            <v>0</v>
          </cell>
          <cell r="E1218" t="str">
            <v>33 Bis Avenue de l'École d'Agriculture Gabriel Buchet</v>
          </cell>
          <cell r="F1218" t="str">
            <v>34000</v>
          </cell>
          <cell r="G1218" t="str">
            <v>MONTPELLIER</v>
          </cell>
          <cell r="H1218" t="str">
            <v>Transaction</v>
          </cell>
          <cell r="I1218" t="str">
            <v>F5812</v>
          </cell>
          <cell r="J1218">
            <v>43191</v>
          </cell>
          <cell r="L1218">
            <v>43283</v>
          </cell>
          <cell r="M1218">
            <v>43283</v>
          </cell>
          <cell r="N1218" t="str">
            <v>Fermé</v>
          </cell>
          <cell r="O1218" t="str">
            <v>Fermé</v>
          </cell>
          <cell r="P1218" t="str">
            <v>10.149.3.0</v>
          </cell>
          <cell r="Q1218">
            <v>0</v>
          </cell>
          <cell r="T1218" t="str">
            <v>00131</v>
          </cell>
        </row>
        <row r="1219">
          <cell r="A1219" t="str">
            <v>00132002</v>
          </cell>
          <cell r="B1219" t="str">
            <v>35375901200050</v>
          </cell>
          <cell r="C1219" t="str">
            <v>FONCIA LIGURIE</v>
          </cell>
          <cell r="D1219" t="b">
            <v>0</v>
          </cell>
          <cell r="E1219" t="str">
            <v>10 Rue Alexandre Mari</v>
          </cell>
          <cell r="F1219" t="str">
            <v>06300</v>
          </cell>
          <cell r="G1219" t="str">
            <v>NICE</v>
          </cell>
          <cell r="H1219" t="str">
            <v>Gestion Locative - Location - Copropriété - Comptabilité</v>
          </cell>
          <cell r="I1219" t="str">
            <v>C8200</v>
          </cell>
          <cell r="J1219">
            <v>38534</v>
          </cell>
          <cell r="K1219">
            <v>39616</v>
          </cell>
          <cell r="L1219">
            <v>41791</v>
          </cell>
          <cell r="M1219">
            <v>41791</v>
          </cell>
          <cell r="N1219" t="str">
            <v>Fermé</v>
          </cell>
          <cell r="O1219" t="str">
            <v>Fermé</v>
          </cell>
          <cell r="Q1219">
            <v>0</v>
          </cell>
          <cell r="T1219" t="str">
            <v>00132</v>
          </cell>
        </row>
        <row r="1220">
          <cell r="A1220" t="str">
            <v>00132003</v>
          </cell>
          <cell r="B1220" t="str">
            <v>35375901200068</v>
          </cell>
          <cell r="C1220" t="str">
            <v>FONCIA LE POINT D'INFORMATION</v>
          </cell>
          <cell r="D1220" t="b">
            <v>0</v>
          </cell>
          <cell r="E1220" t="str">
            <v>165 Boulevard Napoléon III</v>
          </cell>
          <cell r="F1220" t="str">
            <v>06200</v>
          </cell>
          <cell r="G1220" t="str">
            <v>NICE</v>
          </cell>
          <cell r="H1220" t="str">
            <v>Gestion Locative - Location - Copropriété - Comptabilité</v>
          </cell>
          <cell r="I1220" t="str">
            <v>C8300</v>
          </cell>
          <cell r="J1220">
            <v>39722</v>
          </cell>
          <cell r="M1220">
            <v>42856</v>
          </cell>
          <cell r="N1220" t="str">
            <v>Ouvert</v>
          </cell>
          <cell r="O1220" t="str">
            <v>Fermé</v>
          </cell>
          <cell r="Q1220">
            <v>0</v>
          </cell>
          <cell r="T1220" t="str">
            <v>00132</v>
          </cell>
        </row>
        <row r="1221">
          <cell r="A1221" t="str">
            <v>00132004</v>
          </cell>
          <cell r="B1221" t="str">
            <v>35375901200076</v>
          </cell>
          <cell r="C1221" t="str">
            <v>FONCIA LIGURIE</v>
          </cell>
          <cell r="D1221" t="b">
            <v>0</v>
          </cell>
          <cell r="E1221" t="str">
            <v>33 Boulevard Dubouchage</v>
          </cell>
          <cell r="F1221" t="str">
            <v>06000</v>
          </cell>
          <cell r="G1221" t="str">
            <v>NICE</v>
          </cell>
          <cell r="H1221" t="str">
            <v>Gestion Locative - Location - Copropriété - Comptabilité</v>
          </cell>
          <cell r="I1221" t="str">
            <v>C8400</v>
          </cell>
          <cell r="J1221">
            <v>41730</v>
          </cell>
          <cell r="L1221">
            <v>44196</v>
          </cell>
          <cell r="M1221">
            <v>43009</v>
          </cell>
          <cell r="N1221" t="str">
            <v>Fermé</v>
          </cell>
          <cell r="O1221" t="str">
            <v>Fermé</v>
          </cell>
          <cell r="P1221" t="str">
            <v>10.14.121.0</v>
          </cell>
          <cell r="Q1221">
            <v>0</v>
          </cell>
          <cell r="T1221" t="str">
            <v>00132</v>
          </cell>
        </row>
        <row r="1222">
          <cell r="A1222" t="str">
            <v>00132005</v>
          </cell>
          <cell r="B1222" t="str">
            <v>35375901200084</v>
          </cell>
          <cell r="C1222" t="str">
            <v>FONCIA LIGURIE</v>
          </cell>
          <cell r="D1222" t="b">
            <v>0</v>
          </cell>
          <cell r="E1222" t="str">
            <v>34 Rue Arson</v>
          </cell>
          <cell r="F1222" t="str">
            <v>06300</v>
          </cell>
          <cell r="G1222" t="str">
            <v>NICE</v>
          </cell>
          <cell r="H1222" t="str">
            <v>Gestion Locative - Location - Copropriété - Comptabilité</v>
          </cell>
          <cell r="I1222" t="str">
            <v>C8500</v>
          </cell>
          <cell r="J1222">
            <v>41791</v>
          </cell>
          <cell r="M1222">
            <v>43009</v>
          </cell>
          <cell r="N1222" t="str">
            <v>Ouvert</v>
          </cell>
          <cell r="O1222" t="str">
            <v>Fermé</v>
          </cell>
          <cell r="Q1222">
            <v>0</v>
          </cell>
          <cell r="T1222" t="str">
            <v>00132</v>
          </cell>
        </row>
        <row r="1223">
          <cell r="A1223" t="str">
            <v>00132001</v>
          </cell>
          <cell r="B1223" t="str">
            <v>35375901200092</v>
          </cell>
          <cell r="C1223" t="str">
            <v>CABINET M.BERDUGO</v>
          </cell>
          <cell r="D1223" t="b">
            <v>0</v>
          </cell>
          <cell r="E1223" t="str">
            <v>28 Rue de l'Hôtel des Postes</v>
          </cell>
          <cell r="F1223" t="str">
            <v>06000</v>
          </cell>
          <cell r="G1223" t="str">
            <v>NICE</v>
          </cell>
          <cell r="H1223" t="str">
            <v>Gestion Locative - Location - Copropriété - Comptabilité</v>
          </cell>
          <cell r="I1223" t="str">
            <v>C8600</v>
          </cell>
          <cell r="J1223">
            <v>41944</v>
          </cell>
          <cell r="L1223">
            <v>44196</v>
          </cell>
          <cell r="M1223">
            <v>43009</v>
          </cell>
          <cell r="N1223" t="str">
            <v>Fermé</v>
          </cell>
          <cell r="O1223" t="str">
            <v>Fermé</v>
          </cell>
          <cell r="Q1223">
            <v>0</v>
          </cell>
          <cell r="T1223" t="str">
            <v>00132</v>
          </cell>
        </row>
        <row r="1224">
          <cell r="A1224" t="str">
            <v>00132006</v>
          </cell>
          <cell r="B1224" t="str">
            <v>35375901200100</v>
          </cell>
          <cell r="C1224" t="str">
            <v>FONCIA LIGURIE</v>
          </cell>
          <cell r="D1224" t="b">
            <v>1</v>
          </cell>
          <cell r="E1224" t="str">
            <v>81 Rue de France</v>
          </cell>
          <cell r="F1224" t="str">
            <v>06000</v>
          </cell>
          <cell r="G1224" t="str">
            <v>NICE</v>
          </cell>
          <cell r="H1224" t="str">
            <v>Gestion Locative - Location - Copropriété - Comptabilité</v>
          </cell>
          <cell r="I1224" t="str">
            <v>C8700</v>
          </cell>
          <cell r="J1224">
            <v>41944</v>
          </cell>
          <cell r="K1224">
            <v>41944</v>
          </cell>
          <cell r="M1224">
            <v>43009</v>
          </cell>
          <cell r="N1224" t="str">
            <v>Ouvert</v>
          </cell>
          <cell r="O1224" t="str">
            <v>Fermé</v>
          </cell>
          <cell r="P1224" t="str">
            <v>10.77.3.0</v>
          </cell>
          <cell r="Q1224">
            <v>0</v>
          </cell>
          <cell r="T1224" t="str">
            <v>00132</v>
          </cell>
        </row>
        <row r="1225">
          <cell r="A1225" t="str">
            <v>00133001</v>
          </cell>
          <cell r="B1225" t="str">
            <v>38529884900089</v>
          </cell>
          <cell r="C1225" t="str">
            <v>FONCIA I.C.V.</v>
          </cell>
          <cell r="D1225" t="b">
            <v>0</v>
          </cell>
          <cell r="E1225" t="str">
            <v>12 Place Georges Pompidou</v>
          </cell>
          <cell r="F1225" t="str">
            <v>93160</v>
          </cell>
          <cell r="G1225" t="str">
            <v>NOISY-LE-GRAND</v>
          </cell>
          <cell r="H1225" t="str">
            <v>Gestion Locative - Location - Copropriété - Comptabilité</v>
          </cell>
          <cell r="I1225" t="str">
            <v>C9100</v>
          </cell>
          <cell r="J1225">
            <v>38534</v>
          </cell>
          <cell r="L1225">
            <v>43830</v>
          </cell>
          <cell r="M1225">
            <v>42461</v>
          </cell>
          <cell r="N1225" t="str">
            <v>Fermé</v>
          </cell>
          <cell r="O1225" t="str">
            <v>Fermé</v>
          </cell>
          <cell r="Q1225">
            <v>0</v>
          </cell>
          <cell r="T1225" t="str">
            <v>00133</v>
          </cell>
        </row>
        <row r="1226">
          <cell r="A1226" t="str">
            <v>00133002</v>
          </cell>
          <cell r="B1226" t="str">
            <v>38529884900030</v>
          </cell>
          <cell r="C1226" t="str">
            <v>FONCIA ICV</v>
          </cell>
          <cell r="D1226" t="b">
            <v>0</v>
          </cell>
          <cell r="E1226" t="str">
            <v>5 Rue Jean Monnet</v>
          </cell>
          <cell r="F1226" t="str">
            <v>77600</v>
          </cell>
          <cell r="G1226" t="str">
            <v>BUSSY-SAINT-GEORGES</v>
          </cell>
          <cell r="H1226" t="str">
            <v>Gestion Locative - Location - Copropriété - Comptabilité</v>
          </cell>
          <cell r="I1226" t="str">
            <v>C9300</v>
          </cell>
          <cell r="J1226">
            <v>38534</v>
          </cell>
          <cell r="L1226">
            <v>42461</v>
          </cell>
          <cell r="M1226">
            <v>42461</v>
          </cell>
          <cell r="N1226" t="str">
            <v>Fermé</v>
          </cell>
          <cell r="O1226" t="str">
            <v>Fermé</v>
          </cell>
          <cell r="Q1226">
            <v>0</v>
          </cell>
          <cell r="T1226" t="str">
            <v>00133</v>
          </cell>
        </row>
        <row r="1227">
          <cell r="A1227" t="str">
            <v>00133003</v>
          </cell>
          <cell r="B1227" t="str">
            <v>38529884900097</v>
          </cell>
          <cell r="C1227" t="str">
            <v>FONCIA ICV</v>
          </cell>
          <cell r="D1227" t="b">
            <v>0</v>
          </cell>
          <cell r="E1227" t="str">
            <v>32 Avenue Emile Cossonneau</v>
          </cell>
          <cell r="F1227" t="str">
            <v>93160</v>
          </cell>
          <cell r="G1227" t="str">
            <v>NOISY-LE-GRAND</v>
          </cell>
          <cell r="H1227" t="str">
            <v>Gestion Locative - Location - Copropriété - Comptabilité</v>
          </cell>
          <cell r="I1227" t="str">
            <v>C9200</v>
          </cell>
          <cell r="J1227">
            <v>38534</v>
          </cell>
          <cell r="K1227">
            <v>42503</v>
          </cell>
          <cell r="L1227">
            <v>43830</v>
          </cell>
          <cell r="M1227">
            <v>43040</v>
          </cell>
          <cell r="N1227" t="str">
            <v>Fermé</v>
          </cell>
          <cell r="O1227" t="str">
            <v>Fermé</v>
          </cell>
          <cell r="P1227" t="str">
            <v>10.134.13.0</v>
          </cell>
          <cell r="Q1227">
            <v>0</v>
          </cell>
          <cell r="T1227" t="str">
            <v>00133</v>
          </cell>
        </row>
        <row r="1228">
          <cell r="A1228" t="str">
            <v>00133004</v>
          </cell>
          <cell r="B1228" t="str">
            <v>38529884900105</v>
          </cell>
          <cell r="C1228" t="str">
            <v>FONCIA I.C.V.</v>
          </cell>
          <cell r="D1228" t="b">
            <v>0</v>
          </cell>
          <cell r="E1228" t="str">
            <v>1 Rue de l'Aulnette</v>
          </cell>
          <cell r="F1228" t="str">
            <v>77700</v>
          </cell>
          <cell r="G1228" t="str">
            <v>BAILLY-ROMAINVILLIERS</v>
          </cell>
          <cell r="H1228" t="str">
            <v>Gestion Locative - Location - Copropriété - Comptabilité</v>
          </cell>
          <cell r="I1228" t="str">
            <v>C9400</v>
          </cell>
          <cell r="J1228">
            <v>42156</v>
          </cell>
          <cell r="K1228">
            <v>42156</v>
          </cell>
          <cell r="M1228">
            <v>44136</v>
          </cell>
          <cell r="N1228" t="str">
            <v>Ouvert</v>
          </cell>
          <cell r="O1228" t="str">
            <v>Fermé</v>
          </cell>
          <cell r="P1228" t="str">
            <v>10.144.22.0</v>
          </cell>
          <cell r="Q1228">
            <v>0</v>
          </cell>
          <cell r="T1228" t="str">
            <v>00133</v>
          </cell>
        </row>
        <row r="1229">
          <cell r="A1229" t="str">
            <v>00133005</v>
          </cell>
          <cell r="B1229" t="str">
            <v>38529884900121</v>
          </cell>
          <cell r="C1229" t="str">
            <v>FONCIA I.C.V.</v>
          </cell>
          <cell r="D1229" t="b">
            <v>1</v>
          </cell>
          <cell r="E1229" t="str">
            <v>409 Place Gustave Courbet</v>
          </cell>
          <cell r="F1229" t="str">
            <v>93160</v>
          </cell>
          <cell r="G1229" t="str">
            <v>NOISY-LE-GRAND</v>
          </cell>
          <cell r="H1229" t="str">
            <v>Gestion Locative - Location - Copropriété - Comptabilité</v>
          </cell>
          <cell r="I1229" t="str">
            <v>C9500</v>
          </cell>
          <cell r="J1229">
            <v>42461</v>
          </cell>
          <cell r="K1229">
            <v>42461</v>
          </cell>
          <cell r="M1229">
            <v>44136</v>
          </cell>
          <cell r="N1229" t="str">
            <v>Ouvert</v>
          </cell>
          <cell r="O1229" t="str">
            <v>Fermé</v>
          </cell>
          <cell r="P1229" t="str">
            <v>10.134.3.0</v>
          </cell>
          <cell r="Q1229">
            <v>0</v>
          </cell>
          <cell r="T1229" t="str">
            <v>00133</v>
          </cell>
        </row>
        <row r="1230">
          <cell r="A1230" t="str">
            <v>00133006</v>
          </cell>
          <cell r="B1230" t="str">
            <v>38529884900113</v>
          </cell>
          <cell r="C1230" t="str">
            <v>FONCIA I.C.V.</v>
          </cell>
          <cell r="D1230" t="b">
            <v>0</v>
          </cell>
          <cell r="E1230" t="str">
            <v>3 Rue du Docteur Sureau</v>
          </cell>
          <cell r="F1230" t="str">
            <v>93160</v>
          </cell>
          <cell r="G1230" t="str">
            <v>NOISY-LE-GRAND</v>
          </cell>
          <cell r="H1230" t="str">
            <v>Gestion Locative - Location - Copropriété - Comptabilité</v>
          </cell>
          <cell r="I1230" t="str">
            <v>C9600</v>
          </cell>
          <cell r="J1230">
            <v>42461</v>
          </cell>
          <cell r="K1230">
            <v>42466</v>
          </cell>
          <cell r="M1230">
            <v>44136</v>
          </cell>
          <cell r="N1230" t="str">
            <v>Ouvert</v>
          </cell>
          <cell r="O1230" t="str">
            <v>Fermé</v>
          </cell>
          <cell r="P1230" t="str">
            <v>10.134.13.0</v>
          </cell>
          <cell r="Q1230">
            <v>0</v>
          </cell>
          <cell r="T1230" t="str">
            <v>00133</v>
          </cell>
        </row>
        <row r="1231">
          <cell r="A1231" t="str">
            <v>00133007</v>
          </cell>
          <cell r="B1231" t="str">
            <v>38529884900139</v>
          </cell>
          <cell r="C1231" t="str">
            <v>FONCIA I.C.V.</v>
          </cell>
          <cell r="D1231" t="b">
            <v>0</v>
          </cell>
          <cell r="E1231" t="str">
            <v>4 Place de la Marne</v>
          </cell>
          <cell r="F1231" t="str">
            <v>77600</v>
          </cell>
          <cell r="G1231" t="str">
            <v>BUSSY-SAINT-GEORGES</v>
          </cell>
          <cell r="H1231" t="str">
            <v>Gestion Locative - Location - Copropriété - Comptabilité</v>
          </cell>
          <cell r="I1231" t="str">
            <v>C9700</v>
          </cell>
          <cell r="J1231">
            <v>42461</v>
          </cell>
          <cell r="K1231">
            <v>42461</v>
          </cell>
          <cell r="M1231">
            <v>44136</v>
          </cell>
          <cell r="N1231" t="str">
            <v>Ouvert</v>
          </cell>
          <cell r="O1231" t="str">
            <v>Fermé</v>
          </cell>
          <cell r="P1231" t="str">
            <v>10.134.23.0</v>
          </cell>
          <cell r="Q1231">
            <v>0</v>
          </cell>
          <cell r="T1231" t="str">
            <v>00133</v>
          </cell>
        </row>
        <row r="1232">
          <cell r="A1232" t="str">
            <v>00133008</v>
          </cell>
          <cell r="B1232" t="str">
            <v>38529884900147</v>
          </cell>
          <cell r="C1232" t="str">
            <v>FONCIA I.C.V.</v>
          </cell>
          <cell r="D1232" t="b">
            <v>0</v>
          </cell>
          <cell r="E1232" t="str">
            <v>5 Rue Aristide Briand</v>
          </cell>
          <cell r="F1232" t="str">
            <v>77100</v>
          </cell>
          <cell r="G1232" t="str">
            <v>MEAUX</v>
          </cell>
          <cell r="H1232" t="str">
            <v>Gestion Locative - Location - Copropriété - Comptabilité</v>
          </cell>
          <cell r="I1232" t="str">
            <v>C9800</v>
          </cell>
          <cell r="J1232">
            <v>43252</v>
          </cell>
          <cell r="K1232">
            <v>43374</v>
          </cell>
          <cell r="M1232">
            <v>44136</v>
          </cell>
          <cell r="N1232" t="str">
            <v>Ouvert</v>
          </cell>
          <cell r="O1232" t="str">
            <v>Fermé</v>
          </cell>
          <cell r="P1232" t="str">
            <v>10.223.14.0</v>
          </cell>
          <cell r="Q1232">
            <v>0</v>
          </cell>
          <cell r="T1232" t="str">
            <v>00133</v>
          </cell>
        </row>
        <row r="1233">
          <cell r="A1233" t="str">
            <v>00133009</v>
          </cell>
          <cell r="B1233" t="str">
            <v>38529884900154</v>
          </cell>
          <cell r="C1233" t="str">
            <v>FONCIA I.C.V.</v>
          </cell>
          <cell r="D1233" t="b">
            <v>0</v>
          </cell>
          <cell r="E1233" t="str">
            <v>46 Rue Jean Jaurès</v>
          </cell>
          <cell r="F1233" t="str">
            <v>77410</v>
          </cell>
          <cell r="G1233" t="str">
            <v>CLAYE-SOUILLY</v>
          </cell>
          <cell r="H1233" t="str">
            <v>Gestion Locative - Location - Location Saisonnière - Copropriété - Comptabilité</v>
          </cell>
          <cell r="I1233" t="str">
            <v>C9900</v>
          </cell>
          <cell r="J1233">
            <v>43739</v>
          </cell>
          <cell r="K1233">
            <v>43753</v>
          </cell>
          <cell r="M1233">
            <v>44136</v>
          </cell>
          <cell r="N1233" t="str">
            <v>Ouvert</v>
          </cell>
          <cell r="O1233" t="str">
            <v>Fermé</v>
          </cell>
          <cell r="Q1233">
            <v>0</v>
          </cell>
          <cell r="T1233" t="str">
            <v>00133</v>
          </cell>
        </row>
        <row r="1234">
          <cell r="A1234" t="str">
            <v>00134001</v>
          </cell>
          <cell r="B1234" t="str">
            <v>85420003700026</v>
          </cell>
          <cell r="C1234" t="str">
            <v>FONCIA DOCHER INTER FRANCE</v>
          </cell>
          <cell r="D1234" t="b">
            <v>0</v>
          </cell>
          <cell r="E1234" t="str">
            <v>4 Rue André Moinier</v>
          </cell>
          <cell r="F1234" t="str">
            <v>63000</v>
          </cell>
          <cell r="G1234" t="str">
            <v>CLERMONT-FERRAND</v>
          </cell>
          <cell r="H1234" t="str">
            <v>Gestion Locative - Location - Copropriété - Comptabilité</v>
          </cell>
          <cell r="I1234" t="str">
            <v>D3100</v>
          </cell>
          <cell r="J1234">
            <v>38626</v>
          </cell>
          <cell r="L1234">
            <v>42004</v>
          </cell>
          <cell r="M1234">
            <v>42004</v>
          </cell>
          <cell r="N1234" t="str">
            <v>Fermé</v>
          </cell>
          <cell r="O1234" t="str">
            <v>Fermé</v>
          </cell>
          <cell r="Q1234">
            <v>0</v>
          </cell>
          <cell r="T1234" t="str">
            <v>00134</v>
          </cell>
        </row>
        <row r="1235">
          <cell r="A1235" t="str">
            <v>00134002</v>
          </cell>
          <cell r="B1235" t="str">
            <v>85420003700034</v>
          </cell>
          <cell r="C1235" t="str">
            <v>FONCIA DOCHER INTER FRANCE</v>
          </cell>
          <cell r="D1235" t="b">
            <v>0</v>
          </cell>
          <cell r="E1235" t="str">
            <v>37 Boulevard Aristide Briand</v>
          </cell>
          <cell r="F1235" t="str">
            <v>63000</v>
          </cell>
          <cell r="G1235" t="str">
            <v>CLERMONT-FERRAND</v>
          </cell>
          <cell r="H1235" t="str">
            <v>Gestion Locative - Location - Copropriété - Comptabilité</v>
          </cell>
          <cell r="I1235" t="str">
            <v>D3200</v>
          </cell>
          <cell r="J1235">
            <v>38808</v>
          </cell>
          <cell r="L1235">
            <v>39448</v>
          </cell>
          <cell r="M1235">
            <v>39448</v>
          </cell>
          <cell r="N1235" t="str">
            <v>Fermé</v>
          </cell>
          <cell r="O1235" t="str">
            <v>Fermé</v>
          </cell>
          <cell r="Q1235">
            <v>0</v>
          </cell>
          <cell r="T1235" t="str">
            <v>00134</v>
          </cell>
        </row>
        <row r="1236">
          <cell r="A1236" t="str">
            <v>00134003</v>
          </cell>
          <cell r="B1236" t="str">
            <v>85420003700042</v>
          </cell>
          <cell r="C1236" t="str">
            <v>FONCIA DOCHER INTER FRANCE</v>
          </cell>
          <cell r="D1236" t="b">
            <v>1</v>
          </cell>
          <cell r="E1236" t="str">
            <v>26 Avenue des États Unis</v>
          </cell>
          <cell r="F1236" t="str">
            <v>63000</v>
          </cell>
          <cell r="G1236" t="str">
            <v>CLERMONT-FERRAND</v>
          </cell>
          <cell r="H1236" t="str">
            <v>Gestion Locative - Location - Copropriété - Comptabilité</v>
          </cell>
          <cell r="I1236" t="str">
            <v>D3300</v>
          </cell>
          <cell r="J1236">
            <v>39192</v>
          </cell>
          <cell r="K1236">
            <v>42375</v>
          </cell>
          <cell r="M1236">
            <v>44096</v>
          </cell>
          <cell r="N1236" t="str">
            <v>Ouvert</v>
          </cell>
          <cell r="O1236" t="str">
            <v>Fermé</v>
          </cell>
          <cell r="P1236" t="str">
            <v>10.23.3.0</v>
          </cell>
          <cell r="Q1236">
            <v>0</v>
          </cell>
          <cell r="T1236" t="str">
            <v>00134</v>
          </cell>
        </row>
        <row r="1237">
          <cell r="A1237" t="str">
            <v>00134004</v>
          </cell>
          <cell r="B1237" t="str">
            <v>85420003700059</v>
          </cell>
          <cell r="C1237" t="str">
            <v>FONCIA DOCHER INTER FRANCE</v>
          </cell>
          <cell r="D1237" t="b">
            <v>0</v>
          </cell>
          <cell r="E1237" t="str">
            <v>35 Bis Rue Bonnabaud</v>
          </cell>
          <cell r="F1237" t="str">
            <v>63000</v>
          </cell>
          <cell r="G1237" t="str">
            <v>CLERMONT-FERRAND</v>
          </cell>
          <cell r="H1237" t="str">
            <v>Gestion Locative - Location - Copropriété - Comptabilité - Transaction</v>
          </cell>
          <cell r="I1237" t="str">
            <v>D3400</v>
          </cell>
          <cell r="J1237">
            <v>39417</v>
          </cell>
          <cell r="L1237">
            <v>42004</v>
          </cell>
          <cell r="M1237">
            <v>42004</v>
          </cell>
          <cell r="N1237" t="str">
            <v>Fermé</v>
          </cell>
          <cell r="O1237" t="str">
            <v>Fermé</v>
          </cell>
          <cell r="P1237" t="str">
            <v>10.23.23.0</v>
          </cell>
          <cell r="Q1237">
            <v>0</v>
          </cell>
          <cell r="T1237" t="str">
            <v>00134</v>
          </cell>
        </row>
        <row r="1238">
          <cell r="A1238" t="str">
            <v>00135001</v>
          </cell>
          <cell r="B1238" t="str">
            <v>31548602700016</v>
          </cell>
          <cell r="C1238" t="str">
            <v>FONCIA GRAND DELTA</v>
          </cell>
          <cell r="D1238" t="b">
            <v>0</v>
          </cell>
          <cell r="E1238" t="str">
            <v>14 Quai Général Leclerc</v>
          </cell>
          <cell r="F1238" t="str">
            <v>13500</v>
          </cell>
          <cell r="G1238" t="str">
            <v>MARTIGUES</v>
          </cell>
          <cell r="H1238" t="str">
            <v>Gestion Locative - Location - Copropriété - Comptabilité</v>
          </cell>
          <cell r="I1238" t="str">
            <v>D5100</v>
          </cell>
          <cell r="J1238">
            <v>38534</v>
          </cell>
          <cell r="L1238">
            <v>41152</v>
          </cell>
          <cell r="M1238">
            <v>41152</v>
          </cell>
          <cell r="N1238" t="str">
            <v>Fermé</v>
          </cell>
          <cell r="O1238" t="str">
            <v>Fermé</v>
          </cell>
          <cell r="Q1238">
            <v>0</v>
          </cell>
          <cell r="T1238" t="str">
            <v>00135</v>
          </cell>
        </row>
        <row r="1239">
          <cell r="A1239" t="str">
            <v>00135002</v>
          </cell>
          <cell r="B1239" t="str">
            <v>31548602700040</v>
          </cell>
          <cell r="C1239" t="str">
            <v>FONCIA LE ROUCAS</v>
          </cell>
          <cell r="D1239" t="b">
            <v>0</v>
          </cell>
          <cell r="E1239" t="str">
            <v>2 Avenue Jean Moulin</v>
          </cell>
          <cell r="F1239" t="str">
            <v>13127</v>
          </cell>
          <cell r="G1239" t="str">
            <v>VITROLLES</v>
          </cell>
          <cell r="H1239" t="str">
            <v>Gestion Locative - Location - Copropriété - Comptabilité</v>
          </cell>
          <cell r="J1239">
            <v>38718</v>
          </cell>
          <cell r="M1239">
            <v>43249</v>
          </cell>
          <cell r="N1239" t="str">
            <v>Ouvert</v>
          </cell>
          <cell r="O1239" t="str">
            <v>Fermé</v>
          </cell>
          <cell r="Q1239">
            <v>0</v>
          </cell>
          <cell r="T1239" t="str">
            <v>00135</v>
          </cell>
        </row>
        <row r="1240">
          <cell r="A1240" t="str">
            <v>00135003</v>
          </cell>
          <cell r="B1240" t="str">
            <v>31548602700024</v>
          </cell>
          <cell r="C1240" t="str">
            <v>FONCIA GRAND DELTA</v>
          </cell>
          <cell r="D1240" t="b">
            <v>0</v>
          </cell>
          <cell r="E1240" t="str">
            <v>5 Route Bleue</v>
          </cell>
          <cell r="F1240" t="str">
            <v>13620</v>
          </cell>
          <cell r="G1240" t="str">
            <v>CARRY-LE-ROUET</v>
          </cell>
          <cell r="H1240" t="str">
            <v>Gestion Locative - Location - Copropriété - Comptabilité - Transaction</v>
          </cell>
          <cell r="I1240" t="str">
            <v>D5300</v>
          </cell>
          <cell r="J1240">
            <v>38718</v>
          </cell>
          <cell r="M1240">
            <v>43647</v>
          </cell>
          <cell r="N1240" t="str">
            <v>Ouvert</v>
          </cell>
          <cell r="O1240" t="str">
            <v>Fermé</v>
          </cell>
          <cell r="P1240" t="str">
            <v>10.138.23.0</v>
          </cell>
          <cell r="Q1240">
            <v>0</v>
          </cell>
          <cell r="T1240" t="str">
            <v>00135</v>
          </cell>
        </row>
        <row r="1241">
          <cell r="A1241" t="str">
            <v>00135007</v>
          </cell>
          <cell r="B1241" t="str">
            <v>31548602700032</v>
          </cell>
          <cell r="C1241" t="str">
            <v>FONCIA GRAND DELTA</v>
          </cell>
          <cell r="D1241" t="b">
            <v>1</v>
          </cell>
          <cell r="E1241" t="str">
            <v>2 Avenue Jean Moulin</v>
          </cell>
          <cell r="F1241" t="str">
            <v>13127</v>
          </cell>
          <cell r="G1241" t="str">
            <v>VITROLLES</v>
          </cell>
          <cell r="H1241" t="str">
            <v>Gestion Locative - Location - Copropriété - Comptabilité</v>
          </cell>
          <cell r="I1241" t="str">
            <v>D5700</v>
          </cell>
          <cell r="J1241">
            <v>38718</v>
          </cell>
          <cell r="M1241">
            <v>43647</v>
          </cell>
          <cell r="N1241" t="str">
            <v>Ouvert</v>
          </cell>
          <cell r="O1241" t="str">
            <v>Fermé</v>
          </cell>
          <cell r="P1241" t="str">
            <v>10.138.3.0</v>
          </cell>
          <cell r="Q1241">
            <v>0</v>
          </cell>
          <cell r="T1241" t="str">
            <v>00135</v>
          </cell>
        </row>
        <row r="1242">
          <cell r="A1242" t="str">
            <v>00135004</v>
          </cell>
          <cell r="B1242" t="str">
            <v>31548602700065</v>
          </cell>
          <cell r="C1242" t="str">
            <v>FONCIA FORBIN</v>
          </cell>
          <cell r="D1242" t="b">
            <v>0</v>
          </cell>
          <cell r="E1242" t="str">
            <v>16 Avenue de Nice</v>
          </cell>
          <cell r="F1242" t="str">
            <v>13120</v>
          </cell>
          <cell r="G1242" t="str">
            <v>GARDANNE</v>
          </cell>
          <cell r="H1242" t="str">
            <v>Gestion Locative - Location - Copropriété - Comptabilité</v>
          </cell>
          <cell r="I1242" t="str">
            <v>D5400</v>
          </cell>
          <cell r="J1242">
            <v>38899</v>
          </cell>
          <cell r="L1242">
            <v>40544</v>
          </cell>
          <cell r="M1242">
            <v>40544</v>
          </cell>
          <cell r="N1242" t="str">
            <v>Fermé</v>
          </cell>
          <cell r="O1242" t="str">
            <v>Fermé</v>
          </cell>
          <cell r="Q1242">
            <v>0</v>
          </cell>
          <cell r="T1242" t="str">
            <v>00135</v>
          </cell>
        </row>
        <row r="1243">
          <cell r="A1243" t="str">
            <v>00135005</v>
          </cell>
          <cell r="B1243" t="str">
            <v>31548602700073</v>
          </cell>
          <cell r="C1243" t="str">
            <v>FONCIA FUTUR IMMOBILIER</v>
          </cell>
          <cell r="D1243" t="b">
            <v>0</v>
          </cell>
          <cell r="E1243" t="str">
            <v>18 Boulevard de la République</v>
          </cell>
          <cell r="F1243" t="str">
            <v>13800</v>
          </cell>
          <cell r="G1243" t="str">
            <v>ISTRES</v>
          </cell>
          <cell r="H1243" t="str">
            <v>Gestion Locative - Location - Copropriété - Comptabilité - Transaction</v>
          </cell>
          <cell r="I1243" t="str">
            <v>D5500</v>
          </cell>
          <cell r="J1243">
            <v>39753</v>
          </cell>
          <cell r="L1243">
            <v>41060</v>
          </cell>
          <cell r="M1243">
            <v>41060</v>
          </cell>
          <cell r="N1243" t="str">
            <v>Fermé</v>
          </cell>
          <cell r="O1243" t="str">
            <v>Fermé</v>
          </cell>
          <cell r="P1243" t="str">
            <v>10.138.53.0</v>
          </cell>
          <cell r="Q1243">
            <v>0</v>
          </cell>
          <cell r="T1243" t="str">
            <v>00135</v>
          </cell>
        </row>
        <row r="1244">
          <cell r="A1244" t="str">
            <v>00135006</v>
          </cell>
          <cell r="B1244" t="str">
            <v>31548602700081</v>
          </cell>
          <cell r="C1244" t="str">
            <v>FONCIA GRAND DELTA</v>
          </cell>
          <cell r="D1244" t="b">
            <v>0</v>
          </cell>
          <cell r="E1244" t="str">
            <v>42 Rue de Verdun</v>
          </cell>
          <cell r="F1244" t="str">
            <v>13500</v>
          </cell>
          <cell r="G1244" t="str">
            <v>MARTIGUES</v>
          </cell>
          <cell r="H1244" t="str">
            <v>Gestion Locative - Location - Copropriété - Comptabilité - Transaction</v>
          </cell>
          <cell r="I1244" t="str">
            <v>D5600</v>
          </cell>
          <cell r="J1244">
            <v>39934</v>
          </cell>
          <cell r="M1244">
            <v>43102</v>
          </cell>
          <cell r="N1244" t="str">
            <v>Ouvert</v>
          </cell>
          <cell r="O1244" t="str">
            <v>Fermé</v>
          </cell>
          <cell r="P1244" t="str">
            <v>10.138.13.0</v>
          </cell>
          <cell r="Q1244">
            <v>0</v>
          </cell>
          <cell r="T1244" t="str">
            <v>00135</v>
          </cell>
        </row>
        <row r="1245">
          <cell r="A1245" t="str">
            <v>00135006</v>
          </cell>
          <cell r="B1245" t="str">
            <v>31548602700081</v>
          </cell>
          <cell r="C1245" t="str">
            <v>FONCIA GRAND DELTA</v>
          </cell>
          <cell r="D1245" t="b">
            <v>0</v>
          </cell>
          <cell r="E1245" t="str">
            <v>42 Rue de Verdun</v>
          </cell>
          <cell r="F1245" t="str">
            <v>13500</v>
          </cell>
          <cell r="G1245" t="str">
            <v>MARTIGUES</v>
          </cell>
          <cell r="H1245" t="str">
            <v>Gestion Locative - Location - Copropriété - Comptabilité - Transaction</v>
          </cell>
          <cell r="I1245" t="str">
            <v>D5600</v>
          </cell>
          <cell r="J1245">
            <v>39934</v>
          </cell>
          <cell r="M1245">
            <v>43102</v>
          </cell>
          <cell r="N1245" t="str">
            <v>Ouvert</v>
          </cell>
          <cell r="O1245" t="str">
            <v>Fermé</v>
          </cell>
          <cell r="P1245" t="str">
            <v>10.138.13.0</v>
          </cell>
          <cell r="Q1245">
            <v>0</v>
          </cell>
          <cell r="T1245" t="str">
            <v>00135</v>
          </cell>
        </row>
        <row r="1246">
          <cell r="A1246" t="str">
            <v>00135008</v>
          </cell>
          <cell r="B1246" t="str">
            <v>31548602700099</v>
          </cell>
          <cell r="C1246" t="str">
            <v>FONCIA GRAND DELTA</v>
          </cell>
          <cell r="D1246" t="b">
            <v>0</v>
          </cell>
          <cell r="E1246" t="str">
            <v>24 Cours de la République</v>
          </cell>
          <cell r="F1246" t="str">
            <v>13120</v>
          </cell>
          <cell r="G1246" t="str">
            <v>GARDANNE</v>
          </cell>
          <cell r="H1246" t="str">
            <v>Gestion Locative - Location - Copropriété - Comptabilité - Transaction</v>
          </cell>
          <cell r="I1246" t="str">
            <v>D5800</v>
          </cell>
          <cell r="J1246">
            <v>40544</v>
          </cell>
          <cell r="M1246">
            <v>43647</v>
          </cell>
          <cell r="N1246" t="str">
            <v>Ouvert</v>
          </cell>
          <cell r="O1246" t="str">
            <v>Fermé</v>
          </cell>
          <cell r="P1246" t="str">
            <v>10.138.33.0</v>
          </cell>
          <cell r="Q1246">
            <v>0</v>
          </cell>
          <cell r="T1246" t="str">
            <v>00135</v>
          </cell>
        </row>
        <row r="1247">
          <cell r="A1247" t="str">
            <v>00135009</v>
          </cell>
          <cell r="B1247" t="str">
            <v>31548602700115</v>
          </cell>
          <cell r="C1247" t="str">
            <v>FONCIA SEREN LIBERTE</v>
          </cell>
          <cell r="D1247" t="b">
            <v>0</v>
          </cell>
          <cell r="E1247" t="str">
            <v>15 Place du Docteur Joseph Bagnaninchi</v>
          </cell>
          <cell r="F1247" t="str">
            <v>13310</v>
          </cell>
          <cell r="G1247" t="str">
            <v>SAINT-MARTIN-DE-CRAU</v>
          </cell>
          <cell r="H1247" t="str">
            <v>Gestion Locative - Location - Copropriété - Comptabilité</v>
          </cell>
          <cell r="I1247" t="str">
            <v>D5900</v>
          </cell>
          <cell r="J1247">
            <v>41275</v>
          </cell>
          <cell r="M1247">
            <v>43282</v>
          </cell>
          <cell r="N1247" t="str">
            <v>Ouvert</v>
          </cell>
          <cell r="O1247" t="str">
            <v>Fermé</v>
          </cell>
          <cell r="P1247" t="str">
            <v>10.13.43.0</v>
          </cell>
          <cell r="Q1247">
            <v>0</v>
          </cell>
          <cell r="T1247" t="str">
            <v>00135</v>
          </cell>
        </row>
        <row r="1248">
          <cell r="A1248" t="str">
            <v>00135010</v>
          </cell>
          <cell r="B1248" t="str">
            <v>31548602700107</v>
          </cell>
          <cell r="C1248" t="str">
            <v>FONCIA CAMARGUE</v>
          </cell>
          <cell r="D1248" t="b">
            <v>0</v>
          </cell>
          <cell r="E1248" t="str">
            <v>7 Place Antonelle</v>
          </cell>
          <cell r="F1248" t="str">
            <v>13200</v>
          </cell>
          <cell r="G1248" t="str">
            <v>ARLES</v>
          </cell>
          <cell r="H1248" t="str">
            <v>Gestion Locative - Location - Copropriété - Comptabilité</v>
          </cell>
          <cell r="I1248" t="str">
            <v>D5901</v>
          </cell>
          <cell r="J1248">
            <v>41275</v>
          </cell>
          <cell r="M1248">
            <v>43647</v>
          </cell>
          <cell r="N1248" t="str">
            <v>Ouvert</v>
          </cell>
          <cell r="O1248" t="str">
            <v>Fermé</v>
          </cell>
          <cell r="P1248" t="str">
            <v>10.13.23.0</v>
          </cell>
          <cell r="Q1248">
            <v>0</v>
          </cell>
          <cell r="T1248" t="str">
            <v>00135</v>
          </cell>
        </row>
        <row r="1249">
          <cell r="A1249" t="str">
            <v>00135011</v>
          </cell>
          <cell r="B1249" t="str">
            <v>31548602700131</v>
          </cell>
          <cell r="C1249" t="str">
            <v>FONCIA GRAND DELTA</v>
          </cell>
          <cell r="D1249" t="b">
            <v>0</v>
          </cell>
          <cell r="E1249" t="str">
            <v>10 Avenue Jean Jaurès</v>
          </cell>
          <cell r="F1249" t="str">
            <v>13700</v>
          </cell>
          <cell r="G1249" t="str">
            <v>MARIGNANE</v>
          </cell>
          <cell r="H1249" t="str">
            <v>Gestion Locative - Location - Copropriété - Comptabilité</v>
          </cell>
          <cell r="I1249" t="str">
            <v>D5902</v>
          </cell>
          <cell r="J1249">
            <v>43374</v>
          </cell>
          <cell r="K1249">
            <v>43374</v>
          </cell>
          <cell r="M1249">
            <v>43647</v>
          </cell>
          <cell r="N1249" t="str">
            <v>Ouvert</v>
          </cell>
          <cell r="O1249" t="str">
            <v>Fermé</v>
          </cell>
          <cell r="P1249" t="str">
            <v>10.138.43.0</v>
          </cell>
          <cell r="Q1249">
            <v>0</v>
          </cell>
          <cell r="T1249" t="str">
            <v>00135</v>
          </cell>
        </row>
        <row r="1250">
          <cell r="A1250" t="str">
            <v>00135012</v>
          </cell>
          <cell r="B1250" t="str">
            <v>31548602700123</v>
          </cell>
          <cell r="C1250" t="str">
            <v>FONCIA GRAND DELTA</v>
          </cell>
          <cell r="D1250" t="b">
            <v>0</v>
          </cell>
          <cell r="E1250" t="str">
            <v>33 Rue Vendôme</v>
          </cell>
          <cell r="F1250" t="str">
            <v>13500</v>
          </cell>
          <cell r="G1250" t="str">
            <v>MARTIGUES</v>
          </cell>
          <cell r="H1250" t="str">
            <v>Gestion Locative - Location - Copropriété - Comptabilité</v>
          </cell>
          <cell r="I1250" t="str">
            <v>D5903</v>
          </cell>
          <cell r="J1250">
            <v>43374</v>
          </cell>
          <cell r="L1250">
            <v>44196</v>
          </cell>
          <cell r="M1250">
            <v>43647</v>
          </cell>
          <cell r="N1250" t="str">
            <v>Fermé</v>
          </cell>
          <cell r="O1250" t="str">
            <v>Fermé</v>
          </cell>
          <cell r="Q1250">
            <v>0</v>
          </cell>
          <cell r="T1250" t="str">
            <v>00135</v>
          </cell>
        </row>
        <row r="1251">
          <cell r="A1251" t="str">
            <v>00136001</v>
          </cell>
          <cell r="B1251" t="str">
            <v>31653903000072</v>
          </cell>
          <cell r="C1251" t="str">
            <v>FONCIA CARRERE TIXADOR</v>
          </cell>
          <cell r="D1251" t="b">
            <v>1</v>
          </cell>
          <cell r="E1251" t="str">
            <v>14 Espace Méditerranée</v>
          </cell>
          <cell r="F1251" t="str">
            <v>66000</v>
          </cell>
          <cell r="G1251" t="str">
            <v>PERPIGNAN</v>
          </cell>
          <cell r="H1251" t="str">
            <v>Gestion Locative - Location - Location Saisonnière - Copropriété - Comptabilité</v>
          </cell>
          <cell r="I1251" t="str">
            <v>D6100</v>
          </cell>
          <cell r="J1251">
            <v>38718</v>
          </cell>
          <cell r="K1251">
            <v>43840</v>
          </cell>
          <cell r="N1251" t="str">
            <v>Ouvert</v>
          </cell>
          <cell r="O1251" t="str">
            <v>Ouvert</v>
          </cell>
          <cell r="P1251" t="str">
            <v>10.153.3.0</v>
          </cell>
          <cell r="Q1251">
            <v>0</v>
          </cell>
          <cell r="T1251" t="str">
            <v>00136</v>
          </cell>
        </row>
        <row r="1252">
          <cell r="A1252" t="str">
            <v>00136001</v>
          </cell>
          <cell r="B1252" t="str">
            <v>31653903000072</v>
          </cell>
          <cell r="C1252" t="str">
            <v>FONCIA CARRERE TIXADOR</v>
          </cell>
          <cell r="D1252" t="b">
            <v>1</v>
          </cell>
          <cell r="E1252" t="str">
            <v>14 Espace Méditerranée</v>
          </cell>
          <cell r="F1252" t="str">
            <v>66000</v>
          </cell>
          <cell r="G1252" t="str">
            <v>PERPIGNAN</v>
          </cell>
          <cell r="H1252" t="str">
            <v>Gestion Locative - Location - Location Saisonnière - Copropriété - Comptabilité</v>
          </cell>
          <cell r="I1252" t="str">
            <v>D6100</v>
          </cell>
          <cell r="J1252">
            <v>38718</v>
          </cell>
          <cell r="K1252">
            <v>43840</v>
          </cell>
          <cell r="N1252" t="str">
            <v>Ouvert</v>
          </cell>
          <cell r="O1252" t="str">
            <v>Ouvert</v>
          </cell>
          <cell r="P1252" t="str">
            <v>10.153.3.0</v>
          </cell>
          <cell r="Q1252">
            <v>0</v>
          </cell>
          <cell r="T1252" t="str">
            <v>00136</v>
          </cell>
        </row>
        <row r="1253">
          <cell r="A1253" t="str">
            <v>00136001</v>
          </cell>
          <cell r="B1253" t="str">
            <v>31653903000072</v>
          </cell>
          <cell r="C1253" t="str">
            <v>FONCIA CARRERE TIXADOR</v>
          </cell>
          <cell r="D1253" t="b">
            <v>1</v>
          </cell>
          <cell r="E1253" t="str">
            <v>14 Espace Méditerranée</v>
          </cell>
          <cell r="F1253" t="str">
            <v>66000</v>
          </cell>
          <cell r="G1253" t="str">
            <v>PERPIGNAN</v>
          </cell>
          <cell r="H1253" t="str">
            <v>Gestion Locative - Location - Location Saisonnière - Copropriété - Comptabilité</v>
          </cell>
          <cell r="I1253" t="str">
            <v>D6100</v>
          </cell>
          <cell r="J1253">
            <v>38718</v>
          </cell>
          <cell r="K1253">
            <v>43840</v>
          </cell>
          <cell r="N1253" t="str">
            <v>Ouvert</v>
          </cell>
          <cell r="O1253" t="str">
            <v>Ouvert</v>
          </cell>
          <cell r="P1253" t="str">
            <v>10.153.3.0</v>
          </cell>
          <cell r="Q1253">
            <v>0</v>
          </cell>
          <cell r="T1253" t="str">
            <v>00136</v>
          </cell>
        </row>
        <row r="1254">
          <cell r="A1254" t="str">
            <v>00136002</v>
          </cell>
          <cell r="B1254" t="str">
            <v>31653903000015</v>
          </cell>
          <cell r="C1254" t="str">
            <v>CARRERE TIXADOR MOULIN A VENT</v>
          </cell>
          <cell r="D1254" t="b">
            <v>0</v>
          </cell>
          <cell r="E1254" t="str">
            <v>3 Rambla du Vallespir</v>
          </cell>
          <cell r="F1254" t="str">
            <v>66100</v>
          </cell>
          <cell r="G1254" t="str">
            <v>PERPIGNAN</v>
          </cell>
          <cell r="H1254" t="str">
            <v>Gestion Locative - Location - Location Saisonnière - Copropriété - Comptabilité</v>
          </cell>
          <cell r="I1254" t="str">
            <v>D6200</v>
          </cell>
          <cell r="J1254">
            <v>38718</v>
          </cell>
          <cell r="K1254">
            <v>39616</v>
          </cell>
          <cell r="N1254" t="str">
            <v>Ouvert</v>
          </cell>
          <cell r="O1254" t="str">
            <v>Ouvert</v>
          </cell>
          <cell r="P1254" t="str">
            <v>10.153.13.0</v>
          </cell>
          <cell r="Q1254">
            <v>0</v>
          </cell>
          <cell r="T1254" t="str">
            <v>00136</v>
          </cell>
        </row>
        <row r="1255">
          <cell r="A1255" t="str">
            <v>00136012</v>
          </cell>
          <cell r="B1255" t="str">
            <v>31653903000098</v>
          </cell>
          <cell r="C1255" t="str">
            <v>FONCIA CARRERE TIXADOR</v>
          </cell>
          <cell r="D1255" t="b">
            <v>0</v>
          </cell>
          <cell r="E1255" t="str">
            <v>2 Avenue de la Méditerranée</v>
          </cell>
          <cell r="F1255" t="str">
            <v>66140</v>
          </cell>
          <cell r="G1255" t="str">
            <v>CANET-EN-ROUSSILLON</v>
          </cell>
          <cell r="H1255" t="str">
            <v>Gestion Locative - Location - Location Saisonnière - Copropriété - Comptabilité</v>
          </cell>
          <cell r="I1255" t="str">
            <v>D6904</v>
          </cell>
          <cell r="J1255">
            <v>38991</v>
          </cell>
          <cell r="K1255">
            <v>43770</v>
          </cell>
          <cell r="N1255" t="str">
            <v>Ouvert</v>
          </cell>
          <cell r="O1255" t="str">
            <v>Ouvert</v>
          </cell>
          <cell r="P1255" t="str">
            <v>10.101.24.0</v>
          </cell>
          <cell r="Q1255">
            <v>0</v>
          </cell>
          <cell r="T1255" t="str">
            <v>00136</v>
          </cell>
        </row>
        <row r="1256">
          <cell r="A1256" t="str">
            <v>00136004</v>
          </cell>
          <cell r="B1256" t="str">
            <v>31653903000114</v>
          </cell>
          <cell r="C1256" t="str">
            <v>FONCIA BUSCAIL</v>
          </cell>
          <cell r="D1256" t="b">
            <v>0</v>
          </cell>
          <cell r="E1256" t="str">
            <v>76 Avenue du Tech</v>
          </cell>
          <cell r="F1256" t="str">
            <v>66700</v>
          </cell>
          <cell r="G1256" t="str">
            <v>ARGELES-SUR-MER</v>
          </cell>
          <cell r="H1256" t="str">
            <v>Gestion Locative - Location - Location Saisonnière - Copropriété - Comptabilité</v>
          </cell>
          <cell r="I1256" t="str">
            <v>D6400</v>
          </cell>
          <cell r="J1256">
            <v>39753</v>
          </cell>
          <cell r="K1256">
            <v>39753</v>
          </cell>
          <cell r="N1256" t="str">
            <v>Ouvert</v>
          </cell>
          <cell r="O1256" t="str">
            <v>Ouvert</v>
          </cell>
          <cell r="P1256" t="str">
            <v>10.153.33.0</v>
          </cell>
          <cell r="Q1256">
            <v>0</v>
          </cell>
          <cell r="T1256" t="str">
            <v>00136</v>
          </cell>
        </row>
        <row r="1257">
          <cell r="A1257" t="str">
            <v>00136005</v>
          </cell>
          <cell r="B1257" t="str">
            <v>31653903000122</v>
          </cell>
          <cell r="C1257" t="str">
            <v>FONCIA ROUSSILLON</v>
          </cell>
          <cell r="D1257" t="b">
            <v>0</v>
          </cell>
          <cell r="E1257" t="str">
            <v>4 Rue de la République</v>
          </cell>
          <cell r="F1257" t="str">
            <v>66000</v>
          </cell>
          <cell r="G1257" t="str">
            <v>PERPIGNAN</v>
          </cell>
          <cell r="H1257" t="str">
            <v>Gestion Locative - Location - Location Saisonnière - Copropriété - Comptabilité</v>
          </cell>
          <cell r="I1257" t="str">
            <v>D6500</v>
          </cell>
          <cell r="J1257">
            <v>40575</v>
          </cell>
          <cell r="K1257">
            <v>43069</v>
          </cell>
          <cell r="M1257">
            <v>43830</v>
          </cell>
          <cell r="N1257" t="str">
            <v>Ouvert</v>
          </cell>
          <cell r="O1257" t="str">
            <v>Fermé</v>
          </cell>
          <cell r="P1257" t="str">
            <v>10.179.32.0</v>
          </cell>
          <cell r="Q1257">
            <v>0</v>
          </cell>
          <cell r="T1257" t="str">
            <v>00136</v>
          </cell>
        </row>
        <row r="1258">
          <cell r="A1258" t="str">
            <v>00136005</v>
          </cell>
          <cell r="B1258" t="str">
            <v>31653903000122</v>
          </cell>
          <cell r="C1258" t="str">
            <v>FONCIA ROUSSILLON</v>
          </cell>
          <cell r="D1258" t="b">
            <v>0</v>
          </cell>
          <cell r="E1258" t="str">
            <v>4 Rue de la République</v>
          </cell>
          <cell r="F1258" t="str">
            <v>66000</v>
          </cell>
          <cell r="G1258" t="str">
            <v>PERPIGNAN</v>
          </cell>
          <cell r="H1258" t="str">
            <v>Gestion Locative - Location - Location Saisonnière - Copropriété - Comptabilité</v>
          </cell>
          <cell r="I1258" t="str">
            <v>D6500</v>
          </cell>
          <cell r="J1258">
            <v>40575</v>
          </cell>
          <cell r="K1258">
            <v>43069</v>
          </cell>
          <cell r="M1258">
            <v>43830</v>
          </cell>
          <cell r="N1258" t="str">
            <v>Ouvert</v>
          </cell>
          <cell r="O1258" t="str">
            <v>Fermé</v>
          </cell>
          <cell r="P1258" t="str">
            <v>10.179.32.0</v>
          </cell>
          <cell r="Q1258">
            <v>0</v>
          </cell>
          <cell r="T1258" t="str">
            <v>00136</v>
          </cell>
        </row>
        <row r="1259">
          <cell r="A1259" t="str">
            <v>00136006</v>
          </cell>
          <cell r="B1259" t="str">
            <v>31653903000130</v>
          </cell>
          <cell r="C1259" t="str">
            <v>AGENCE LOCAMER</v>
          </cell>
          <cell r="D1259" t="b">
            <v>0</v>
          </cell>
          <cell r="E1259" t="str">
            <v>Boulevard Maillol</v>
          </cell>
          <cell r="F1259" t="str">
            <v>66750</v>
          </cell>
          <cell r="G1259" t="str">
            <v>SAINT-CYPRIEN</v>
          </cell>
          <cell r="H1259" t="str">
            <v>Gestion Locative - Location - Location Saisonnière - Copropriété - Comptabilité</v>
          </cell>
          <cell r="I1259" t="str">
            <v>D6600</v>
          </cell>
          <cell r="J1259">
            <v>41214</v>
          </cell>
          <cell r="K1259">
            <v>41214</v>
          </cell>
          <cell r="N1259" t="str">
            <v>Ouvert</v>
          </cell>
          <cell r="O1259" t="str">
            <v>Ouvert</v>
          </cell>
          <cell r="P1259" t="str">
            <v>10.153.23.0</v>
          </cell>
          <cell r="Q1259">
            <v>0</v>
          </cell>
          <cell r="T1259" t="str">
            <v>00136</v>
          </cell>
        </row>
        <row r="1260">
          <cell r="A1260" t="str">
            <v>00136007</v>
          </cell>
          <cell r="B1260" t="str">
            <v>31653903000155</v>
          </cell>
          <cell r="C1260" t="str">
            <v>FONCIA ROUSSILLON</v>
          </cell>
          <cell r="D1260" t="b">
            <v>0</v>
          </cell>
          <cell r="E1260" t="str">
            <v>34 Bis Avenue du Général de Gaulle</v>
          </cell>
          <cell r="F1260" t="str">
            <v>66000</v>
          </cell>
          <cell r="G1260" t="str">
            <v>PERPIGNAN</v>
          </cell>
          <cell r="H1260" t="str">
            <v>Gestion Locative - Location - Location Saisonnière - Copropriété - Comptabilité</v>
          </cell>
          <cell r="I1260" t="str">
            <v>D6700</v>
          </cell>
          <cell r="J1260">
            <v>41275</v>
          </cell>
          <cell r="K1260">
            <v>41275</v>
          </cell>
          <cell r="L1260">
            <v>43830</v>
          </cell>
          <cell r="M1260">
            <v>42736</v>
          </cell>
          <cell r="N1260" t="str">
            <v>Fermé</v>
          </cell>
          <cell r="O1260" t="str">
            <v>Fermé</v>
          </cell>
          <cell r="P1260" t="str">
            <v>10.179.2.0</v>
          </cell>
          <cell r="Q1260">
            <v>0</v>
          </cell>
          <cell r="T1260" t="str">
            <v>00136</v>
          </cell>
        </row>
        <row r="1261">
          <cell r="A1261" t="str">
            <v>00136008</v>
          </cell>
          <cell r="B1261" t="str">
            <v>31653903000163</v>
          </cell>
          <cell r="C1261" t="str">
            <v>FONCIA ROUSSILLON</v>
          </cell>
          <cell r="D1261" t="b">
            <v>0</v>
          </cell>
          <cell r="E1261" t="str">
            <v>13 Avenue du Vallespir</v>
          </cell>
          <cell r="F1261" t="str">
            <v>66110</v>
          </cell>
          <cell r="G1261" t="str">
            <v>AMELIE-LES-BAINS-PALALDA</v>
          </cell>
          <cell r="H1261" t="str">
            <v>Gestion Locative - Location - Location Saisonnière - Copropriété - Comptabilité</v>
          </cell>
          <cell r="I1261" t="str">
            <v>D6800</v>
          </cell>
          <cell r="J1261">
            <v>41275</v>
          </cell>
          <cell r="K1261">
            <v>41275</v>
          </cell>
          <cell r="N1261" t="str">
            <v>Ouvert</v>
          </cell>
          <cell r="O1261" t="str">
            <v>Ouvert</v>
          </cell>
          <cell r="P1261" t="str">
            <v>10.179.22.0</v>
          </cell>
          <cell r="Q1261">
            <v>0</v>
          </cell>
          <cell r="T1261" t="str">
            <v>00136</v>
          </cell>
        </row>
        <row r="1262">
          <cell r="A1262" t="str">
            <v>00136009</v>
          </cell>
          <cell r="B1262" t="str">
            <v>31653903000148</v>
          </cell>
          <cell r="C1262" t="str">
            <v>FONCIA VERMEILLE</v>
          </cell>
          <cell r="D1262" t="b">
            <v>0</v>
          </cell>
          <cell r="E1262" t="str">
            <v>2 Bis Avenue Général de Gaulle</v>
          </cell>
          <cell r="F1262" t="str">
            <v>66650</v>
          </cell>
          <cell r="G1262" t="str">
            <v>BANYULS-SUR-MER</v>
          </cell>
          <cell r="H1262" t="str">
            <v>Gestion Locative - Location - Location Saisonnière - Copropriété - Comptabilité</v>
          </cell>
          <cell r="I1262" t="str">
            <v>D6900</v>
          </cell>
          <cell r="J1262">
            <v>41275</v>
          </cell>
          <cell r="K1262">
            <v>41316</v>
          </cell>
          <cell r="N1262" t="str">
            <v>Ouvert</v>
          </cell>
          <cell r="O1262" t="str">
            <v>Ouvert</v>
          </cell>
          <cell r="P1262" t="str">
            <v>10.153.43.0</v>
          </cell>
          <cell r="Q1262">
            <v>0</v>
          </cell>
          <cell r="T1262" t="str">
            <v>00136</v>
          </cell>
        </row>
        <row r="1263">
          <cell r="A1263" t="str">
            <v>00136010</v>
          </cell>
          <cell r="B1263" t="str">
            <v>31653903000171</v>
          </cell>
          <cell r="C1263" t="str">
            <v>FONCIA ROUSSILLON</v>
          </cell>
          <cell r="D1263" t="b">
            <v>0</v>
          </cell>
          <cell r="E1263" t="str">
            <v>3 Rue de la Nature</v>
          </cell>
          <cell r="F1263" t="str">
            <v>11370</v>
          </cell>
          <cell r="G1263" t="str">
            <v>LEUCATE</v>
          </cell>
          <cell r="H1263" t="str">
            <v>Gestion Locative - Location - Location Saisonnière - Copropriété - Comptabilité</v>
          </cell>
          <cell r="I1263" t="str">
            <v>D6901</v>
          </cell>
          <cell r="J1263">
            <v>43101</v>
          </cell>
          <cell r="K1263">
            <v>43101</v>
          </cell>
          <cell r="N1263" t="str">
            <v>Ouvert</v>
          </cell>
          <cell r="O1263" t="str">
            <v>Ouvert</v>
          </cell>
          <cell r="P1263" t="str">
            <v>10.101.54.0</v>
          </cell>
          <cell r="Q1263">
            <v>0</v>
          </cell>
          <cell r="T1263" t="str">
            <v>00136</v>
          </cell>
        </row>
        <row r="1264">
          <cell r="A1264" t="str">
            <v>00136010</v>
          </cell>
          <cell r="B1264" t="str">
            <v>31653903000171</v>
          </cell>
          <cell r="C1264" t="str">
            <v>FONCIA ROUSSILLON</v>
          </cell>
          <cell r="D1264" t="b">
            <v>0</v>
          </cell>
          <cell r="E1264" t="str">
            <v>3 Rue de la Nature</v>
          </cell>
          <cell r="F1264" t="str">
            <v>11370</v>
          </cell>
          <cell r="G1264" t="str">
            <v>LEUCATE</v>
          </cell>
          <cell r="H1264" t="str">
            <v>Gestion Locative - Location - Location Saisonnière - Copropriété - Comptabilité</v>
          </cell>
          <cell r="I1264" t="str">
            <v>D6901</v>
          </cell>
          <cell r="J1264">
            <v>43101</v>
          </cell>
          <cell r="K1264">
            <v>43101</v>
          </cell>
          <cell r="N1264" t="str">
            <v>Ouvert</v>
          </cell>
          <cell r="O1264" t="str">
            <v>Ouvert</v>
          </cell>
          <cell r="P1264" t="str">
            <v>10.101.54.0</v>
          </cell>
          <cell r="Q1264">
            <v>0</v>
          </cell>
          <cell r="T1264" t="str">
            <v>00136</v>
          </cell>
        </row>
        <row r="1265">
          <cell r="A1265" t="str">
            <v>00136011</v>
          </cell>
          <cell r="B1265" t="str">
            <v>31653903000189</v>
          </cell>
          <cell r="C1265" t="str">
            <v>FONCIA ROUSSILLON</v>
          </cell>
          <cell r="D1265" t="b">
            <v>0</v>
          </cell>
          <cell r="E1265" t="str">
            <v>Rue de la Vixiège</v>
          </cell>
          <cell r="F1265" t="str">
            <v>11370</v>
          </cell>
          <cell r="G1265" t="str">
            <v>LEUCATE</v>
          </cell>
          <cell r="H1265" t="str">
            <v>Gestion Locative - Location - Location Saisonnière - Copropriété - Comptabilité</v>
          </cell>
          <cell r="I1265" t="str">
            <v>D6903</v>
          </cell>
          <cell r="J1265">
            <v>43739</v>
          </cell>
          <cell r="K1265">
            <v>43770</v>
          </cell>
          <cell r="N1265" t="str">
            <v>Ouvert</v>
          </cell>
          <cell r="O1265" t="str">
            <v>Ouvert</v>
          </cell>
          <cell r="P1265" t="str">
            <v>10.101.4.0</v>
          </cell>
          <cell r="Q1265">
            <v>0</v>
          </cell>
          <cell r="T1265" t="str">
            <v>00136</v>
          </cell>
        </row>
        <row r="1266">
          <cell r="A1266" t="str">
            <v>00136013</v>
          </cell>
          <cell r="B1266" t="str">
            <v>31653903000197</v>
          </cell>
          <cell r="C1266" t="str">
            <v>FONCIA ROUSSILLON</v>
          </cell>
          <cell r="D1266" t="b">
            <v>0</v>
          </cell>
          <cell r="E1266" t="str">
            <v>Avenue de la Grande Plage</v>
          </cell>
          <cell r="F1266" t="str">
            <v>66420</v>
          </cell>
          <cell r="G1266" t="str">
            <v>LE BARCARES</v>
          </cell>
          <cell r="H1266" t="str">
            <v>Gestion Locative - Location - Location Saisonnière - Copropriété - Comptabilité</v>
          </cell>
          <cell r="I1266" t="str">
            <v>D6902</v>
          </cell>
          <cell r="J1266">
            <v>43739</v>
          </cell>
          <cell r="K1266">
            <v>43770</v>
          </cell>
          <cell r="N1266" t="str">
            <v>Ouvert</v>
          </cell>
          <cell r="O1266" t="str">
            <v>Ouvert</v>
          </cell>
          <cell r="P1266" t="str">
            <v>10.101.34.0</v>
          </cell>
          <cell r="Q1266">
            <v>0</v>
          </cell>
          <cell r="T1266" t="str">
            <v>00136</v>
          </cell>
        </row>
        <row r="1267">
          <cell r="A1267" t="str">
            <v>00136014</v>
          </cell>
          <cell r="B1267" t="str">
            <v>31653903000205</v>
          </cell>
          <cell r="C1267" t="str">
            <v>FONCIA ROUSSILLON</v>
          </cell>
          <cell r="D1267" t="b">
            <v>0</v>
          </cell>
          <cell r="E1267" t="str">
            <v>11 Bis Rue Saint-Pierre</v>
          </cell>
          <cell r="F1267" t="str">
            <v>66650</v>
          </cell>
          <cell r="G1267" t="str">
            <v>BANYULS-SUR-MER</v>
          </cell>
          <cell r="H1267" t="str">
            <v>Gestion Locative - Location - Location Saisonnière - Copropriété - Comptabilité</v>
          </cell>
          <cell r="I1267" t="str">
            <v>D6905</v>
          </cell>
          <cell r="J1267">
            <v>43802</v>
          </cell>
          <cell r="K1267">
            <v>43891</v>
          </cell>
          <cell r="N1267" t="str">
            <v>Ouvert</v>
          </cell>
          <cell r="O1267" t="str">
            <v>Ouvert</v>
          </cell>
          <cell r="Q1267">
            <v>0</v>
          </cell>
          <cell r="T1267" t="str">
            <v>00136</v>
          </cell>
        </row>
        <row r="1268">
          <cell r="A1268" t="str">
            <v>00137001</v>
          </cell>
          <cell r="B1268" t="str">
            <v>32953117200057</v>
          </cell>
          <cell r="C1268" t="str">
            <v>FONCIA LMG</v>
          </cell>
          <cell r="D1268" t="b">
            <v>0</v>
          </cell>
          <cell r="E1268" t="str">
            <v>107 Rue de la Piscine</v>
          </cell>
          <cell r="F1268" t="str">
            <v>34080</v>
          </cell>
          <cell r="G1268" t="str">
            <v>MONTPELLIER</v>
          </cell>
          <cell r="H1268" t="str">
            <v>Gestion Locative - Location - Copropriété - Comptabilité</v>
          </cell>
          <cell r="I1268" t="str">
            <v>D8100</v>
          </cell>
          <cell r="J1268">
            <v>38718</v>
          </cell>
          <cell r="K1268">
            <v>39616</v>
          </cell>
          <cell r="M1268">
            <v>43191</v>
          </cell>
          <cell r="N1268" t="str">
            <v>Ouvert</v>
          </cell>
          <cell r="O1268" t="str">
            <v>Fermé</v>
          </cell>
          <cell r="P1268" t="str">
            <v>10.149.3.0</v>
          </cell>
          <cell r="Q1268">
            <v>0</v>
          </cell>
          <cell r="T1268" t="str">
            <v>00137</v>
          </cell>
        </row>
        <row r="1269">
          <cell r="A1269" t="str">
            <v>00137002</v>
          </cell>
          <cell r="B1269" t="str">
            <v>32953117200040</v>
          </cell>
          <cell r="C1269" t="str">
            <v>FONCIA LMG</v>
          </cell>
          <cell r="D1269" t="b">
            <v>0</v>
          </cell>
          <cell r="E1269" t="str">
            <v>55 Avenue de la Justice de Castelnau</v>
          </cell>
          <cell r="F1269" t="str">
            <v>34090</v>
          </cell>
          <cell r="G1269" t="str">
            <v>MONTPELLIER</v>
          </cell>
          <cell r="H1269" t="str">
            <v>Gestion Locative - Location - Copropriété - Comptabilité - Transaction</v>
          </cell>
          <cell r="I1269" t="str">
            <v>D8200</v>
          </cell>
          <cell r="J1269">
            <v>38718</v>
          </cell>
          <cell r="K1269">
            <v>39616</v>
          </cell>
          <cell r="M1269">
            <v>43191</v>
          </cell>
          <cell r="N1269" t="str">
            <v>Ouvert</v>
          </cell>
          <cell r="O1269" t="str">
            <v>Fermé</v>
          </cell>
          <cell r="P1269" t="str">
            <v>10.149.13.0</v>
          </cell>
          <cell r="Q1269">
            <v>0</v>
          </cell>
          <cell r="T1269" t="str">
            <v>00137</v>
          </cell>
        </row>
        <row r="1270">
          <cell r="A1270" t="str">
            <v>00137005</v>
          </cell>
          <cell r="B1270" t="str">
            <v>32953117200073</v>
          </cell>
          <cell r="C1270" t="str">
            <v>FONCIA LITTORAL</v>
          </cell>
          <cell r="D1270" t="b">
            <v>0</v>
          </cell>
          <cell r="E1270" t="str">
            <v>Avenue Pierre Racine</v>
          </cell>
          <cell r="F1270" t="str">
            <v>34280</v>
          </cell>
          <cell r="G1270" t="str">
            <v>LA GRANDE-MOTTE</v>
          </cell>
          <cell r="H1270" t="str">
            <v>Gestion Locative - Location - Copropriété - Comptabilité</v>
          </cell>
          <cell r="I1270" t="str">
            <v>D8300</v>
          </cell>
          <cell r="J1270">
            <v>39722</v>
          </cell>
          <cell r="M1270">
            <v>41883</v>
          </cell>
          <cell r="N1270" t="str">
            <v>Ouvert</v>
          </cell>
          <cell r="O1270" t="str">
            <v>Fermé</v>
          </cell>
          <cell r="Q1270">
            <v>0</v>
          </cell>
          <cell r="T1270" t="str">
            <v>00137</v>
          </cell>
        </row>
        <row r="1271">
          <cell r="A1271" t="str">
            <v>00137003</v>
          </cell>
          <cell r="B1271" t="str">
            <v>32953117200081</v>
          </cell>
          <cell r="C1271" t="str">
            <v>FONCIA LMG</v>
          </cell>
          <cell r="D1271" t="b">
            <v>0</v>
          </cell>
          <cell r="E1271" t="str">
            <v>97 Rue Frédéric Mistral</v>
          </cell>
          <cell r="F1271" t="str">
            <v>34280</v>
          </cell>
          <cell r="G1271" t="str">
            <v>LA GRANDE-MOTTE</v>
          </cell>
          <cell r="H1271" t="str">
            <v>Gestion Locative - Location - Location Saisonnière - Copropriété - Comptabilité</v>
          </cell>
          <cell r="I1271" t="str">
            <v>D8400</v>
          </cell>
          <cell r="J1271">
            <v>39814</v>
          </cell>
          <cell r="K1271">
            <v>39814</v>
          </cell>
          <cell r="M1271">
            <v>43191</v>
          </cell>
          <cell r="N1271" t="str">
            <v>Ouvert</v>
          </cell>
          <cell r="O1271" t="str">
            <v>Fermé</v>
          </cell>
          <cell r="P1271" t="str">
            <v>10.149.23.0</v>
          </cell>
          <cell r="Q1271">
            <v>0</v>
          </cell>
          <cell r="T1271" t="str">
            <v>00137</v>
          </cell>
        </row>
        <row r="1272">
          <cell r="A1272" t="str">
            <v>00137004</v>
          </cell>
          <cell r="B1272" t="str">
            <v>32953117200099</v>
          </cell>
          <cell r="C1272" t="str">
            <v>FONCIA LMG</v>
          </cell>
          <cell r="D1272" t="b">
            <v>1</v>
          </cell>
          <cell r="E1272" t="str">
            <v>185 Rue Léon Blum</v>
          </cell>
          <cell r="F1272" t="str">
            <v>34000</v>
          </cell>
          <cell r="G1272" t="str">
            <v>MONTPELLIER</v>
          </cell>
          <cell r="H1272" t="str">
            <v>Gestion Locative - Location - Copropriété - Comptabilité</v>
          </cell>
          <cell r="I1272" t="str">
            <v>D8500</v>
          </cell>
          <cell r="J1272">
            <v>43040</v>
          </cell>
          <cell r="K1272">
            <v>43045</v>
          </cell>
          <cell r="M1272">
            <v>43191</v>
          </cell>
          <cell r="N1272" t="str">
            <v>Ouvert</v>
          </cell>
          <cell r="O1272" t="str">
            <v>Fermé</v>
          </cell>
          <cell r="P1272" t="str">
            <v>10.250.11.0</v>
          </cell>
          <cell r="Q1272">
            <v>0</v>
          </cell>
          <cell r="T1272" t="str">
            <v>00137</v>
          </cell>
        </row>
        <row r="1273">
          <cell r="A1273" t="str">
            <v>00138001</v>
          </cell>
          <cell r="B1273" t="str">
            <v>35004906000022</v>
          </cell>
          <cell r="C1273" t="str">
            <v>FONCIA AKTYS</v>
          </cell>
          <cell r="D1273" t="b">
            <v>1</v>
          </cell>
          <cell r="E1273" t="str">
            <v>19 Bis Avenue des Sergents</v>
          </cell>
          <cell r="F1273" t="str">
            <v>34300</v>
          </cell>
          <cell r="G1273" t="str">
            <v>AGDE</v>
          </cell>
          <cell r="H1273" t="str">
            <v>Gestion Locative - Location - Copropriété - Comptabilité</v>
          </cell>
          <cell r="I1273" t="str">
            <v>D9100</v>
          </cell>
          <cell r="J1273">
            <v>38718</v>
          </cell>
          <cell r="L1273">
            <v>41779</v>
          </cell>
          <cell r="M1273">
            <v>41274</v>
          </cell>
          <cell r="N1273" t="str">
            <v>Fermé</v>
          </cell>
          <cell r="O1273" t="str">
            <v>Fermé</v>
          </cell>
          <cell r="Q1273">
            <v>0</v>
          </cell>
          <cell r="T1273" t="str">
            <v>00138</v>
          </cell>
        </row>
        <row r="1274">
          <cell r="A1274" t="str">
            <v>00138004</v>
          </cell>
          <cell r="B1274" t="str">
            <v>35004906000030</v>
          </cell>
          <cell r="C1274" t="str">
            <v>FONCIA AKTYS</v>
          </cell>
          <cell r="D1274" t="b">
            <v>0</v>
          </cell>
          <cell r="E1274" t="str">
            <v>Rond-point du Bagnas</v>
          </cell>
          <cell r="F1274" t="str">
            <v>34300</v>
          </cell>
          <cell r="G1274" t="str">
            <v>AGDE</v>
          </cell>
          <cell r="H1274" t="str">
            <v>Gestion Locative - Location - Copropriété - Comptabilité</v>
          </cell>
          <cell r="I1274" t="str">
            <v>D9400</v>
          </cell>
          <cell r="J1274">
            <v>38718</v>
          </cell>
          <cell r="L1274">
            <v>41813</v>
          </cell>
          <cell r="M1274">
            <v>41274</v>
          </cell>
          <cell r="N1274" t="str">
            <v>Fermé</v>
          </cell>
          <cell r="O1274" t="str">
            <v>Fermé</v>
          </cell>
          <cell r="Q1274">
            <v>0</v>
          </cell>
          <cell r="T1274" t="str">
            <v>00138</v>
          </cell>
        </row>
        <row r="1275">
          <cell r="A1275" t="str">
            <v>00138002</v>
          </cell>
          <cell r="B1275" t="str">
            <v>35004906000048</v>
          </cell>
          <cell r="C1275" t="str">
            <v>FONCIA AKTYS</v>
          </cell>
          <cell r="D1275" t="b">
            <v>0</v>
          </cell>
          <cell r="E1275" t="str">
            <v>Boulevard Maurice Pacull</v>
          </cell>
          <cell r="F1275" t="str">
            <v>34300</v>
          </cell>
          <cell r="G1275" t="str">
            <v>AGDE</v>
          </cell>
          <cell r="H1275" t="str">
            <v>Gestion Locative - Location - Copropriété - Comptabilité</v>
          </cell>
          <cell r="I1275" t="str">
            <v>D9200</v>
          </cell>
          <cell r="J1275">
            <v>38723</v>
          </cell>
          <cell r="L1275">
            <v>40118</v>
          </cell>
          <cell r="M1275">
            <v>40118</v>
          </cell>
          <cell r="N1275" t="str">
            <v>Fermé</v>
          </cell>
          <cell r="O1275" t="str">
            <v>Fermé</v>
          </cell>
          <cell r="P1275" t="str">
            <v>10.150.23.0</v>
          </cell>
          <cell r="Q1275">
            <v>0</v>
          </cell>
          <cell r="T1275" t="str">
            <v>00138</v>
          </cell>
        </row>
        <row r="1276">
          <cell r="A1276" t="str">
            <v>00138003</v>
          </cell>
          <cell r="B1276" t="str">
            <v>35004906000055</v>
          </cell>
          <cell r="C1276" t="str">
            <v>FONCIA AKTYS</v>
          </cell>
          <cell r="D1276" t="b">
            <v>0</v>
          </cell>
          <cell r="E1276" t="str">
            <v>Impasse de la Misaine</v>
          </cell>
          <cell r="F1276" t="str">
            <v>34300</v>
          </cell>
          <cell r="G1276" t="str">
            <v>AGDE</v>
          </cell>
          <cell r="H1276" t="str">
            <v>Gestion Locative - Location - Copropriété - Comptabilité</v>
          </cell>
          <cell r="I1276" t="str">
            <v>D9300</v>
          </cell>
          <cell r="J1276">
            <v>38723</v>
          </cell>
          <cell r="L1276">
            <v>41152</v>
          </cell>
          <cell r="M1276">
            <v>41152</v>
          </cell>
          <cell r="N1276" t="str">
            <v>Fermé</v>
          </cell>
          <cell r="O1276" t="str">
            <v>Fermé</v>
          </cell>
          <cell r="P1276" t="str">
            <v>10.150.33.0</v>
          </cell>
          <cell r="Q1276">
            <v>0</v>
          </cell>
          <cell r="T1276" t="str">
            <v>00138</v>
          </cell>
        </row>
        <row r="1277">
          <cell r="A1277" t="str">
            <v>00138005</v>
          </cell>
          <cell r="B1277" t="str">
            <v>35004906000063</v>
          </cell>
          <cell r="C1277" t="str">
            <v>FONCIA AKTYS</v>
          </cell>
          <cell r="D1277" t="b">
            <v>0</v>
          </cell>
          <cell r="E1277" t="str">
            <v>2 Rue Ernest Renan</v>
          </cell>
          <cell r="F1277" t="str">
            <v>34300</v>
          </cell>
          <cell r="G1277" t="str">
            <v>AGDE</v>
          </cell>
          <cell r="H1277" t="str">
            <v>Gestion Locative - Location - Copropriété - Comptabilité</v>
          </cell>
          <cell r="I1277" t="str">
            <v>D9500</v>
          </cell>
          <cell r="J1277">
            <v>39448</v>
          </cell>
          <cell r="L1277">
            <v>41779</v>
          </cell>
          <cell r="M1277">
            <v>41274</v>
          </cell>
          <cell r="N1277" t="str">
            <v>Fermé</v>
          </cell>
          <cell r="O1277" t="str">
            <v>Fermé</v>
          </cell>
          <cell r="P1277" t="str">
            <v>10.150.43.1</v>
          </cell>
          <cell r="Q1277">
            <v>0</v>
          </cell>
          <cell r="T1277" t="str">
            <v>00138</v>
          </cell>
        </row>
        <row r="1278">
          <cell r="A1278" t="str">
            <v>00139001</v>
          </cell>
          <cell r="B1278" t="str">
            <v>31783939700039</v>
          </cell>
          <cell r="C1278" t="str">
            <v>FONCIA BREIZH</v>
          </cell>
          <cell r="D1278" t="b">
            <v>1</v>
          </cell>
          <cell r="E1278" t="str">
            <v>34 Rue Amiral Linois</v>
          </cell>
          <cell r="F1278" t="str">
            <v>29200</v>
          </cell>
          <cell r="G1278" t="str">
            <v>BREST</v>
          </cell>
          <cell r="H1278" t="str">
            <v>Gestion Locative - Location - Copropriété - Comptabilité</v>
          </cell>
          <cell r="I1278" t="str">
            <v>D7100</v>
          </cell>
          <cell r="J1278">
            <v>38718</v>
          </cell>
          <cell r="K1278">
            <v>41099</v>
          </cell>
          <cell r="N1278" t="str">
            <v>Ouvert</v>
          </cell>
          <cell r="O1278" t="str">
            <v>Ouvert</v>
          </cell>
          <cell r="P1278" t="str">
            <v>10.172.4.0</v>
          </cell>
          <cell r="Q1278">
            <v>0</v>
          </cell>
          <cell r="T1278" t="str">
            <v>00139</v>
          </cell>
        </row>
        <row r="1279">
          <cell r="A1279" t="str">
            <v>00139002</v>
          </cell>
          <cell r="B1279" t="str">
            <v>31783939700062</v>
          </cell>
          <cell r="C1279" t="str">
            <v>GENERALE IMMOBILIERE GROUPE FONCIA</v>
          </cell>
          <cell r="D1279" t="b">
            <v>0</v>
          </cell>
          <cell r="E1279" t="str">
            <v>3 Rue de Brest</v>
          </cell>
          <cell r="F1279" t="str">
            <v>29800</v>
          </cell>
          <cell r="G1279" t="str">
            <v>LANDERNEAU</v>
          </cell>
          <cell r="H1279" t="str">
            <v>Gestion Locative - Location - Copropriété - Comptabilité</v>
          </cell>
          <cell r="I1279" t="str">
            <v>D7200</v>
          </cell>
          <cell r="J1279">
            <v>38718</v>
          </cell>
          <cell r="L1279">
            <v>41729</v>
          </cell>
          <cell r="M1279">
            <v>41729</v>
          </cell>
          <cell r="N1279" t="str">
            <v>Fermé</v>
          </cell>
          <cell r="O1279" t="str">
            <v>Fermé</v>
          </cell>
          <cell r="P1279" t="str">
            <v>10.172.44.0</v>
          </cell>
          <cell r="Q1279">
            <v>0</v>
          </cell>
          <cell r="T1279" t="str">
            <v>00139</v>
          </cell>
        </row>
        <row r="1280">
          <cell r="A1280" t="str">
            <v>00139003</v>
          </cell>
          <cell r="B1280" t="str">
            <v>31783939700070</v>
          </cell>
          <cell r="C1280" t="str">
            <v>CENTRE INFORMATION LOGEMENT</v>
          </cell>
          <cell r="D1280" t="b">
            <v>0</v>
          </cell>
          <cell r="E1280" t="str">
            <v>9 Rue Saint-Saëns</v>
          </cell>
          <cell r="F1280" t="str">
            <v>29200</v>
          </cell>
          <cell r="G1280" t="str">
            <v>BREST</v>
          </cell>
          <cell r="H1280" t="str">
            <v>Gestion Locative - Location - Copropriété - Comptabilité</v>
          </cell>
          <cell r="I1280" t="str">
            <v>D7300</v>
          </cell>
          <cell r="J1280">
            <v>40210</v>
          </cell>
          <cell r="L1280">
            <v>41060</v>
          </cell>
          <cell r="M1280">
            <v>41060</v>
          </cell>
          <cell r="N1280" t="str">
            <v>Fermé</v>
          </cell>
          <cell r="O1280" t="str">
            <v>Fermé</v>
          </cell>
          <cell r="P1280" t="str">
            <v>10.141.23.0</v>
          </cell>
          <cell r="Q1280">
            <v>0</v>
          </cell>
          <cell r="T1280" t="str">
            <v>00139</v>
          </cell>
        </row>
        <row r="1281">
          <cell r="A1281" t="str">
            <v>00139004</v>
          </cell>
          <cell r="B1281" t="str">
            <v>31783939700088</v>
          </cell>
          <cell r="C1281" t="str">
            <v>FONCIA CORNAUD</v>
          </cell>
          <cell r="D1281" t="b">
            <v>0</v>
          </cell>
          <cell r="E1281" t="str">
            <v>6 Avenue Ernest Renan</v>
          </cell>
          <cell r="F1281" t="str">
            <v>22300</v>
          </cell>
          <cell r="G1281" t="str">
            <v>LANNION</v>
          </cell>
          <cell r="H1281" t="str">
            <v>Gestion Locative - Location - Copropriété - Comptabilité</v>
          </cell>
          <cell r="I1281" t="str">
            <v>D7400</v>
          </cell>
          <cell r="J1281">
            <v>40422</v>
          </cell>
          <cell r="K1281">
            <v>41099</v>
          </cell>
          <cell r="N1281" t="str">
            <v>Ouvert</v>
          </cell>
          <cell r="O1281" t="str">
            <v>Ouvert</v>
          </cell>
          <cell r="P1281" t="str">
            <v>10.172.24.0</v>
          </cell>
          <cell r="Q1281">
            <v>0</v>
          </cell>
          <cell r="T1281" t="str">
            <v>00139</v>
          </cell>
        </row>
        <row r="1282">
          <cell r="A1282" t="str">
            <v>00139005</v>
          </cell>
          <cell r="B1282" t="str">
            <v>31783939700096</v>
          </cell>
          <cell r="C1282" t="str">
            <v>FONCIA BREIZH</v>
          </cell>
          <cell r="D1282" t="b">
            <v>0</v>
          </cell>
          <cell r="E1282" t="str">
            <v>26 Rue Algésiras</v>
          </cell>
          <cell r="F1282" t="str">
            <v>29200</v>
          </cell>
          <cell r="G1282" t="str">
            <v>BREST</v>
          </cell>
          <cell r="H1282" t="str">
            <v>Gestion Locative - Location - Copropriété - Comptabilité</v>
          </cell>
          <cell r="I1282" t="str">
            <v>D7500</v>
          </cell>
          <cell r="J1282">
            <v>41091</v>
          </cell>
          <cell r="M1282">
            <v>43282</v>
          </cell>
          <cell r="N1282" t="str">
            <v>Ouvert</v>
          </cell>
          <cell r="O1282" t="str">
            <v>Fermé</v>
          </cell>
          <cell r="P1282" t="str">
            <v>10.172.14.0</v>
          </cell>
          <cell r="Q1282">
            <v>0</v>
          </cell>
          <cell r="T1282" t="str">
            <v>00139</v>
          </cell>
        </row>
        <row r="1283">
          <cell r="A1283" t="str">
            <v>00139006</v>
          </cell>
          <cell r="B1283" t="str">
            <v>31783939700104</v>
          </cell>
          <cell r="C1283" t="str">
            <v>FONCIA CLB IMMOBILIER</v>
          </cell>
          <cell r="D1283" t="b">
            <v>0</v>
          </cell>
          <cell r="E1283" t="str">
            <v>4 Rue Amiral Ronarc'h</v>
          </cell>
          <cell r="F1283" t="str">
            <v>29000</v>
          </cell>
          <cell r="G1283" t="str">
            <v>QUIMPER</v>
          </cell>
          <cell r="H1283" t="str">
            <v>Gestion Locative - Location - Copropriété - Comptabilité</v>
          </cell>
          <cell r="I1283" t="str">
            <v>D7600</v>
          </cell>
          <cell r="J1283">
            <v>41428</v>
          </cell>
          <cell r="L1283">
            <v>41729</v>
          </cell>
          <cell r="M1283">
            <v>41729</v>
          </cell>
          <cell r="N1283" t="str">
            <v>Fermé</v>
          </cell>
          <cell r="O1283" t="str">
            <v>Fermé</v>
          </cell>
          <cell r="P1283" t="str">
            <v>10.172.34.0</v>
          </cell>
          <cell r="Q1283">
            <v>0</v>
          </cell>
          <cell r="T1283" t="str">
            <v>00139</v>
          </cell>
        </row>
        <row r="1284">
          <cell r="A1284" t="str">
            <v>00139007</v>
          </cell>
          <cell r="B1284" t="str">
            <v>31783939700112</v>
          </cell>
          <cell r="C1284" t="str">
            <v>FONCIA GUILLOU CREFF</v>
          </cell>
          <cell r="D1284" t="b">
            <v>0</v>
          </cell>
          <cell r="E1284" t="str">
            <v>11 Bis Rue Amiral Ronarc'h</v>
          </cell>
          <cell r="F1284" t="str">
            <v>29000</v>
          </cell>
          <cell r="G1284" t="str">
            <v>QUIMPER</v>
          </cell>
          <cell r="H1284" t="str">
            <v>Gestion Locative - Location - Copropriété - Comptabilité</v>
          </cell>
          <cell r="I1284" t="str">
            <v>D7700</v>
          </cell>
          <cell r="J1284">
            <v>41548</v>
          </cell>
          <cell r="K1284">
            <v>41563</v>
          </cell>
          <cell r="L1284">
            <v>44196</v>
          </cell>
          <cell r="M1284">
            <v>44196</v>
          </cell>
          <cell r="N1284" t="str">
            <v>Fermé</v>
          </cell>
          <cell r="O1284" t="str">
            <v>Fermé</v>
          </cell>
          <cell r="P1284" t="str">
            <v>10.172.34.0</v>
          </cell>
          <cell r="Q1284">
            <v>0</v>
          </cell>
          <cell r="T1284" t="str">
            <v>00139</v>
          </cell>
        </row>
        <row r="1285">
          <cell r="A1285" t="str">
            <v>00139008</v>
          </cell>
          <cell r="B1285" t="str">
            <v>31783939700120</v>
          </cell>
          <cell r="C1285" t="str">
            <v>FONCIA BREIZH</v>
          </cell>
          <cell r="D1285" t="b">
            <v>0</v>
          </cell>
          <cell r="E1285" t="str">
            <v>3 Allée Emile le Page</v>
          </cell>
          <cell r="F1285" t="str">
            <v>29000</v>
          </cell>
          <cell r="G1285" t="str">
            <v>QUIMPER</v>
          </cell>
          <cell r="H1285" t="str">
            <v>Gestion Locative - Location - Copropriété - Comptabilité</v>
          </cell>
          <cell r="I1285" t="str">
            <v>D7800</v>
          </cell>
          <cell r="J1285">
            <v>42552</v>
          </cell>
          <cell r="K1285">
            <v>43194</v>
          </cell>
          <cell r="N1285" t="str">
            <v>Ouvert</v>
          </cell>
          <cell r="O1285" t="str">
            <v>Ouvert</v>
          </cell>
          <cell r="P1285" t="str">
            <v>10.172.54.0</v>
          </cell>
          <cell r="Q1285">
            <v>0</v>
          </cell>
          <cell r="T1285" t="str">
            <v>00139</v>
          </cell>
        </row>
        <row r="1286">
          <cell r="A1286" t="str">
            <v>00139009</v>
          </cell>
          <cell r="B1286" t="str">
            <v>31783939700146</v>
          </cell>
          <cell r="C1286" t="str">
            <v>FONCIA BREIZH</v>
          </cell>
          <cell r="D1286" t="b">
            <v>0</v>
          </cell>
          <cell r="E1286" t="str">
            <v>4 Avenue de la Gare</v>
          </cell>
          <cell r="F1286" t="str">
            <v>29900</v>
          </cell>
          <cell r="G1286" t="str">
            <v>CONCARNEAU</v>
          </cell>
          <cell r="H1286" t="str">
            <v>Gestion Locative - Location - Copropriété - Comptabilité</v>
          </cell>
          <cell r="I1286" t="str">
            <v>D7901</v>
          </cell>
          <cell r="J1286">
            <v>43026</v>
          </cell>
          <cell r="L1286">
            <v>44196</v>
          </cell>
          <cell r="M1286">
            <v>44196</v>
          </cell>
          <cell r="N1286" t="str">
            <v>Fermé</v>
          </cell>
          <cell r="O1286" t="str">
            <v>Fermé</v>
          </cell>
          <cell r="P1286" t="str">
            <v>10.221.14.0</v>
          </cell>
          <cell r="Q1286">
            <v>0</v>
          </cell>
          <cell r="T1286" t="str">
            <v>00139</v>
          </cell>
        </row>
        <row r="1287">
          <cell r="A1287" t="str">
            <v>00139010</v>
          </cell>
          <cell r="B1287" t="str">
            <v>31783939700138</v>
          </cell>
          <cell r="C1287" t="str">
            <v>FONCIA BREIZH</v>
          </cell>
          <cell r="D1287" t="b">
            <v>0</v>
          </cell>
          <cell r="E1287" t="str">
            <v>21 Rue Emile Zola</v>
          </cell>
          <cell r="F1287" t="str">
            <v>29200</v>
          </cell>
          <cell r="G1287" t="str">
            <v>BREST</v>
          </cell>
          <cell r="H1287" t="str">
            <v>Gestion Locative - Location - Copropriété - Comptabilité</v>
          </cell>
          <cell r="I1287" t="str">
            <v>D7900</v>
          </cell>
          <cell r="J1287">
            <v>43026</v>
          </cell>
          <cell r="N1287" t="str">
            <v>Ouvert</v>
          </cell>
          <cell r="O1287" t="str">
            <v>Ouvert</v>
          </cell>
          <cell r="P1287" t="str">
            <v>10.172.14.0</v>
          </cell>
          <cell r="Q1287">
            <v>0</v>
          </cell>
          <cell r="T1287" t="str">
            <v>00139</v>
          </cell>
        </row>
        <row r="1288">
          <cell r="A1288" t="str">
            <v>00139011</v>
          </cell>
          <cell r="B1288" t="str">
            <v>31783939700153</v>
          </cell>
          <cell r="C1288" t="str">
            <v>FONCIA BREIZH</v>
          </cell>
          <cell r="D1288" t="b">
            <v>0</v>
          </cell>
          <cell r="E1288" t="str">
            <v>14 Rue Voltaire</v>
          </cell>
          <cell r="F1288" t="str">
            <v>29100</v>
          </cell>
          <cell r="G1288" t="str">
            <v>DOUARNENEZ</v>
          </cell>
          <cell r="H1288" t="str">
            <v>Gestion Locative - Location - Copropriété - Comptabilité</v>
          </cell>
          <cell r="I1288" t="str">
            <v>D7902</v>
          </cell>
          <cell r="J1288">
            <v>43101</v>
          </cell>
          <cell r="K1288">
            <v>43144</v>
          </cell>
          <cell r="N1288" t="str">
            <v>Ouvert</v>
          </cell>
          <cell r="O1288" t="str">
            <v>Ouvert</v>
          </cell>
          <cell r="P1288" t="str">
            <v>10.172.64.0</v>
          </cell>
          <cell r="Q1288">
            <v>0</v>
          </cell>
          <cell r="T1288" t="str">
            <v>00139</v>
          </cell>
        </row>
        <row r="1289">
          <cell r="A1289" t="str">
            <v>00139012</v>
          </cell>
          <cell r="B1289" t="str">
            <v>31783939700161</v>
          </cell>
          <cell r="C1289" t="str">
            <v>FONCIA BREIZH</v>
          </cell>
          <cell r="D1289" t="b">
            <v>0</v>
          </cell>
          <cell r="E1289" t="str">
            <v>10 Rue de Douarnenez</v>
          </cell>
          <cell r="F1289" t="str">
            <v>29000</v>
          </cell>
          <cell r="G1289" t="str">
            <v>QUIMPER</v>
          </cell>
          <cell r="H1289" t="str">
            <v>Gestion Locative - Location - Copropriété - Comptabilité</v>
          </cell>
          <cell r="I1289" t="str">
            <v>D7904</v>
          </cell>
          <cell r="J1289">
            <v>43537</v>
          </cell>
          <cell r="K1289">
            <v>43537</v>
          </cell>
          <cell r="N1289" t="str">
            <v>Ouvert</v>
          </cell>
          <cell r="O1289" t="str">
            <v>Ouvert</v>
          </cell>
          <cell r="Q1289">
            <v>0</v>
          </cell>
          <cell r="T1289" t="str">
            <v>00139</v>
          </cell>
        </row>
        <row r="1290">
          <cell r="A1290" t="str">
            <v>00139013</v>
          </cell>
          <cell r="B1290" t="str">
            <v>31783939700179</v>
          </cell>
          <cell r="C1290" t="str">
            <v>FONCIA BREIZH</v>
          </cell>
          <cell r="D1290" t="b">
            <v>0</v>
          </cell>
          <cell r="E1290" t="str">
            <v>34 Rue de Douarnenez</v>
          </cell>
          <cell r="F1290" t="str">
            <v>29000</v>
          </cell>
          <cell r="G1290" t="str">
            <v>QUIMPER</v>
          </cell>
          <cell r="H1290" t="str">
            <v>Gestion Locative - Location - Copropriété - Comptabilité</v>
          </cell>
          <cell r="I1290" t="str">
            <v>D7903</v>
          </cell>
          <cell r="J1290">
            <v>43537</v>
          </cell>
          <cell r="K1290">
            <v>43537</v>
          </cell>
          <cell r="N1290" t="str">
            <v>Ouvert</v>
          </cell>
          <cell r="O1290" t="str">
            <v>Ouvert</v>
          </cell>
          <cell r="P1290" t="str">
            <v>10.173.34.0</v>
          </cell>
          <cell r="Q1290">
            <v>0</v>
          </cell>
          <cell r="T1290" t="str">
            <v>00139</v>
          </cell>
        </row>
        <row r="1291">
          <cell r="A1291" t="str">
            <v>00139014</v>
          </cell>
          <cell r="B1291" t="str">
            <v>31783939700187</v>
          </cell>
          <cell r="C1291" t="str">
            <v>FONCIA BREIZH</v>
          </cell>
          <cell r="D1291" t="b">
            <v>0</v>
          </cell>
          <cell r="E1291" t="str">
            <v>53 Avenue de la Gare</v>
          </cell>
          <cell r="F1291" t="str">
            <v>29900</v>
          </cell>
          <cell r="G1291" t="str">
            <v>CONCARNEAU</v>
          </cell>
          <cell r="H1291" t="str">
            <v>Gestion Locative - Location - Copropriété - Comptabilité</v>
          </cell>
          <cell r="I1291" t="str">
            <v>D7906</v>
          </cell>
          <cell r="J1291">
            <v>43770</v>
          </cell>
          <cell r="K1291">
            <v>43800</v>
          </cell>
          <cell r="N1291" t="str">
            <v>Ouvert</v>
          </cell>
          <cell r="O1291" t="str">
            <v>Ouvert</v>
          </cell>
          <cell r="P1291" t="str">
            <v>10.221.14.0</v>
          </cell>
          <cell r="Q1291">
            <v>0</v>
          </cell>
          <cell r="T1291" t="str">
            <v>00139</v>
          </cell>
        </row>
        <row r="1292">
          <cell r="A1292" t="str">
            <v>00139015</v>
          </cell>
          <cell r="B1292" t="str">
            <v>31783939700195</v>
          </cell>
          <cell r="C1292" t="str">
            <v>FONCIA BREIZH</v>
          </cell>
          <cell r="D1292" t="b">
            <v>0</v>
          </cell>
          <cell r="E1292" t="str">
            <v>50 Rue Président Sadate</v>
          </cell>
          <cell r="F1292" t="str">
            <v>29000</v>
          </cell>
          <cell r="G1292" t="str">
            <v>QUIMPER</v>
          </cell>
          <cell r="H1292" t="str">
            <v>Gestion Locative - Location - Location Saisonnière - Copropriété - Comptabilité</v>
          </cell>
          <cell r="I1292" t="str">
            <v>D7905</v>
          </cell>
          <cell r="J1292">
            <v>43802</v>
          </cell>
          <cell r="K1292">
            <v>43831</v>
          </cell>
          <cell r="N1292" t="str">
            <v>Ouvert</v>
          </cell>
          <cell r="O1292" t="str">
            <v>Ouvert</v>
          </cell>
          <cell r="Q1292">
            <v>0</v>
          </cell>
          <cell r="T1292" t="str">
            <v>00139</v>
          </cell>
        </row>
        <row r="1293">
          <cell r="A1293" t="str">
            <v>00140006</v>
          </cell>
          <cell r="B1293" t="str">
            <v>43952591600011</v>
          </cell>
          <cell r="C1293" t="str">
            <v>FONCIA TRANSACTION LYON EST</v>
          </cell>
          <cell r="D1293" t="b">
            <v>0</v>
          </cell>
          <cell r="E1293" t="str">
            <v>84 Rue Vendôme</v>
          </cell>
          <cell r="F1293" t="str">
            <v>69006</v>
          </cell>
          <cell r="G1293" t="str">
            <v>LYON 6EME</v>
          </cell>
          <cell r="H1293" t="str">
            <v>Transaction</v>
          </cell>
          <cell r="I1293" t="str">
            <v>E2600</v>
          </cell>
          <cell r="J1293">
            <v>38719</v>
          </cell>
          <cell r="L1293">
            <v>39814</v>
          </cell>
          <cell r="M1293">
            <v>39814</v>
          </cell>
          <cell r="N1293" t="str">
            <v>Fermé</v>
          </cell>
          <cell r="O1293" t="str">
            <v>Fermé</v>
          </cell>
          <cell r="Q1293">
            <v>0</v>
          </cell>
          <cell r="T1293" t="str">
            <v>00140</v>
          </cell>
        </row>
        <row r="1294">
          <cell r="A1294" t="str">
            <v>00140012</v>
          </cell>
          <cell r="C1294" t="str">
            <v>FONCIA TRANSACTION LYON EST</v>
          </cell>
          <cell r="D1294" t="b">
            <v>0</v>
          </cell>
          <cell r="E1294" t="str">
            <v>Rue Commandant Charcot</v>
          </cell>
          <cell r="F1294" t="str">
            <v>69005</v>
          </cell>
          <cell r="G1294" t="str">
            <v>LYON 5EME</v>
          </cell>
          <cell r="H1294" t="str">
            <v>Transaction</v>
          </cell>
          <cell r="J1294">
            <v>38719</v>
          </cell>
          <cell r="L1294">
            <v>43284</v>
          </cell>
          <cell r="M1294">
            <v>40908</v>
          </cell>
          <cell r="N1294" t="str">
            <v>Fermé</v>
          </cell>
          <cell r="O1294" t="str">
            <v>Fermé</v>
          </cell>
          <cell r="Q1294">
            <v>0</v>
          </cell>
          <cell r="T1294" t="str">
            <v>00140</v>
          </cell>
        </row>
        <row r="1295">
          <cell r="A1295" t="str">
            <v>00140001</v>
          </cell>
          <cell r="B1295" t="str">
            <v>43952591600029</v>
          </cell>
          <cell r="C1295" t="str">
            <v>FONCIA TRANSACTION LOCATION LYON</v>
          </cell>
          <cell r="D1295" t="b">
            <v>0</v>
          </cell>
          <cell r="E1295" t="str">
            <v>84 Bis Rue du Président Édouard Herriot</v>
          </cell>
          <cell r="F1295" t="str">
            <v>69002</v>
          </cell>
          <cell r="G1295" t="str">
            <v>LYON 2EME</v>
          </cell>
          <cell r="H1295" t="str">
            <v>Transaction</v>
          </cell>
          <cell r="I1295" t="str">
            <v>E2100</v>
          </cell>
          <cell r="J1295">
            <v>38808</v>
          </cell>
          <cell r="L1295">
            <v>43283</v>
          </cell>
          <cell r="M1295">
            <v>43282</v>
          </cell>
          <cell r="N1295" t="str">
            <v>Fermé</v>
          </cell>
          <cell r="O1295" t="str">
            <v>Fermé</v>
          </cell>
          <cell r="Q1295">
            <v>0</v>
          </cell>
          <cell r="T1295" t="str">
            <v>00140</v>
          </cell>
        </row>
        <row r="1296">
          <cell r="A1296" t="str">
            <v>00140003</v>
          </cell>
          <cell r="B1296" t="str">
            <v>43952591600060</v>
          </cell>
          <cell r="C1296" t="str">
            <v>FTL LYON</v>
          </cell>
          <cell r="D1296" t="b">
            <v>0</v>
          </cell>
          <cell r="E1296" t="str">
            <v>2 Rue Mercière</v>
          </cell>
          <cell r="F1296" t="str">
            <v>69002</v>
          </cell>
          <cell r="G1296" t="str">
            <v>LYON 2EME</v>
          </cell>
          <cell r="H1296" t="str">
            <v>Transaction</v>
          </cell>
          <cell r="I1296" t="str">
            <v>E2300</v>
          </cell>
          <cell r="J1296">
            <v>38808</v>
          </cell>
          <cell r="L1296">
            <v>39569</v>
          </cell>
          <cell r="M1296">
            <v>39569</v>
          </cell>
          <cell r="N1296" t="str">
            <v>Fermé</v>
          </cell>
          <cell r="O1296" t="str">
            <v>Fermé</v>
          </cell>
          <cell r="Q1296">
            <v>0</v>
          </cell>
          <cell r="T1296" t="str">
            <v>00140</v>
          </cell>
        </row>
        <row r="1297">
          <cell r="A1297" t="str">
            <v>00140004</v>
          </cell>
          <cell r="B1297" t="str">
            <v>43952591600037</v>
          </cell>
          <cell r="C1297" t="str">
            <v>FONCIA TRANSACTION LOCATION LYON</v>
          </cell>
          <cell r="D1297" t="b">
            <v>0</v>
          </cell>
          <cell r="E1297" t="str">
            <v>33 Rue Chevreul</v>
          </cell>
          <cell r="F1297" t="str">
            <v>69007</v>
          </cell>
          <cell r="G1297" t="str">
            <v>LYON 7EME</v>
          </cell>
          <cell r="H1297" t="str">
            <v>Transaction</v>
          </cell>
          <cell r="I1297" t="str">
            <v>E2400</v>
          </cell>
          <cell r="J1297">
            <v>38808</v>
          </cell>
          <cell r="L1297">
            <v>43283</v>
          </cell>
          <cell r="M1297">
            <v>43283</v>
          </cell>
          <cell r="N1297" t="str">
            <v>Fermé</v>
          </cell>
          <cell r="O1297" t="str">
            <v>Fermé</v>
          </cell>
          <cell r="P1297" t="str">
            <v>10.165.12.0</v>
          </cell>
          <cell r="Q1297">
            <v>0</v>
          </cell>
          <cell r="T1297" t="str">
            <v>00140</v>
          </cell>
        </row>
        <row r="1298">
          <cell r="A1298" t="str">
            <v>00140005</v>
          </cell>
          <cell r="B1298" t="str">
            <v>43952591600045</v>
          </cell>
          <cell r="C1298" t="str">
            <v>FTL LYON</v>
          </cell>
          <cell r="D1298" t="b">
            <v>0</v>
          </cell>
          <cell r="E1298" t="str">
            <v>13 Place des Pavillons</v>
          </cell>
          <cell r="F1298" t="str">
            <v>69007</v>
          </cell>
          <cell r="G1298" t="str">
            <v>LYON 7EME</v>
          </cell>
          <cell r="H1298" t="str">
            <v>Transaction</v>
          </cell>
          <cell r="I1298" t="str">
            <v>E2500</v>
          </cell>
          <cell r="J1298">
            <v>38808</v>
          </cell>
          <cell r="K1298">
            <v>39616</v>
          </cell>
          <cell r="L1298">
            <v>39753</v>
          </cell>
          <cell r="M1298">
            <v>39753</v>
          </cell>
          <cell r="N1298" t="str">
            <v>Fermé</v>
          </cell>
          <cell r="O1298" t="str">
            <v>Fermé</v>
          </cell>
          <cell r="Q1298">
            <v>0</v>
          </cell>
          <cell r="T1298" t="str">
            <v>00140</v>
          </cell>
        </row>
        <row r="1299">
          <cell r="A1299" t="str">
            <v>00140025</v>
          </cell>
          <cell r="B1299" t="str">
            <v>43952591600086</v>
          </cell>
          <cell r="C1299" t="str">
            <v>FONCIA TRANSACTION LYON EST</v>
          </cell>
          <cell r="D1299" t="b">
            <v>0</v>
          </cell>
          <cell r="E1299" t="str">
            <v>25 Rue Louis Saulnier</v>
          </cell>
          <cell r="F1299" t="str">
            <v>69330</v>
          </cell>
          <cell r="G1299" t="str">
            <v>MEYZIEU</v>
          </cell>
          <cell r="H1299" t="str">
            <v>Transaction</v>
          </cell>
          <cell r="I1299" t="str">
            <v>E2917</v>
          </cell>
          <cell r="J1299">
            <v>38808</v>
          </cell>
          <cell r="L1299">
            <v>43283</v>
          </cell>
          <cell r="M1299">
            <v>43282</v>
          </cell>
          <cell r="N1299" t="str">
            <v>Fermé</v>
          </cell>
          <cell r="O1299" t="str">
            <v>Fermé</v>
          </cell>
          <cell r="P1299" t="str">
            <v>10.35.13.0</v>
          </cell>
          <cell r="Q1299">
            <v>0</v>
          </cell>
          <cell r="T1299" t="str">
            <v>00140</v>
          </cell>
        </row>
        <row r="1300">
          <cell r="A1300" t="str">
            <v>00140027</v>
          </cell>
          <cell r="B1300" t="str">
            <v>43952591600078</v>
          </cell>
          <cell r="C1300" t="str">
            <v>FONCIA TRANSACTION LYON EST</v>
          </cell>
          <cell r="D1300" t="b">
            <v>0</v>
          </cell>
          <cell r="E1300" t="str">
            <v>1000 Grande Rue</v>
          </cell>
          <cell r="F1300" t="str">
            <v>01700</v>
          </cell>
          <cell r="G1300" t="str">
            <v>MIRIBEL</v>
          </cell>
          <cell r="H1300" t="str">
            <v>Transaction</v>
          </cell>
          <cell r="I1300" t="str">
            <v>E2800</v>
          </cell>
          <cell r="J1300">
            <v>38808</v>
          </cell>
          <cell r="L1300">
            <v>43283</v>
          </cell>
          <cell r="M1300">
            <v>43040</v>
          </cell>
          <cell r="N1300" t="str">
            <v>Fermé</v>
          </cell>
          <cell r="O1300" t="str">
            <v>Fermé</v>
          </cell>
          <cell r="P1300" t="str">
            <v>10.35.33.0</v>
          </cell>
          <cell r="Q1300">
            <v>0</v>
          </cell>
          <cell r="T1300" t="str">
            <v>00140</v>
          </cell>
        </row>
        <row r="1301">
          <cell r="A1301" t="str">
            <v>00140009</v>
          </cell>
          <cell r="B1301" t="str">
            <v>43952591600094</v>
          </cell>
          <cell r="C1301" t="str">
            <v>FONCIA TRANSACTION LOCATION LYON</v>
          </cell>
          <cell r="D1301" t="b">
            <v>0</v>
          </cell>
          <cell r="E1301" t="str">
            <v>64 Cours Emile Zola</v>
          </cell>
          <cell r="F1301" t="str">
            <v>69100</v>
          </cell>
          <cell r="G1301" t="str">
            <v>VILLEURBANNE</v>
          </cell>
          <cell r="H1301" t="str">
            <v>Transaction</v>
          </cell>
          <cell r="I1301" t="str">
            <v>E2900</v>
          </cell>
          <cell r="J1301">
            <v>38991</v>
          </cell>
          <cell r="L1301">
            <v>43283</v>
          </cell>
          <cell r="M1301">
            <v>43282</v>
          </cell>
          <cell r="N1301" t="str">
            <v>Fermé</v>
          </cell>
          <cell r="O1301" t="str">
            <v>Fermé</v>
          </cell>
          <cell r="P1301" t="str">
            <v>10.167.23.0</v>
          </cell>
          <cell r="Q1301">
            <v>0</v>
          </cell>
          <cell r="T1301" t="str">
            <v>00140</v>
          </cell>
        </row>
        <row r="1302">
          <cell r="A1302" t="str">
            <v>00140010</v>
          </cell>
          <cell r="B1302" t="str">
            <v>43952591600102</v>
          </cell>
          <cell r="C1302" t="str">
            <v>FONCIA TRANSACTION LOCATION LYON</v>
          </cell>
          <cell r="D1302" t="b">
            <v>0</v>
          </cell>
          <cell r="E1302" t="str">
            <v>31 Rue Tête d'Or</v>
          </cell>
          <cell r="F1302" t="str">
            <v>69006</v>
          </cell>
          <cell r="G1302" t="str">
            <v>LYON 6EME</v>
          </cell>
          <cell r="H1302" t="str">
            <v>Transaction</v>
          </cell>
          <cell r="I1302" t="str">
            <v>E2901</v>
          </cell>
          <cell r="J1302">
            <v>39479</v>
          </cell>
          <cell r="L1302">
            <v>43283</v>
          </cell>
          <cell r="M1302">
            <v>40543</v>
          </cell>
          <cell r="N1302" t="str">
            <v>Fermé</v>
          </cell>
          <cell r="O1302" t="str">
            <v>Fermé</v>
          </cell>
          <cell r="P1302" t="str">
            <v>10.167.33.0</v>
          </cell>
          <cell r="Q1302">
            <v>0</v>
          </cell>
          <cell r="T1302" t="str">
            <v>00140</v>
          </cell>
        </row>
        <row r="1303">
          <cell r="A1303" t="str">
            <v>00140014</v>
          </cell>
          <cell r="B1303" t="str">
            <v>43952591600128</v>
          </cell>
          <cell r="C1303" t="str">
            <v>FONCIA TRANSACTION LOCATION LYON</v>
          </cell>
          <cell r="D1303" t="b">
            <v>0</v>
          </cell>
          <cell r="E1303" t="str">
            <v>2 Quai Saint-Antoine</v>
          </cell>
          <cell r="F1303" t="str">
            <v>69002</v>
          </cell>
          <cell r="G1303" t="str">
            <v>LYON 2EME</v>
          </cell>
          <cell r="H1303" t="str">
            <v>Transaction</v>
          </cell>
          <cell r="I1303" t="str">
            <v>E2905</v>
          </cell>
          <cell r="J1303">
            <v>39569</v>
          </cell>
          <cell r="L1303">
            <v>41639</v>
          </cell>
          <cell r="M1303">
            <v>41639</v>
          </cell>
          <cell r="N1303" t="str">
            <v>Fermé</v>
          </cell>
          <cell r="O1303" t="str">
            <v>Fermé</v>
          </cell>
          <cell r="Q1303">
            <v>0</v>
          </cell>
          <cell r="T1303" t="str">
            <v>00140</v>
          </cell>
        </row>
        <row r="1304">
          <cell r="A1304" t="str">
            <v>00140011</v>
          </cell>
          <cell r="B1304" t="str">
            <v>43952591600110</v>
          </cell>
          <cell r="C1304" t="str">
            <v>FONCIA TRANSACTION LOCATION LYON</v>
          </cell>
          <cell r="D1304" t="b">
            <v>0</v>
          </cell>
          <cell r="E1304" t="str">
            <v>2 Place Ambroise Courtois</v>
          </cell>
          <cell r="F1304" t="str">
            <v>69008</v>
          </cell>
          <cell r="G1304" t="str">
            <v>LYON 8EME</v>
          </cell>
          <cell r="H1304" t="str">
            <v>Transaction</v>
          </cell>
          <cell r="I1304" t="str">
            <v>E2902</v>
          </cell>
          <cell r="J1304">
            <v>39600</v>
          </cell>
          <cell r="L1304">
            <v>43283</v>
          </cell>
          <cell r="M1304">
            <v>40908</v>
          </cell>
          <cell r="N1304" t="str">
            <v>Fermé</v>
          </cell>
          <cell r="O1304" t="str">
            <v>Fermé</v>
          </cell>
          <cell r="P1304" t="str">
            <v>10.167.13.0</v>
          </cell>
          <cell r="Q1304">
            <v>0</v>
          </cell>
          <cell r="T1304" t="str">
            <v>00140</v>
          </cell>
        </row>
        <row r="1305">
          <cell r="A1305" t="str">
            <v>00140013</v>
          </cell>
          <cell r="B1305" t="str">
            <v>43952591600136</v>
          </cell>
          <cell r="C1305" t="str">
            <v>FONCIA TRANSACTION LOCATION LYON</v>
          </cell>
          <cell r="D1305" t="b">
            <v>0</v>
          </cell>
          <cell r="E1305" t="str">
            <v>11 Rue Gabriel Péri</v>
          </cell>
          <cell r="F1305" t="str">
            <v>69210</v>
          </cell>
          <cell r="G1305" t="str">
            <v>L'ARBRESLE</v>
          </cell>
          <cell r="H1305" t="str">
            <v>Transaction</v>
          </cell>
          <cell r="I1305" t="str">
            <v>E2904</v>
          </cell>
          <cell r="J1305">
            <v>39783</v>
          </cell>
          <cell r="L1305">
            <v>41639</v>
          </cell>
          <cell r="M1305">
            <v>41639</v>
          </cell>
          <cell r="N1305" t="str">
            <v>Fermé</v>
          </cell>
          <cell r="O1305" t="str">
            <v>Fermé</v>
          </cell>
          <cell r="Q1305">
            <v>0</v>
          </cell>
          <cell r="T1305" t="str">
            <v>00140</v>
          </cell>
        </row>
        <row r="1306">
          <cell r="A1306" t="str">
            <v>00140015</v>
          </cell>
          <cell r="B1306" t="str">
            <v>43952591600151</v>
          </cell>
          <cell r="C1306" t="str">
            <v>FONCIA TRANSACTION LOCATION LYON</v>
          </cell>
          <cell r="D1306" t="b">
            <v>0</v>
          </cell>
          <cell r="E1306" t="str">
            <v>35 Avenue du Point du Jour</v>
          </cell>
          <cell r="F1306" t="str">
            <v>69005</v>
          </cell>
          <cell r="G1306" t="str">
            <v>LYON 5EME</v>
          </cell>
          <cell r="H1306" t="str">
            <v>Transaction</v>
          </cell>
          <cell r="I1306" t="str">
            <v>E2906</v>
          </cell>
          <cell r="J1306">
            <v>40695</v>
          </cell>
          <cell r="L1306">
            <v>41639</v>
          </cell>
          <cell r="M1306">
            <v>41639</v>
          </cell>
          <cell r="N1306" t="str">
            <v>Fermé</v>
          </cell>
          <cell r="O1306" t="str">
            <v>Fermé</v>
          </cell>
          <cell r="Q1306">
            <v>0</v>
          </cell>
          <cell r="T1306" t="str">
            <v>00140</v>
          </cell>
        </row>
        <row r="1307">
          <cell r="A1307" t="str">
            <v>00140016</v>
          </cell>
          <cell r="B1307" t="str">
            <v>43952591600169</v>
          </cell>
          <cell r="C1307" t="str">
            <v>FONCIA TRANSACTION LOCATION LYON</v>
          </cell>
          <cell r="D1307" t="b">
            <v>0</v>
          </cell>
          <cell r="E1307" t="str">
            <v>15 Rue d'Austerlitz</v>
          </cell>
          <cell r="F1307" t="str">
            <v>69004</v>
          </cell>
          <cell r="G1307" t="str">
            <v>LYON 4EME</v>
          </cell>
          <cell r="H1307" t="str">
            <v>Transaction</v>
          </cell>
          <cell r="I1307" t="str">
            <v>E2908</v>
          </cell>
          <cell r="J1307">
            <v>41000</v>
          </cell>
          <cell r="L1307">
            <v>41639</v>
          </cell>
          <cell r="M1307">
            <v>41639</v>
          </cell>
          <cell r="N1307" t="str">
            <v>Fermé</v>
          </cell>
          <cell r="O1307" t="str">
            <v>Fermé</v>
          </cell>
          <cell r="Q1307">
            <v>0</v>
          </cell>
          <cell r="T1307" t="str">
            <v>00140</v>
          </cell>
        </row>
        <row r="1308">
          <cell r="A1308" t="str">
            <v>00140002</v>
          </cell>
          <cell r="B1308" t="str">
            <v>43952591600177</v>
          </cell>
          <cell r="C1308" t="str">
            <v>FONCIA TRANSACTION LOCATION LYON</v>
          </cell>
          <cell r="D1308" t="b">
            <v>0</v>
          </cell>
          <cell r="E1308" t="str">
            <v>209 Rue Duguesclin</v>
          </cell>
          <cell r="F1308" t="str">
            <v>69003</v>
          </cell>
          <cell r="G1308" t="str">
            <v>LYON 3EME</v>
          </cell>
          <cell r="H1308" t="str">
            <v>Transaction</v>
          </cell>
          <cell r="I1308" t="str">
            <v>E2907</v>
          </cell>
          <cell r="J1308">
            <v>41030</v>
          </cell>
          <cell r="L1308">
            <v>43283</v>
          </cell>
          <cell r="M1308">
            <v>43282</v>
          </cell>
          <cell r="N1308" t="str">
            <v>Fermé</v>
          </cell>
          <cell r="O1308" t="str">
            <v>Fermé</v>
          </cell>
          <cell r="P1308" t="str">
            <v>10.167.53.0</v>
          </cell>
          <cell r="Q1308">
            <v>0</v>
          </cell>
          <cell r="T1308" t="str">
            <v>00140</v>
          </cell>
        </row>
        <row r="1309">
          <cell r="A1309" t="str">
            <v>00140017</v>
          </cell>
          <cell r="B1309" t="str">
            <v>43952591600193</v>
          </cell>
          <cell r="C1309" t="str">
            <v>FONCIA TRANSACTION LOCATION LYON</v>
          </cell>
          <cell r="D1309" t="b">
            <v>0</v>
          </cell>
          <cell r="E1309" t="str">
            <v>140 Rue Garibaldi</v>
          </cell>
          <cell r="F1309" t="str">
            <v>69006</v>
          </cell>
          <cell r="G1309" t="str">
            <v>LYON 6EME</v>
          </cell>
          <cell r="H1309" t="str">
            <v>Transaction</v>
          </cell>
          <cell r="I1309" t="str">
            <v>E2909</v>
          </cell>
          <cell r="J1309">
            <v>41275</v>
          </cell>
          <cell r="L1309">
            <v>43283</v>
          </cell>
          <cell r="M1309">
            <v>43282</v>
          </cell>
          <cell r="N1309" t="str">
            <v>Fermé</v>
          </cell>
          <cell r="O1309" t="str">
            <v>Fermé</v>
          </cell>
          <cell r="P1309" t="str">
            <v>10.164.3.0</v>
          </cell>
          <cell r="Q1309">
            <v>0</v>
          </cell>
          <cell r="T1309" t="str">
            <v>00140</v>
          </cell>
        </row>
        <row r="1310">
          <cell r="A1310" t="str">
            <v>00140017</v>
          </cell>
          <cell r="B1310" t="str">
            <v>43952591600193</v>
          </cell>
          <cell r="C1310" t="str">
            <v>FONCIA TRANSACTION LOCATION LYON</v>
          </cell>
          <cell r="D1310" t="b">
            <v>0</v>
          </cell>
          <cell r="E1310" t="str">
            <v>140 Rue Garibaldi</v>
          </cell>
          <cell r="F1310" t="str">
            <v>69006</v>
          </cell>
          <cell r="G1310" t="str">
            <v>LYON 6EME</v>
          </cell>
          <cell r="H1310" t="str">
            <v>Transaction</v>
          </cell>
          <cell r="I1310" t="str">
            <v>E2909</v>
          </cell>
          <cell r="J1310">
            <v>41275</v>
          </cell>
          <cell r="L1310">
            <v>43283</v>
          </cell>
          <cell r="M1310">
            <v>43282</v>
          </cell>
          <cell r="N1310" t="str">
            <v>Fermé</v>
          </cell>
          <cell r="O1310" t="str">
            <v>Fermé</v>
          </cell>
          <cell r="P1310" t="str">
            <v>10.164.3.0</v>
          </cell>
          <cell r="Q1310">
            <v>0</v>
          </cell>
          <cell r="T1310" t="str">
            <v>00140</v>
          </cell>
        </row>
        <row r="1311">
          <cell r="A1311" t="str">
            <v>00140018</v>
          </cell>
          <cell r="B1311" t="str">
            <v>43952591600185</v>
          </cell>
          <cell r="C1311" t="str">
            <v>FONCIA TRANSACTION LOCATION LYON</v>
          </cell>
          <cell r="D1311" t="b">
            <v>0</v>
          </cell>
          <cell r="E1311" t="str">
            <v>122 Rue Sully</v>
          </cell>
          <cell r="F1311" t="str">
            <v>69006</v>
          </cell>
          <cell r="G1311" t="str">
            <v>LYON 6EME</v>
          </cell>
          <cell r="H1311" t="str">
            <v>Transaction</v>
          </cell>
          <cell r="I1311" t="str">
            <v>E2910</v>
          </cell>
          <cell r="J1311">
            <v>41275</v>
          </cell>
          <cell r="L1311">
            <v>42004</v>
          </cell>
          <cell r="M1311">
            <v>42004</v>
          </cell>
          <cell r="N1311" t="str">
            <v>Fermé</v>
          </cell>
          <cell r="O1311" t="str">
            <v>Fermé</v>
          </cell>
          <cell r="Q1311">
            <v>0</v>
          </cell>
          <cell r="T1311" t="str">
            <v>00140</v>
          </cell>
        </row>
        <row r="1312">
          <cell r="A1312" t="str">
            <v>00140019</v>
          </cell>
          <cell r="B1312" t="str">
            <v>43952591600201</v>
          </cell>
          <cell r="C1312" t="str">
            <v>FONCIA TRANSACTION LYON EST</v>
          </cell>
          <cell r="D1312" t="b">
            <v>0</v>
          </cell>
          <cell r="E1312" t="str">
            <v>4 Quai Saint-Antoine</v>
          </cell>
          <cell r="F1312" t="str">
            <v>69002</v>
          </cell>
          <cell r="G1312" t="str">
            <v>LYON 2EME</v>
          </cell>
          <cell r="H1312" t="str">
            <v>Transaction</v>
          </cell>
          <cell r="I1312" t="str">
            <v>E2911</v>
          </cell>
          <cell r="J1312">
            <v>41275</v>
          </cell>
          <cell r="L1312">
            <v>43283</v>
          </cell>
          <cell r="M1312">
            <v>42369</v>
          </cell>
          <cell r="N1312" t="str">
            <v>Fermé</v>
          </cell>
          <cell r="O1312" t="str">
            <v>Fermé</v>
          </cell>
          <cell r="Q1312">
            <v>0</v>
          </cell>
          <cell r="T1312" t="str">
            <v>00140</v>
          </cell>
        </row>
        <row r="1313">
          <cell r="A1313" t="str">
            <v>00140020</v>
          </cell>
          <cell r="B1313" t="str">
            <v>43952591600219</v>
          </cell>
          <cell r="C1313" t="str">
            <v>FONCIA TRANSACTION LYON EST</v>
          </cell>
          <cell r="D1313" t="b">
            <v>0</v>
          </cell>
          <cell r="E1313" t="str">
            <v>6 Rue Saint-Pierre de Vaise</v>
          </cell>
          <cell r="F1313" t="str">
            <v>69009</v>
          </cell>
          <cell r="G1313" t="str">
            <v>LYON 9EME</v>
          </cell>
          <cell r="H1313" t="str">
            <v>Transaction</v>
          </cell>
          <cell r="I1313" t="str">
            <v>E2912</v>
          </cell>
          <cell r="J1313">
            <v>41426</v>
          </cell>
          <cell r="L1313">
            <v>41639</v>
          </cell>
          <cell r="M1313">
            <v>41639</v>
          </cell>
          <cell r="N1313" t="str">
            <v>Fermé</v>
          </cell>
          <cell r="O1313" t="str">
            <v>Fermé</v>
          </cell>
          <cell r="Q1313">
            <v>0</v>
          </cell>
          <cell r="T1313" t="str">
            <v>00140</v>
          </cell>
        </row>
        <row r="1314">
          <cell r="A1314" t="str">
            <v>00140021</v>
          </cell>
          <cell r="B1314" t="str">
            <v>43952591600227</v>
          </cell>
          <cell r="C1314" t="str">
            <v>FONCIA TRANSACTION LYON EST</v>
          </cell>
          <cell r="D1314" t="b">
            <v>0</v>
          </cell>
          <cell r="E1314" t="str">
            <v>22 Place Jules Grand Clément</v>
          </cell>
          <cell r="F1314" t="str">
            <v>69100</v>
          </cell>
          <cell r="G1314" t="str">
            <v>VILLEURBANNE</v>
          </cell>
          <cell r="H1314" t="str">
            <v>Transaction</v>
          </cell>
          <cell r="I1314" t="str">
            <v>E2913</v>
          </cell>
          <cell r="J1314">
            <v>41730</v>
          </cell>
          <cell r="L1314">
            <v>43283</v>
          </cell>
          <cell r="M1314">
            <v>43282</v>
          </cell>
          <cell r="N1314" t="str">
            <v>Fermé</v>
          </cell>
          <cell r="O1314" t="str">
            <v>Fermé</v>
          </cell>
          <cell r="P1314" t="str">
            <v>10.167.73.0</v>
          </cell>
          <cell r="Q1314">
            <v>0</v>
          </cell>
          <cell r="T1314" t="str">
            <v>00140</v>
          </cell>
        </row>
        <row r="1315">
          <cell r="A1315" t="str">
            <v>00140022</v>
          </cell>
          <cell r="B1315" t="str">
            <v>43952591600250</v>
          </cell>
          <cell r="C1315" t="str">
            <v>FONCIA TRANSACTION LYON EST</v>
          </cell>
          <cell r="D1315" t="b">
            <v>0</v>
          </cell>
          <cell r="E1315" t="str">
            <v>51 Cours Romestang</v>
          </cell>
          <cell r="F1315" t="str">
            <v>38200</v>
          </cell>
          <cell r="G1315" t="str">
            <v>VIENNE</v>
          </cell>
          <cell r="H1315" t="str">
            <v>Transaction</v>
          </cell>
          <cell r="I1315" t="str">
            <v>E2914</v>
          </cell>
          <cell r="J1315">
            <v>42309</v>
          </cell>
          <cell r="L1315">
            <v>43283</v>
          </cell>
          <cell r="M1315">
            <v>43283</v>
          </cell>
          <cell r="N1315" t="str">
            <v>Fermé</v>
          </cell>
          <cell r="O1315" t="str">
            <v>Fermé</v>
          </cell>
          <cell r="P1315" t="str">
            <v>10.146.2.0</v>
          </cell>
          <cell r="Q1315">
            <v>0</v>
          </cell>
          <cell r="T1315" t="str">
            <v>00140</v>
          </cell>
        </row>
        <row r="1316">
          <cell r="A1316" t="str">
            <v>00140023</v>
          </cell>
          <cell r="B1316" t="str">
            <v>43952591600268</v>
          </cell>
          <cell r="C1316" t="str">
            <v>FONCIA TRANSACTION LYON EST</v>
          </cell>
          <cell r="D1316" t="b">
            <v>0</v>
          </cell>
          <cell r="E1316" t="str">
            <v>98 Rue de la Liberté</v>
          </cell>
          <cell r="F1316" t="str">
            <v>38300</v>
          </cell>
          <cell r="G1316" t="str">
            <v>BOURGOIN-JALLIEU</v>
          </cell>
          <cell r="H1316" t="str">
            <v>Transaction</v>
          </cell>
          <cell r="I1316" t="str">
            <v>E2915</v>
          </cell>
          <cell r="J1316">
            <v>42309</v>
          </cell>
          <cell r="L1316">
            <v>43283</v>
          </cell>
          <cell r="M1316">
            <v>43282</v>
          </cell>
          <cell r="N1316" t="str">
            <v>Fermé</v>
          </cell>
          <cell r="O1316" t="str">
            <v>Fermé</v>
          </cell>
          <cell r="P1316" t="str">
            <v>10.146.12.0</v>
          </cell>
          <cell r="Q1316">
            <v>0</v>
          </cell>
          <cell r="T1316" t="str">
            <v>00140</v>
          </cell>
        </row>
        <row r="1317">
          <cell r="A1317" t="str">
            <v>00140024</v>
          </cell>
          <cell r="B1317" t="str">
            <v>43952591600243</v>
          </cell>
          <cell r="C1317" t="str">
            <v>FONCIA TRANSACTION LYON EST</v>
          </cell>
          <cell r="D1317" t="b">
            <v>0</v>
          </cell>
          <cell r="E1317" t="str">
            <v>173 Route de Reyrieux</v>
          </cell>
          <cell r="F1317" t="str">
            <v>01600</v>
          </cell>
          <cell r="G1317" t="str">
            <v>PARCIEUX</v>
          </cell>
          <cell r="H1317" t="str">
            <v>Transaction</v>
          </cell>
          <cell r="I1317" t="str">
            <v>E2916</v>
          </cell>
          <cell r="J1317">
            <v>42309</v>
          </cell>
          <cell r="L1317">
            <v>43283</v>
          </cell>
          <cell r="M1317">
            <v>43102</v>
          </cell>
          <cell r="N1317" t="str">
            <v>Fermé</v>
          </cell>
          <cell r="O1317" t="str">
            <v>Fermé</v>
          </cell>
          <cell r="P1317" t="str">
            <v>10.35.3.0</v>
          </cell>
          <cell r="Q1317">
            <v>0</v>
          </cell>
          <cell r="T1317" t="str">
            <v>00140</v>
          </cell>
        </row>
        <row r="1318">
          <cell r="A1318" t="str">
            <v>00140026</v>
          </cell>
          <cell r="B1318" t="str">
            <v>43952591600235</v>
          </cell>
          <cell r="C1318" t="str">
            <v>FONCIA TRANSACTION LYON EST</v>
          </cell>
          <cell r="D1318" t="b">
            <v>0</v>
          </cell>
          <cell r="E1318" t="str">
            <v>4 Avenue Jean Jaurès</v>
          </cell>
          <cell r="F1318" t="str">
            <v>01000</v>
          </cell>
          <cell r="G1318" t="str">
            <v>RISOUL</v>
          </cell>
          <cell r="H1318" t="str">
            <v>Location - Copropriété - Transaction</v>
          </cell>
          <cell r="I1318" t="str">
            <v>E2918</v>
          </cell>
          <cell r="J1318">
            <v>42309</v>
          </cell>
          <cell r="L1318">
            <v>43283</v>
          </cell>
          <cell r="M1318">
            <v>43282</v>
          </cell>
          <cell r="N1318" t="str">
            <v>Fermé</v>
          </cell>
          <cell r="O1318" t="str">
            <v>Fermé</v>
          </cell>
          <cell r="P1318" t="str">
            <v>10.35.23.0</v>
          </cell>
          <cell r="Q1318">
            <v>0</v>
          </cell>
          <cell r="T1318" t="str">
            <v>00140</v>
          </cell>
        </row>
        <row r="1319">
          <cell r="A1319" t="str">
            <v>00140028</v>
          </cell>
          <cell r="B1319" t="str">
            <v>43952591600276</v>
          </cell>
          <cell r="C1319" t="str">
            <v>FONCIA TRANSACTION LYON EST</v>
          </cell>
          <cell r="D1319" t="b">
            <v>0</v>
          </cell>
          <cell r="E1319" t="str">
            <v>5 Rue des Halles</v>
          </cell>
          <cell r="F1319" t="str">
            <v>69230</v>
          </cell>
          <cell r="G1319" t="str">
            <v>SAINT-GENIS-LAVAL</v>
          </cell>
          <cell r="H1319" t="str">
            <v>Transaction</v>
          </cell>
          <cell r="I1319" t="str">
            <v>E2920</v>
          </cell>
          <cell r="J1319">
            <v>43101</v>
          </cell>
          <cell r="L1319">
            <v>43283</v>
          </cell>
          <cell r="M1319">
            <v>43282</v>
          </cell>
          <cell r="N1319" t="str">
            <v>Fermé</v>
          </cell>
          <cell r="O1319" t="str">
            <v>Fermé</v>
          </cell>
          <cell r="P1319" t="str">
            <v>10.167.93.0</v>
          </cell>
          <cell r="Q1319">
            <v>0</v>
          </cell>
          <cell r="T1319" t="str">
            <v>00140</v>
          </cell>
        </row>
        <row r="1320">
          <cell r="A1320" t="str">
            <v>00140029</v>
          </cell>
          <cell r="B1320" t="str">
            <v>43952591600284</v>
          </cell>
          <cell r="C1320" t="str">
            <v>FONCIA TRANSACTION LYON EST</v>
          </cell>
          <cell r="D1320" t="b">
            <v>0</v>
          </cell>
          <cell r="E1320" t="str">
            <v>178 Cours Emile Zola</v>
          </cell>
          <cell r="F1320" t="str">
            <v>69100</v>
          </cell>
          <cell r="G1320" t="str">
            <v>VILLEURBANNE</v>
          </cell>
          <cell r="H1320" t="str">
            <v>Transaction</v>
          </cell>
          <cell r="I1320" t="str">
            <v>E2919</v>
          </cell>
          <cell r="J1320">
            <v>43101</v>
          </cell>
          <cell r="L1320">
            <v>43283</v>
          </cell>
          <cell r="M1320">
            <v>43282</v>
          </cell>
          <cell r="N1320" t="str">
            <v>Fermé</v>
          </cell>
          <cell r="O1320" t="str">
            <v>Fermé</v>
          </cell>
          <cell r="P1320" t="str">
            <v>10.167.33.0</v>
          </cell>
          <cell r="Q1320">
            <v>0</v>
          </cell>
          <cell r="T1320" t="str">
            <v>00140</v>
          </cell>
        </row>
        <row r="1321">
          <cell r="A1321" t="str">
            <v>00140030</v>
          </cell>
          <cell r="B1321" t="str">
            <v>43952591600292</v>
          </cell>
          <cell r="C1321" t="str">
            <v>FONCIA TRANSACTION LYON EST</v>
          </cell>
          <cell r="D1321" t="b">
            <v>1</v>
          </cell>
          <cell r="E1321" t="str">
            <v>25 Rue de la Charité</v>
          </cell>
          <cell r="F1321" t="str">
            <v>69002</v>
          </cell>
          <cell r="G1321" t="str">
            <v>LYON 2EME</v>
          </cell>
          <cell r="H1321" t="str">
            <v>Transaction</v>
          </cell>
          <cell r="J1321">
            <v>43120</v>
          </cell>
          <cell r="L1321">
            <v>43283</v>
          </cell>
          <cell r="M1321">
            <v>43282</v>
          </cell>
          <cell r="N1321" t="str">
            <v>Fermé</v>
          </cell>
          <cell r="O1321" t="str">
            <v>Fermé</v>
          </cell>
          <cell r="P1321" t="str">
            <v>10.230.4.0</v>
          </cell>
          <cell r="Q1321">
            <v>0</v>
          </cell>
          <cell r="T1321" t="str">
            <v>00140</v>
          </cell>
        </row>
        <row r="1322">
          <cell r="A1322" t="str">
            <v>00141001</v>
          </cell>
          <cell r="B1322" t="str">
            <v>95750805400039</v>
          </cell>
          <cell r="C1322" t="str">
            <v>FONCIA COUPAT</v>
          </cell>
          <cell r="D1322" t="b">
            <v>1</v>
          </cell>
          <cell r="E1322" t="str">
            <v>140 Rue Garibaldi</v>
          </cell>
          <cell r="F1322" t="str">
            <v>69006</v>
          </cell>
          <cell r="G1322" t="str">
            <v>LYON 6EME</v>
          </cell>
          <cell r="H1322" t="str">
            <v>Gestion Locative - Location - Copropriété - Comptabilité</v>
          </cell>
          <cell r="I1322" t="str">
            <v>E3100</v>
          </cell>
          <cell r="J1322">
            <v>38808</v>
          </cell>
          <cell r="M1322">
            <v>42917</v>
          </cell>
          <cell r="N1322" t="str">
            <v>Ouvert</v>
          </cell>
          <cell r="O1322" t="str">
            <v>Fermé</v>
          </cell>
          <cell r="P1322" t="str">
            <v>10.49.4.0</v>
          </cell>
          <cell r="Q1322">
            <v>0</v>
          </cell>
          <cell r="T1322" t="str">
            <v>00141</v>
          </cell>
        </row>
        <row r="1323">
          <cell r="A1323" t="str">
            <v>00141002</v>
          </cell>
          <cell r="B1323" t="str">
            <v>95750805400047</v>
          </cell>
          <cell r="C1323" t="str">
            <v>FONCIA COUPAT</v>
          </cell>
          <cell r="D1323" t="b">
            <v>0</v>
          </cell>
          <cell r="E1323" t="str">
            <v>11 Rue Gabriel Péri</v>
          </cell>
          <cell r="F1323" t="str">
            <v>69210</v>
          </cell>
          <cell r="G1323" t="str">
            <v>L'ARBRESLE</v>
          </cell>
          <cell r="H1323" t="str">
            <v>Gestion Locative - Location - Copropriété - Comptabilité</v>
          </cell>
          <cell r="I1323" t="str">
            <v>E3200</v>
          </cell>
          <cell r="J1323">
            <v>39783</v>
          </cell>
          <cell r="M1323">
            <v>42917</v>
          </cell>
          <cell r="N1323" t="str">
            <v>Ouvert</v>
          </cell>
          <cell r="O1323" t="str">
            <v>Fermé</v>
          </cell>
          <cell r="Q1323">
            <v>0</v>
          </cell>
          <cell r="T1323" t="str">
            <v>00141</v>
          </cell>
        </row>
        <row r="1324">
          <cell r="A1324" t="str">
            <v>00142006</v>
          </cell>
          <cell r="C1324" t="str">
            <v>FONCIA MANSART</v>
          </cell>
          <cell r="D1324" t="b">
            <v>0</v>
          </cell>
          <cell r="E1324" t="str">
            <v>7 Avenue Jean Jaurès</v>
          </cell>
          <cell r="F1324" t="str">
            <v>78210</v>
          </cell>
          <cell r="G1324" t="str">
            <v>SAINT CYR L'ECOLE</v>
          </cell>
          <cell r="H1324" t="str">
            <v>Gestion Locative - Location - Location Saisonnière - Copropriété - Comptabilité</v>
          </cell>
          <cell r="I1324" t="str">
            <v>E6600</v>
          </cell>
          <cell r="J1324">
            <v>38840</v>
          </cell>
          <cell r="M1324">
            <v>44116</v>
          </cell>
          <cell r="N1324" t="str">
            <v>Ouvert</v>
          </cell>
          <cell r="O1324" t="str">
            <v>Fermé</v>
          </cell>
          <cell r="Q1324">
            <v>0</v>
          </cell>
          <cell r="T1324" t="str">
            <v>00142</v>
          </cell>
        </row>
        <row r="1325">
          <cell r="A1325" t="str">
            <v>00142007</v>
          </cell>
          <cell r="C1325" t="str">
            <v>FONCIA MANSART</v>
          </cell>
          <cell r="D1325" t="b">
            <v>0</v>
          </cell>
          <cell r="E1325" t="str">
            <v>69 Avenue de Saint Cloud</v>
          </cell>
          <cell r="F1325" t="str">
            <v>78000</v>
          </cell>
          <cell r="G1325" t="str">
            <v>VERSAILLES</v>
          </cell>
          <cell r="H1325" t="str">
            <v>Gestion Locative - Location - Location Saisonnière - Copropriété - Comptabilité</v>
          </cell>
          <cell r="I1325" t="str">
            <v>E6700</v>
          </cell>
          <cell r="J1325">
            <v>38840</v>
          </cell>
          <cell r="M1325">
            <v>38840</v>
          </cell>
          <cell r="N1325" t="str">
            <v>Ouvert</v>
          </cell>
          <cell r="O1325" t="str">
            <v>Fermé</v>
          </cell>
          <cell r="Q1325">
            <v>0</v>
          </cell>
          <cell r="T1325" t="str">
            <v>00142</v>
          </cell>
        </row>
        <row r="1326">
          <cell r="A1326" t="str">
            <v>00142001</v>
          </cell>
          <cell r="B1326" t="str">
            <v>49020518400016</v>
          </cell>
          <cell r="C1326" t="str">
            <v>FONCIA MANSART</v>
          </cell>
          <cell r="D1326" t="b">
            <v>1</v>
          </cell>
          <cell r="E1326" t="str">
            <v>10 Rue Alfred Couturier</v>
          </cell>
          <cell r="F1326" t="str">
            <v>78160</v>
          </cell>
          <cell r="G1326" t="str">
            <v>MARLY-LE-ROI</v>
          </cell>
          <cell r="H1326" t="str">
            <v>Copropriété - Comptabilité</v>
          </cell>
          <cell r="I1326" t="str">
            <v>E6100</v>
          </cell>
          <cell r="J1326">
            <v>38855</v>
          </cell>
          <cell r="K1326">
            <v>42019</v>
          </cell>
          <cell r="N1326" t="str">
            <v>Ouvert</v>
          </cell>
          <cell r="O1326" t="str">
            <v>Ouvert</v>
          </cell>
          <cell r="P1326" t="str">
            <v>10.174.3.0</v>
          </cell>
          <cell r="Q1326">
            <v>0</v>
          </cell>
          <cell r="T1326" t="str">
            <v>00142</v>
          </cell>
        </row>
        <row r="1327">
          <cell r="A1327" t="str">
            <v>00142002</v>
          </cell>
          <cell r="B1327" t="str">
            <v>49020518400024</v>
          </cell>
          <cell r="C1327" t="str">
            <v>FONCIA LES DEUX RUISSEAUX</v>
          </cell>
          <cell r="D1327" t="b">
            <v>0</v>
          </cell>
          <cell r="E1327" t="str">
            <v>3 Avenue de Saint-Germain</v>
          </cell>
          <cell r="F1327" t="str">
            <v>78370</v>
          </cell>
          <cell r="G1327" t="str">
            <v>PLAISIR</v>
          </cell>
          <cell r="H1327" t="str">
            <v>Gestion Locative - Location - Copropriété - Comptabilité</v>
          </cell>
          <cell r="I1327" t="str">
            <v>E6200</v>
          </cell>
          <cell r="J1327">
            <v>38899</v>
          </cell>
          <cell r="K1327">
            <v>42019</v>
          </cell>
          <cell r="N1327" t="str">
            <v>Ouvert</v>
          </cell>
          <cell r="O1327" t="str">
            <v>Ouvert</v>
          </cell>
          <cell r="P1327" t="str">
            <v>10.174.13.0</v>
          </cell>
          <cell r="Q1327">
            <v>0</v>
          </cell>
          <cell r="T1327" t="str">
            <v>00142</v>
          </cell>
        </row>
        <row r="1328">
          <cell r="A1328" t="str">
            <v>00142003</v>
          </cell>
          <cell r="B1328" t="str">
            <v>49020518400032</v>
          </cell>
          <cell r="C1328" t="str">
            <v>FONCIA ACVI</v>
          </cell>
          <cell r="D1328" t="b">
            <v>0</v>
          </cell>
          <cell r="E1328" t="str">
            <v>13 Rue Jean Jaurès</v>
          </cell>
          <cell r="F1328" t="str">
            <v>78190</v>
          </cell>
          <cell r="G1328" t="str">
            <v>TRAPPES</v>
          </cell>
          <cell r="H1328" t="str">
            <v>Gestion Locative - Location - Copropriété - Comptabilité</v>
          </cell>
          <cell r="I1328" t="str">
            <v>E6300</v>
          </cell>
          <cell r="J1328">
            <v>40452</v>
          </cell>
          <cell r="K1328">
            <v>40452</v>
          </cell>
          <cell r="N1328" t="str">
            <v>Ouvert</v>
          </cell>
          <cell r="O1328" t="str">
            <v>Ouvert</v>
          </cell>
          <cell r="P1328" t="str">
            <v>10.174.23.0</v>
          </cell>
          <cell r="Q1328">
            <v>0</v>
          </cell>
          <cell r="T1328" t="str">
            <v>00142</v>
          </cell>
        </row>
        <row r="1329">
          <cell r="A1329" t="str">
            <v>00142004</v>
          </cell>
          <cell r="B1329" t="str">
            <v>49020518400040</v>
          </cell>
          <cell r="C1329" t="str">
            <v>FONCIA MANSART</v>
          </cell>
          <cell r="D1329" t="b">
            <v>0</v>
          </cell>
          <cell r="E1329" t="str">
            <v>8 Rue Georges Clemenceau</v>
          </cell>
          <cell r="F1329" t="str">
            <v>78000</v>
          </cell>
          <cell r="G1329" t="str">
            <v>VERSAILLES</v>
          </cell>
          <cell r="H1329" t="str">
            <v>Gestion Locative - Location - Comptabilité</v>
          </cell>
          <cell r="I1329" t="str">
            <v>E6400</v>
          </cell>
          <cell r="J1329">
            <v>43252</v>
          </cell>
          <cell r="K1329">
            <v>43358</v>
          </cell>
          <cell r="N1329" t="str">
            <v>Ouvert</v>
          </cell>
          <cell r="O1329" t="str">
            <v>Ouvert</v>
          </cell>
          <cell r="P1329" t="str">
            <v>10.174.33.0</v>
          </cell>
          <cell r="Q1329">
            <v>0</v>
          </cell>
          <cell r="T1329" t="str">
            <v>00142</v>
          </cell>
        </row>
        <row r="1330">
          <cell r="A1330" t="str">
            <v>00142005</v>
          </cell>
          <cell r="B1330" t="str">
            <v>49020518400057</v>
          </cell>
          <cell r="C1330" t="str">
            <v>FONCIA MANSART</v>
          </cell>
          <cell r="D1330" t="b">
            <v>0</v>
          </cell>
          <cell r="E1330" t="str">
            <v>28 Rue de la Paroisse</v>
          </cell>
          <cell r="F1330" t="str">
            <v>78000</v>
          </cell>
          <cell r="G1330" t="str">
            <v>VERSAILLES</v>
          </cell>
          <cell r="H1330" t="str">
            <v>Copropriété</v>
          </cell>
          <cell r="I1330" t="str">
            <v>E6500</v>
          </cell>
          <cell r="J1330">
            <v>43497</v>
          </cell>
          <cell r="K1330">
            <v>43497</v>
          </cell>
          <cell r="N1330" t="str">
            <v>Ouvert</v>
          </cell>
          <cell r="O1330" t="str">
            <v>Ouvert</v>
          </cell>
          <cell r="P1330" t="str">
            <v>10.223.34.0</v>
          </cell>
          <cell r="Q1330">
            <v>0</v>
          </cell>
          <cell r="T1330" t="str">
            <v>00142</v>
          </cell>
        </row>
        <row r="1331">
          <cell r="A1331" t="str">
            <v>00143001</v>
          </cell>
          <cell r="B1331" t="str">
            <v>49020393200010</v>
          </cell>
          <cell r="C1331" t="str">
            <v>FONCIA RIVES DE PARIS</v>
          </cell>
          <cell r="D1331" t="b">
            <v>0</v>
          </cell>
          <cell r="E1331" t="str">
            <v>350 Rue de Vaugirard</v>
          </cell>
          <cell r="F1331" t="str">
            <v>75015</v>
          </cell>
          <cell r="G1331" t="str">
            <v>PARIS 15</v>
          </cell>
          <cell r="H1331" t="str">
            <v>Gestion Locative - Copropriété</v>
          </cell>
          <cell r="I1331" t="str">
            <v>E7100</v>
          </cell>
          <cell r="J1331">
            <v>38840</v>
          </cell>
          <cell r="L1331">
            <v>41611</v>
          </cell>
          <cell r="M1331">
            <v>41611</v>
          </cell>
          <cell r="N1331" t="str">
            <v>Fermé</v>
          </cell>
          <cell r="O1331" t="str">
            <v>Fermé</v>
          </cell>
          <cell r="Q1331">
            <v>0</v>
          </cell>
          <cell r="T1331" t="str">
            <v>00143</v>
          </cell>
        </row>
        <row r="1332">
          <cell r="A1332" t="str">
            <v>00143002</v>
          </cell>
          <cell r="B1332" t="str">
            <v>49020393200028</v>
          </cell>
          <cell r="C1332" t="str">
            <v>FONCIA GALIDE IMMOBILIER</v>
          </cell>
          <cell r="D1332" t="b">
            <v>0</v>
          </cell>
          <cell r="E1332" t="str">
            <v>81 Avenue Bosquet</v>
          </cell>
          <cell r="F1332" t="str">
            <v>75007</v>
          </cell>
          <cell r="G1332" t="str">
            <v>PARIS 7</v>
          </cell>
          <cell r="H1332" t="str">
            <v>Gestion Locative - Location - Copropriété - Comptabilité</v>
          </cell>
          <cell r="I1332" t="str">
            <v>E7200</v>
          </cell>
          <cell r="J1332">
            <v>39448</v>
          </cell>
          <cell r="L1332">
            <v>43430</v>
          </cell>
          <cell r="M1332">
            <v>41627</v>
          </cell>
          <cell r="N1332" t="str">
            <v>Fermé</v>
          </cell>
          <cell r="O1332" t="str">
            <v>Fermé</v>
          </cell>
          <cell r="P1332" t="str">
            <v>10.173.13.0</v>
          </cell>
          <cell r="Q1332">
            <v>0</v>
          </cell>
          <cell r="T1332" t="str">
            <v>00143</v>
          </cell>
        </row>
        <row r="1333">
          <cell r="A1333" t="str">
            <v>00143003</v>
          </cell>
          <cell r="B1333" t="str">
            <v>49020393200036</v>
          </cell>
          <cell r="C1333" t="str">
            <v>FONCIA RIVES DE PARIS</v>
          </cell>
          <cell r="D1333" t="b">
            <v>1</v>
          </cell>
          <cell r="E1333" t="str">
            <v>100 Boulevard du Montparnasse</v>
          </cell>
          <cell r="F1333" t="str">
            <v>75014</v>
          </cell>
          <cell r="G1333" t="str">
            <v>PARIS 14</v>
          </cell>
          <cell r="H1333" t="str">
            <v>Gestion Locative - Location - Copropriété - Comptabilité</v>
          </cell>
          <cell r="I1333" t="str">
            <v>E7300</v>
          </cell>
          <cell r="J1333">
            <v>41611</v>
          </cell>
          <cell r="L1333">
            <v>43430</v>
          </cell>
          <cell r="M1333">
            <v>41627</v>
          </cell>
          <cell r="N1333" t="str">
            <v>Fermé</v>
          </cell>
          <cell r="O1333" t="str">
            <v>Fermé</v>
          </cell>
          <cell r="Q1333">
            <v>0</v>
          </cell>
          <cell r="T1333" t="str">
            <v>00143</v>
          </cell>
        </row>
        <row r="1334">
          <cell r="A1334" t="str">
            <v>00145001</v>
          </cell>
          <cell r="B1334" t="str">
            <v>49027993200019</v>
          </cell>
          <cell r="C1334" t="str">
            <v>FONCIA LOCATION VALENCE</v>
          </cell>
          <cell r="D1334" t="b">
            <v>1</v>
          </cell>
          <cell r="E1334" t="str">
            <v>12 Boulevard Général de Gaulle</v>
          </cell>
          <cell r="F1334" t="str">
            <v>26000</v>
          </cell>
          <cell r="G1334" t="str">
            <v>VALENCE</v>
          </cell>
          <cell r="H1334" t="str">
            <v>Gestion Locative - Location - Copropriété - Comptabilité</v>
          </cell>
          <cell r="I1334" t="str">
            <v>E8100</v>
          </cell>
          <cell r="J1334">
            <v>38842</v>
          </cell>
          <cell r="L1334">
            <v>43059</v>
          </cell>
          <cell r="M1334">
            <v>43017</v>
          </cell>
          <cell r="N1334" t="str">
            <v>Fermé</v>
          </cell>
          <cell r="O1334" t="str">
            <v>Fermé</v>
          </cell>
          <cell r="P1334" t="str">
            <v>10.166.2.0</v>
          </cell>
          <cell r="Q1334">
            <v>0</v>
          </cell>
          <cell r="T1334" t="str">
            <v>00145</v>
          </cell>
        </row>
        <row r="1335">
          <cell r="A1335" t="str">
            <v>00145002</v>
          </cell>
          <cell r="B1335" t="str">
            <v>49027993200035</v>
          </cell>
          <cell r="C1335" t="str">
            <v>FTL VALENCE</v>
          </cell>
          <cell r="D1335" t="b">
            <v>0</v>
          </cell>
          <cell r="E1335" t="str">
            <v>1 Place de la République</v>
          </cell>
          <cell r="F1335" t="str">
            <v>26000</v>
          </cell>
          <cell r="G1335" t="str">
            <v>VALENCE</v>
          </cell>
          <cell r="H1335" t="str">
            <v>Gestion Locative - Location - Copropriété - Comptabilité</v>
          </cell>
          <cell r="I1335" t="str">
            <v>E8200</v>
          </cell>
          <cell r="J1335">
            <v>38899</v>
          </cell>
          <cell r="L1335">
            <v>42521</v>
          </cell>
          <cell r="M1335">
            <v>42521</v>
          </cell>
          <cell r="N1335" t="str">
            <v>Fermé</v>
          </cell>
          <cell r="O1335" t="str">
            <v>Fermé</v>
          </cell>
          <cell r="P1335" t="str">
            <v>10.166.12.0</v>
          </cell>
          <cell r="Q1335">
            <v>0</v>
          </cell>
          <cell r="T1335" t="str">
            <v>00145</v>
          </cell>
        </row>
        <row r="1336">
          <cell r="A1336" t="str">
            <v>00145003</v>
          </cell>
          <cell r="B1336" t="str">
            <v>49027993200043</v>
          </cell>
          <cell r="C1336" t="str">
            <v>FONCIA LOCATION VALENCE</v>
          </cell>
          <cell r="D1336" t="b">
            <v>0</v>
          </cell>
          <cell r="E1336" t="str">
            <v>13 Impasse des Tournesols</v>
          </cell>
          <cell r="F1336" t="str">
            <v>07500</v>
          </cell>
          <cell r="G1336" t="str">
            <v>GUILHERAND-GRANGES</v>
          </cell>
          <cell r="H1336" t="str">
            <v>Gestion Locative - Location - Copropriété - Comptabilité</v>
          </cell>
          <cell r="I1336" t="str">
            <v>E8300</v>
          </cell>
          <cell r="J1336">
            <v>38899</v>
          </cell>
          <cell r="L1336">
            <v>43059</v>
          </cell>
          <cell r="M1336">
            <v>43017</v>
          </cell>
          <cell r="N1336" t="str">
            <v>Fermé</v>
          </cell>
          <cell r="O1336" t="str">
            <v>Fermé</v>
          </cell>
          <cell r="P1336" t="str">
            <v>10.166.32.0</v>
          </cell>
          <cell r="Q1336">
            <v>0</v>
          </cell>
          <cell r="T1336" t="str">
            <v>00145</v>
          </cell>
        </row>
        <row r="1337">
          <cell r="A1337" t="str">
            <v>00145004</v>
          </cell>
          <cell r="B1337" t="str">
            <v>49027993200027</v>
          </cell>
          <cell r="C1337" t="str">
            <v>FTL VALENCE</v>
          </cell>
          <cell r="D1337" t="b">
            <v>0</v>
          </cell>
          <cell r="E1337" t="str">
            <v>3 Bis Boulevard Marx Dormoy</v>
          </cell>
          <cell r="F1337" t="str">
            <v>26100</v>
          </cell>
          <cell r="G1337" t="str">
            <v>ROMANS-SUR-ISERE</v>
          </cell>
          <cell r="H1337" t="str">
            <v>Gestion Locative - Location - Copropriété - Comptabilité</v>
          </cell>
          <cell r="I1337" t="str">
            <v>E8400</v>
          </cell>
          <cell r="J1337">
            <v>38899</v>
          </cell>
          <cell r="L1337">
            <v>43059</v>
          </cell>
          <cell r="M1337">
            <v>43017</v>
          </cell>
          <cell r="N1337" t="str">
            <v>Fermé</v>
          </cell>
          <cell r="O1337" t="str">
            <v>Fermé</v>
          </cell>
          <cell r="P1337" t="str">
            <v>10.166.22.0</v>
          </cell>
          <cell r="Q1337">
            <v>0</v>
          </cell>
          <cell r="T1337" t="str">
            <v>00145</v>
          </cell>
        </row>
        <row r="1338">
          <cell r="A1338" t="str">
            <v>00145005</v>
          </cell>
          <cell r="B1338" t="str">
            <v>49027993200050</v>
          </cell>
          <cell r="C1338" t="str">
            <v>FTL VALENCE</v>
          </cell>
          <cell r="D1338" t="b">
            <v>0</v>
          </cell>
          <cell r="E1338" t="str">
            <v>47 Avenue Jean Jaurès</v>
          </cell>
          <cell r="F1338" t="str">
            <v>26200</v>
          </cell>
          <cell r="G1338" t="str">
            <v>MONTELIMAR</v>
          </cell>
          <cell r="H1338" t="str">
            <v>Gestion Locative - Location - Copropriété - Comptabilité</v>
          </cell>
          <cell r="I1338" t="str">
            <v>E8500</v>
          </cell>
          <cell r="J1338">
            <v>39539</v>
          </cell>
          <cell r="L1338">
            <v>41061</v>
          </cell>
          <cell r="M1338">
            <v>39569</v>
          </cell>
          <cell r="N1338" t="str">
            <v>Fermé</v>
          </cell>
          <cell r="O1338" t="str">
            <v>Fermé</v>
          </cell>
          <cell r="Q1338">
            <v>0</v>
          </cell>
          <cell r="T1338" t="str">
            <v>00145</v>
          </cell>
        </row>
        <row r="1339">
          <cell r="A1339" t="str">
            <v>00145006</v>
          </cell>
          <cell r="B1339" t="str">
            <v>49027993200068</v>
          </cell>
          <cell r="C1339" t="str">
            <v>FTL VALENCE</v>
          </cell>
          <cell r="D1339" t="b">
            <v>0</v>
          </cell>
          <cell r="E1339" t="str">
            <v>43 Avenue Maréchal Foch</v>
          </cell>
          <cell r="F1339" t="str">
            <v>07300</v>
          </cell>
          <cell r="G1339" t="str">
            <v>TOURNON-SUR-RHONE</v>
          </cell>
          <cell r="H1339" t="str">
            <v>Gestion Locative - Location - Copropriété - Comptabilité</v>
          </cell>
          <cell r="I1339" t="str">
            <v>E8600</v>
          </cell>
          <cell r="J1339">
            <v>39539</v>
          </cell>
          <cell r="L1339">
            <v>43059</v>
          </cell>
          <cell r="M1339">
            <v>43017</v>
          </cell>
          <cell r="N1339" t="str">
            <v>Fermé</v>
          </cell>
          <cell r="O1339" t="str">
            <v>Fermé</v>
          </cell>
          <cell r="P1339" t="str">
            <v>10.166.52.0</v>
          </cell>
          <cell r="Q1339">
            <v>0</v>
          </cell>
          <cell r="T1339" t="str">
            <v>00145</v>
          </cell>
        </row>
        <row r="1340">
          <cell r="A1340" t="str">
            <v>00145007</v>
          </cell>
          <cell r="B1340" t="str">
            <v>49027993200076</v>
          </cell>
          <cell r="C1340" t="str">
            <v>FONCIA LOCATION VALENCE</v>
          </cell>
          <cell r="D1340" t="b">
            <v>0</v>
          </cell>
          <cell r="E1340" t="str">
            <v>161 Route de Marseille</v>
          </cell>
          <cell r="F1340" t="str">
            <v>26200</v>
          </cell>
          <cell r="G1340" t="str">
            <v>MONTELIMAR</v>
          </cell>
          <cell r="H1340" t="str">
            <v>Gestion Locative - Location - Copropriété - Comptabilité</v>
          </cell>
          <cell r="I1340" t="str">
            <v>E8700</v>
          </cell>
          <cell r="J1340">
            <v>41061</v>
          </cell>
          <cell r="L1340">
            <v>43059</v>
          </cell>
          <cell r="M1340">
            <v>43017</v>
          </cell>
          <cell r="N1340" t="str">
            <v>Fermé</v>
          </cell>
          <cell r="O1340" t="str">
            <v>Fermé</v>
          </cell>
          <cell r="P1340" t="str">
            <v>10.166.62.0</v>
          </cell>
          <cell r="Q1340">
            <v>0</v>
          </cell>
          <cell r="T1340" t="str">
            <v>00145</v>
          </cell>
        </row>
        <row r="1341">
          <cell r="A1341" t="str">
            <v>00146001</v>
          </cell>
          <cell r="B1341" t="str">
            <v>59202763500032</v>
          </cell>
          <cell r="C1341" t="str">
            <v>FONCIA CHADEFAUX LECOQ</v>
          </cell>
          <cell r="D1341" t="b">
            <v>1</v>
          </cell>
          <cell r="E1341" t="str">
            <v>13 Rue du Docteur Pesqué</v>
          </cell>
          <cell r="F1341" t="str">
            <v>93300</v>
          </cell>
          <cell r="G1341" t="str">
            <v>AUBERVILLIERS</v>
          </cell>
          <cell r="H1341" t="str">
            <v>Gestion Locative - Location - Copropriété - Comptabilité</v>
          </cell>
          <cell r="I1341" t="str">
            <v>E9100</v>
          </cell>
          <cell r="J1341">
            <v>38895</v>
          </cell>
          <cell r="K1341">
            <v>42019</v>
          </cell>
          <cell r="N1341" t="str">
            <v>Ouvert</v>
          </cell>
          <cell r="O1341" t="str">
            <v>Ouvert</v>
          </cell>
          <cell r="P1341" t="str">
            <v>10.175.3.0</v>
          </cell>
          <cell r="Q1341">
            <v>0</v>
          </cell>
          <cell r="T1341" t="str">
            <v>00146</v>
          </cell>
        </row>
        <row r="1342">
          <cell r="A1342" t="str">
            <v>00146002</v>
          </cell>
          <cell r="B1342" t="str">
            <v>59202763500040</v>
          </cell>
          <cell r="C1342" t="str">
            <v>FONCIA CHADEFAUX LECOQ</v>
          </cell>
          <cell r="D1342" t="b">
            <v>0</v>
          </cell>
          <cell r="E1342" t="str">
            <v>24 Rue Jean Charcot</v>
          </cell>
          <cell r="F1342" t="str">
            <v>93600</v>
          </cell>
          <cell r="G1342" t="str">
            <v>AULNAY-SOUS-BOIS</v>
          </cell>
          <cell r="H1342" t="str">
            <v>Gestion Locative - Location - Copropriété - Comptabilité</v>
          </cell>
          <cell r="I1342" t="str">
            <v>E9200</v>
          </cell>
          <cell r="J1342">
            <v>42005</v>
          </cell>
          <cell r="K1342">
            <v>42019</v>
          </cell>
          <cell r="N1342" t="str">
            <v>Ouvert</v>
          </cell>
          <cell r="O1342" t="str">
            <v>Ouvert</v>
          </cell>
          <cell r="P1342" t="str">
            <v>10.232.11.0</v>
          </cell>
          <cell r="Q1342">
            <v>0</v>
          </cell>
          <cell r="T1342" t="str">
            <v>00146</v>
          </cell>
        </row>
        <row r="1343">
          <cell r="A1343" t="str">
            <v>00146003</v>
          </cell>
          <cell r="C1343" t="str">
            <v>FONCIA CHADEFAUX LECOQ</v>
          </cell>
          <cell r="D1343" t="b">
            <v>0</v>
          </cell>
          <cell r="E1343" t="str">
            <v>26 Rue de Paris</v>
          </cell>
          <cell r="F1343" t="str">
            <v>95500</v>
          </cell>
          <cell r="G1343" t="str">
            <v>GONESSE</v>
          </cell>
          <cell r="H1343" t="str">
            <v>Gestion Locative - Location - Copropriété - Comptabilité</v>
          </cell>
          <cell r="J1343">
            <v>43647</v>
          </cell>
          <cell r="M1343">
            <v>44050</v>
          </cell>
          <cell r="N1343" t="str">
            <v>Ouvert</v>
          </cell>
          <cell r="O1343" t="str">
            <v>Fermé</v>
          </cell>
          <cell r="Q1343">
            <v>0</v>
          </cell>
          <cell r="T1343" t="str">
            <v>00146</v>
          </cell>
        </row>
        <row r="1344">
          <cell r="A1344" t="str">
            <v>00146004</v>
          </cell>
          <cell r="B1344" t="str">
            <v>59202763500057</v>
          </cell>
          <cell r="C1344" t="str">
            <v>FONCIA CHADEFAUX LECOQ</v>
          </cell>
          <cell r="D1344" t="b">
            <v>0</v>
          </cell>
          <cell r="E1344" t="str">
            <v>28 Avenue Gabriel Péri</v>
          </cell>
          <cell r="F1344" t="str">
            <v>93400</v>
          </cell>
          <cell r="G1344" t="str">
            <v>SAINT-OUEN-SUR-SEINE</v>
          </cell>
          <cell r="H1344" t="str">
            <v>Gestion Locative - Location - Location Saisonnière - Copropriété - Comptabilité</v>
          </cell>
          <cell r="I1344" t="str">
            <v>E9300</v>
          </cell>
          <cell r="J1344">
            <v>43770</v>
          </cell>
          <cell r="K1344">
            <v>43800</v>
          </cell>
          <cell r="N1344" t="str">
            <v>Ouvert</v>
          </cell>
          <cell r="O1344" t="str">
            <v>Ouvert</v>
          </cell>
          <cell r="Q1344">
            <v>0</v>
          </cell>
          <cell r="T1344" t="str">
            <v>00146</v>
          </cell>
        </row>
        <row r="1345">
          <cell r="A1345" t="str">
            <v>00148001</v>
          </cell>
          <cell r="B1345" t="str">
            <v>38474871100049</v>
          </cell>
          <cell r="C1345" t="str">
            <v>FONCIA LABBE</v>
          </cell>
          <cell r="D1345" t="b">
            <v>0</v>
          </cell>
          <cell r="E1345" t="str">
            <v>3 Bis Allée Marie le Vaillant</v>
          </cell>
          <cell r="F1345" t="str">
            <v>22000</v>
          </cell>
          <cell r="G1345" t="str">
            <v>SAINT-BRIEUC</v>
          </cell>
          <cell r="H1345" t="str">
            <v>Gestion Locative - Location - Copropriété - Comptabilité</v>
          </cell>
          <cell r="I1345" t="str">
            <v>G1100</v>
          </cell>
          <cell r="J1345">
            <v>39083</v>
          </cell>
          <cell r="L1345">
            <v>40544</v>
          </cell>
          <cell r="M1345">
            <v>39814</v>
          </cell>
          <cell r="N1345" t="str">
            <v>Fermé</v>
          </cell>
          <cell r="O1345" t="str">
            <v>Fermé</v>
          </cell>
          <cell r="Q1345">
            <v>0</v>
          </cell>
          <cell r="T1345" t="str">
            <v>00148</v>
          </cell>
        </row>
        <row r="1346">
          <cell r="A1346" t="str">
            <v>00148002</v>
          </cell>
          <cell r="B1346" t="str">
            <v>38474871100056</v>
          </cell>
          <cell r="C1346" t="str">
            <v>FONCIA L'IMMOBILIERE DU CHAMP DE MARS</v>
          </cell>
          <cell r="D1346" t="b">
            <v>1</v>
          </cell>
          <cell r="E1346" t="str">
            <v>14 Rue Sainte-Barbe</v>
          </cell>
          <cell r="F1346" t="str">
            <v>22000</v>
          </cell>
          <cell r="G1346" t="str">
            <v>SAINT-BRIEUC</v>
          </cell>
          <cell r="H1346" t="str">
            <v>Gestion Locative - Location - Copropriété - Comptabilité</v>
          </cell>
          <cell r="I1346" t="str">
            <v>G1200</v>
          </cell>
          <cell r="J1346">
            <v>39083</v>
          </cell>
          <cell r="L1346">
            <v>43646</v>
          </cell>
          <cell r="M1346">
            <v>40452</v>
          </cell>
          <cell r="N1346" t="str">
            <v>Fermé</v>
          </cell>
          <cell r="O1346" t="str">
            <v>Fermé</v>
          </cell>
          <cell r="Q1346">
            <v>0</v>
          </cell>
          <cell r="T1346" t="str">
            <v>00148</v>
          </cell>
        </row>
        <row r="1347">
          <cell r="A1347" t="str">
            <v>00148004</v>
          </cell>
          <cell r="B1347" t="str">
            <v>38474871100064</v>
          </cell>
          <cell r="C1347" t="str">
            <v>FONCIA L'IMMOBILIERE DU CHAMP DE MARS</v>
          </cell>
          <cell r="D1347" t="b">
            <v>0</v>
          </cell>
          <cell r="E1347" t="str">
            <v>33 Grande Rue</v>
          </cell>
          <cell r="F1347" t="str">
            <v>22800</v>
          </cell>
          <cell r="G1347" t="str">
            <v>QUINTIN</v>
          </cell>
          <cell r="H1347" t="str">
            <v>Gestion Locative - Location - Copropriété - Comptabilité</v>
          </cell>
          <cell r="I1347" t="str">
            <v>G1400</v>
          </cell>
          <cell r="J1347">
            <v>39083</v>
          </cell>
          <cell r="L1347">
            <v>40086</v>
          </cell>
          <cell r="M1347">
            <v>40086</v>
          </cell>
          <cell r="N1347" t="str">
            <v>Fermé</v>
          </cell>
          <cell r="O1347" t="str">
            <v>Fermé</v>
          </cell>
          <cell r="Q1347">
            <v>0</v>
          </cell>
          <cell r="T1347" t="str">
            <v>00148</v>
          </cell>
        </row>
        <row r="1348">
          <cell r="A1348" t="str">
            <v>00148003</v>
          </cell>
          <cell r="B1348" t="str">
            <v>38474871100080</v>
          </cell>
          <cell r="C1348" t="str">
            <v>FONCIA CORNAUD</v>
          </cell>
          <cell r="D1348" t="b">
            <v>0</v>
          </cell>
          <cell r="E1348" t="str">
            <v>6 Avenue Ernest Renan</v>
          </cell>
          <cell r="F1348" t="str">
            <v>22300</v>
          </cell>
          <cell r="G1348" t="str">
            <v>LANNION</v>
          </cell>
          <cell r="H1348" t="str">
            <v>Gestion Locative - Location - Copropriété - Comptabilité</v>
          </cell>
          <cell r="I1348" t="str">
            <v>G1300</v>
          </cell>
          <cell r="J1348">
            <v>39173</v>
          </cell>
          <cell r="L1348">
            <v>43646</v>
          </cell>
          <cell r="M1348">
            <v>40452</v>
          </cell>
          <cell r="N1348" t="str">
            <v>Fermé</v>
          </cell>
          <cell r="O1348" t="str">
            <v>Fermé</v>
          </cell>
          <cell r="Q1348">
            <v>0</v>
          </cell>
          <cell r="T1348" t="str">
            <v>00148</v>
          </cell>
        </row>
        <row r="1349">
          <cell r="A1349" t="str">
            <v>00148005</v>
          </cell>
          <cell r="B1349" t="str">
            <v>38474871100098</v>
          </cell>
          <cell r="C1349" t="str">
            <v>FONCIA LABBE</v>
          </cell>
          <cell r="D1349" t="b">
            <v>0</v>
          </cell>
          <cell r="E1349" t="str">
            <v>22 Rue du Maréchal Leclerc</v>
          </cell>
          <cell r="F1349" t="str">
            <v>22700</v>
          </cell>
          <cell r="G1349" t="str">
            <v>PERROS-GUIREC</v>
          </cell>
          <cell r="H1349" t="str">
            <v>Gestion Locative - Location - Copropriété - Comptabilité</v>
          </cell>
          <cell r="I1349" t="str">
            <v>G1500</v>
          </cell>
          <cell r="J1349">
            <v>39630</v>
          </cell>
          <cell r="L1349">
            <v>40299</v>
          </cell>
          <cell r="M1349">
            <v>40299</v>
          </cell>
          <cell r="N1349" t="str">
            <v>Fermé</v>
          </cell>
          <cell r="O1349" t="str">
            <v>Fermé</v>
          </cell>
          <cell r="Q1349">
            <v>0</v>
          </cell>
          <cell r="T1349" t="str">
            <v>00148</v>
          </cell>
        </row>
        <row r="1350">
          <cell r="A1350" t="str">
            <v>00149001</v>
          </cell>
          <cell r="B1350" t="str">
            <v>78414593000011</v>
          </cell>
          <cell r="C1350" t="str">
            <v>FONCIA LIMOUZY</v>
          </cell>
          <cell r="D1350" t="b">
            <v>1</v>
          </cell>
          <cell r="E1350" t="str">
            <v>54 Rue Jean Jaurès</v>
          </cell>
          <cell r="F1350" t="str">
            <v>11100</v>
          </cell>
          <cell r="G1350" t="str">
            <v>NARBONNE</v>
          </cell>
          <cell r="H1350" t="str">
            <v>Gestion Locative - Location - Location Saisonnière - Copropriété - Comptabilité - Transaction</v>
          </cell>
          <cell r="I1350" t="str">
            <v>F4100</v>
          </cell>
          <cell r="J1350">
            <v>38991</v>
          </cell>
          <cell r="K1350">
            <v>39616</v>
          </cell>
          <cell r="M1350">
            <v>43739</v>
          </cell>
          <cell r="N1350" t="str">
            <v>Ouvert</v>
          </cell>
          <cell r="O1350" t="str">
            <v>Fermé</v>
          </cell>
          <cell r="P1350" t="str">
            <v>10.188.3.0</v>
          </cell>
          <cell r="Q1350">
            <v>0</v>
          </cell>
          <cell r="T1350" t="str">
            <v>00149</v>
          </cell>
        </row>
        <row r="1351">
          <cell r="A1351" t="str">
            <v>00149002</v>
          </cell>
          <cell r="B1351" t="str">
            <v>78414593000128</v>
          </cell>
          <cell r="C1351" t="str">
            <v>FONCIA LIMOUZY</v>
          </cell>
          <cell r="D1351" t="b">
            <v>0</v>
          </cell>
          <cell r="E1351" t="str">
            <v>21 Place de la Méditerranée</v>
          </cell>
          <cell r="F1351" t="str">
            <v>11100</v>
          </cell>
          <cell r="G1351" t="str">
            <v>NARBONNE</v>
          </cell>
          <cell r="H1351" t="str">
            <v>Gestion Locative - Location - Location Saisonnière - Copropriété - Comptabilité</v>
          </cell>
          <cell r="I1351" t="str">
            <v>F4200</v>
          </cell>
          <cell r="J1351">
            <v>38991</v>
          </cell>
          <cell r="K1351">
            <v>39911</v>
          </cell>
          <cell r="M1351">
            <v>43739</v>
          </cell>
          <cell r="N1351" t="str">
            <v>Ouvert</v>
          </cell>
          <cell r="O1351" t="str">
            <v>Fermé</v>
          </cell>
          <cell r="P1351" t="str">
            <v>10.188.13.0</v>
          </cell>
          <cell r="Q1351">
            <v>0</v>
          </cell>
          <cell r="T1351" t="str">
            <v>00149</v>
          </cell>
        </row>
        <row r="1352">
          <cell r="A1352" t="str">
            <v>00149003</v>
          </cell>
          <cell r="B1352" t="str">
            <v>78414593000037</v>
          </cell>
          <cell r="C1352" t="str">
            <v>FONCIA LIMOUZY</v>
          </cell>
          <cell r="D1352" t="b">
            <v>0</v>
          </cell>
          <cell r="E1352" t="str">
            <v>11 Boulevard du Front de Mer</v>
          </cell>
          <cell r="F1352" t="str">
            <v>11210</v>
          </cell>
          <cell r="G1352" t="str">
            <v>PORT-LA-NOUVELLE</v>
          </cell>
          <cell r="H1352" t="str">
            <v>Gestion Locative - Location - Location Saisonnière - Copropriété - Comptabilité</v>
          </cell>
          <cell r="I1352" t="str">
            <v>F4300</v>
          </cell>
          <cell r="J1352">
            <v>38991</v>
          </cell>
          <cell r="M1352">
            <v>41639</v>
          </cell>
          <cell r="N1352" t="str">
            <v>Ouvert</v>
          </cell>
          <cell r="O1352" t="str">
            <v>Fermé</v>
          </cell>
          <cell r="Q1352">
            <v>0</v>
          </cell>
          <cell r="T1352" t="str">
            <v>00149</v>
          </cell>
        </row>
        <row r="1353">
          <cell r="A1353" t="str">
            <v>00149006</v>
          </cell>
          <cell r="B1353" t="str">
            <v>78414593000078</v>
          </cell>
          <cell r="C1353" t="str">
            <v>FONCIA LIMOUZY</v>
          </cell>
          <cell r="D1353" t="b">
            <v>0</v>
          </cell>
          <cell r="E1353" t="str">
            <v>7 Avenue de la Jonque</v>
          </cell>
          <cell r="F1353" t="str">
            <v>11430</v>
          </cell>
          <cell r="G1353" t="str">
            <v>GRUISSAN</v>
          </cell>
          <cell r="H1353" t="str">
            <v>Gestion Locative - Location - Location Saisonnière - Copropriété - Comptabilité</v>
          </cell>
          <cell r="I1353" t="str">
            <v>F4600</v>
          </cell>
          <cell r="J1353">
            <v>38991</v>
          </cell>
          <cell r="K1353">
            <v>40430</v>
          </cell>
          <cell r="M1353">
            <v>43739</v>
          </cell>
          <cell r="N1353" t="str">
            <v>Ouvert</v>
          </cell>
          <cell r="O1353" t="str">
            <v>Fermé</v>
          </cell>
          <cell r="P1353" t="str">
            <v>10.188.33.0</v>
          </cell>
          <cell r="Q1353">
            <v>0</v>
          </cell>
          <cell r="T1353" t="str">
            <v>00149</v>
          </cell>
        </row>
        <row r="1354">
          <cell r="A1354" t="str">
            <v>00149007</v>
          </cell>
          <cell r="B1354" t="str">
            <v>78414593000102</v>
          </cell>
          <cell r="C1354" t="str">
            <v>FONCIA LIMOUZY</v>
          </cell>
          <cell r="D1354" t="b">
            <v>0</v>
          </cell>
          <cell r="E1354" t="str">
            <v>39 Cours Henri de Lapeyrouse</v>
          </cell>
          <cell r="F1354" t="str">
            <v>11200</v>
          </cell>
          <cell r="G1354" t="str">
            <v>LEZIGNAN-CORBIERES</v>
          </cell>
          <cell r="H1354" t="str">
            <v>Gestion Locative - Location - Location Saisonnière - Copropriété - Comptabilité</v>
          </cell>
          <cell r="I1354" t="str">
            <v>F4700</v>
          </cell>
          <cell r="J1354">
            <v>38991</v>
          </cell>
          <cell r="L1354">
            <v>39539</v>
          </cell>
          <cell r="M1354">
            <v>39539</v>
          </cell>
          <cell r="N1354" t="str">
            <v>Fermé</v>
          </cell>
          <cell r="O1354" t="str">
            <v>Fermé</v>
          </cell>
          <cell r="Q1354">
            <v>0</v>
          </cell>
          <cell r="T1354" t="str">
            <v>00149</v>
          </cell>
        </row>
        <row r="1355">
          <cell r="A1355" t="str">
            <v>00149012</v>
          </cell>
          <cell r="B1355" t="str">
            <v>78414593000086</v>
          </cell>
          <cell r="C1355" t="str">
            <v>FONCIA LIMOUZY</v>
          </cell>
          <cell r="D1355" t="b">
            <v>0</v>
          </cell>
          <cell r="E1355" t="str">
            <v>25 Boulevard Saint Charles</v>
          </cell>
          <cell r="F1355" t="str">
            <v>11210</v>
          </cell>
          <cell r="G1355" t="str">
            <v>PORT-LA-NOUVELLE</v>
          </cell>
          <cell r="H1355" t="str">
            <v>Gestion Locative - Location - Location Saisonnière - Copropriété - Comptabilité</v>
          </cell>
          <cell r="J1355">
            <v>38991</v>
          </cell>
          <cell r="K1355">
            <v>39084</v>
          </cell>
          <cell r="M1355">
            <v>43739</v>
          </cell>
          <cell r="N1355" t="str">
            <v>Ouvert</v>
          </cell>
          <cell r="O1355" t="str">
            <v>Fermé</v>
          </cell>
          <cell r="P1355" t="str">
            <v>10.188.43.0</v>
          </cell>
          <cell r="Q1355">
            <v>0</v>
          </cell>
          <cell r="T1355" t="str">
            <v>00149</v>
          </cell>
        </row>
        <row r="1356">
          <cell r="A1356" t="str">
            <v>00149008</v>
          </cell>
          <cell r="B1356" t="str">
            <v>78414593000136</v>
          </cell>
          <cell r="C1356" t="str">
            <v>FONCIA LIMOUZY</v>
          </cell>
          <cell r="D1356" t="b">
            <v>0</v>
          </cell>
          <cell r="E1356" t="str">
            <v>6 Square Gambetta</v>
          </cell>
          <cell r="F1356" t="str">
            <v>11000</v>
          </cell>
          <cell r="G1356" t="str">
            <v>CARCASSONNE</v>
          </cell>
          <cell r="H1356" t="str">
            <v>Gestion Locative - Location - Location Saisonnière - Copropriété - Comptabilité</v>
          </cell>
          <cell r="I1356" t="str">
            <v>F4800</v>
          </cell>
          <cell r="J1356">
            <v>39083</v>
          </cell>
          <cell r="L1356">
            <v>43404</v>
          </cell>
          <cell r="M1356">
            <v>42004</v>
          </cell>
          <cell r="N1356" t="str">
            <v>Fermé</v>
          </cell>
          <cell r="O1356" t="str">
            <v>Fermé</v>
          </cell>
          <cell r="Q1356">
            <v>0</v>
          </cell>
          <cell r="T1356" t="str">
            <v>00149</v>
          </cell>
        </row>
        <row r="1357">
          <cell r="A1357" t="str">
            <v>00149009</v>
          </cell>
          <cell r="B1357" t="str">
            <v>78414593000144</v>
          </cell>
          <cell r="C1357" t="str">
            <v>FONCIA LIMOUZY</v>
          </cell>
          <cell r="D1357" t="b">
            <v>0</v>
          </cell>
          <cell r="E1357" t="str">
            <v>Les marines de Gruissan</v>
          </cell>
          <cell r="F1357" t="str">
            <v>11430</v>
          </cell>
          <cell r="G1357" t="str">
            <v>GRUISSAN</v>
          </cell>
          <cell r="H1357" t="str">
            <v>Gestion Locative - Location - Location Saisonnière - Copropriété - Comptabilité</v>
          </cell>
          <cell r="I1357" t="str">
            <v>F4900</v>
          </cell>
          <cell r="J1357">
            <v>39539</v>
          </cell>
          <cell r="L1357">
            <v>41395</v>
          </cell>
          <cell r="M1357">
            <v>41395</v>
          </cell>
          <cell r="N1357" t="str">
            <v>Fermé</v>
          </cell>
          <cell r="O1357" t="str">
            <v>Fermé</v>
          </cell>
          <cell r="Q1357">
            <v>0</v>
          </cell>
          <cell r="T1357" t="str">
            <v>00149</v>
          </cell>
        </row>
        <row r="1358">
          <cell r="A1358" t="str">
            <v>00149010</v>
          </cell>
          <cell r="B1358" t="str">
            <v>78414593000151</v>
          </cell>
          <cell r="C1358" t="str">
            <v>FONCIA RESPLANDY</v>
          </cell>
          <cell r="D1358" t="b">
            <v>0</v>
          </cell>
          <cell r="E1358" t="str">
            <v>25 Rue Courtejaire</v>
          </cell>
          <cell r="F1358" t="str">
            <v>11000</v>
          </cell>
          <cell r="G1358" t="str">
            <v>CARCASSONNE</v>
          </cell>
          <cell r="H1358" t="str">
            <v>Gestion Locative - Location - Location Saisonnière - Copropriété - Comptabilité</v>
          </cell>
          <cell r="I1358" t="str">
            <v>F4910</v>
          </cell>
          <cell r="J1358">
            <v>40360</v>
          </cell>
          <cell r="K1358">
            <v>42396</v>
          </cell>
          <cell r="M1358">
            <v>43102</v>
          </cell>
          <cell r="N1358" t="str">
            <v>Ouvert</v>
          </cell>
          <cell r="O1358" t="str">
            <v>Fermé</v>
          </cell>
          <cell r="P1358" t="str">
            <v>10.188.83.0</v>
          </cell>
          <cell r="Q1358">
            <v>0</v>
          </cell>
          <cell r="T1358" t="str">
            <v>00149</v>
          </cell>
        </row>
        <row r="1359">
          <cell r="A1359" t="str">
            <v>00149004</v>
          </cell>
          <cell r="B1359" t="str">
            <v>78414593000169</v>
          </cell>
          <cell r="C1359" t="str">
            <v>FONCIA LIMOUZY</v>
          </cell>
          <cell r="D1359" t="b">
            <v>0</v>
          </cell>
          <cell r="E1359" t="str">
            <v>16 Place de Vergnettes</v>
          </cell>
          <cell r="F1359" t="str">
            <v>11560</v>
          </cell>
          <cell r="G1359" t="str">
            <v>FLEURY</v>
          </cell>
          <cell r="H1359" t="str">
            <v>Gestion Locative - Location - Location Saisonnière - Copropriété - Comptabilité</v>
          </cell>
          <cell r="I1359" t="str">
            <v>F4400</v>
          </cell>
          <cell r="J1359">
            <v>40422</v>
          </cell>
          <cell r="L1359">
            <v>42613</v>
          </cell>
          <cell r="M1359">
            <v>41639</v>
          </cell>
          <cell r="N1359" t="str">
            <v>Fermé</v>
          </cell>
          <cell r="O1359" t="str">
            <v>Fermé</v>
          </cell>
          <cell r="Q1359">
            <v>0</v>
          </cell>
          <cell r="T1359" t="str">
            <v>00149</v>
          </cell>
        </row>
        <row r="1360">
          <cell r="A1360" t="str">
            <v>00149005</v>
          </cell>
          <cell r="B1360" t="str">
            <v>78414593000185</v>
          </cell>
          <cell r="C1360" t="str">
            <v>FONCIA LIMOUZY</v>
          </cell>
          <cell r="D1360" t="b">
            <v>0</v>
          </cell>
          <cell r="E1360" t="str">
            <v>Avenue Pech Maynaud</v>
          </cell>
          <cell r="F1360" t="str">
            <v>11430</v>
          </cell>
          <cell r="G1360" t="str">
            <v>GRUISSAN</v>
          </cell>
          <cell r="H1360" t="str">
            <v>Gestion Locative - Location - Location Saisonnière - Copropriété - Comptabilité</v>
          </cell>
          <cell r="I1360" t="str">
            <v>F4500</v>
          </cell>
          <cell r="J1360">
            <v>41395</v>
          </cell>
          <cell r="K1360">
            <v>41395</v>
          </cell>
          <cell r="M1360">
            <v>43739</v>
          </cell>
          <cell r="N1360" t="str">
            <v>Ouvert</v>
          </cell>
          <cell r="O1360" t="str">
            <v>Fermé</v>
          </cell>
          <cell r="P1360" t="str">
            <v>10.188.133.0</v>
          </cell>
          <cell r="Q1360">
            <v>0</v>
          </cell>
          <cell r="T1360" t="str">
            <v>00149</v>
          </cell>
        </row>
        <row r="1361">
          <cell r="A1361" t="str">
            <v>00149011</v>
          </cell>
          <cell r="B1361" t="str">
            <v>78414593000177</v>
          </cell>
          <cell r="C1361" t="str">
            <v>FONCIA LIMOUZY</v>
          </cell>
          <cell r="D1361" t="b">
            <v>0</v>
          </cell>
          <cell r="E1361" t="str">
            <v>5 Boulevard des Embruns</v>
          </cell>
          <cell r="F1361" t="str">
            <v>11560</v>
          </cell>
          <cell r="G1361" t="str">
            <v>SAINT PIERRE LA MER</v>
          </cell>
          <cell r="H1361" t="str">
            <v>Gestion Locative - Location - Location Saisonnière - Copropriété - Comptabilité</v>
          </cell>
          <cell r="I1361" t="str">
            <v>F4920</v>
          </cell>
          <cell r="J1361">
            <v>41442</v>
          </cell>
          <cell r="K1361">
            <v>41442</v>
          </cell>
          <cell r="M1361">
            <v>43282</v>
          </cell>
          <cell r="N1361" t="str">
            <v>Ouvert</v>
          </cell>
          <cell r="O1361" t="str">
            <v>Fermé</v>
          </cell>
          <cell r="P1361" t="str">
            <v>10.188.143.0</v>
          </cell>
          <cell r="Q1361">
            <v>0</v>
          </cell>
          <cell r="T1361" t="str">
            <v>00149</v>
          </cell>
        </row>
        <row r="1362">
          <cell r="A1362" t="str">
            <v>00150004</v>
          </cell>
          <cell r="B1362" t="str">
            <v>49255621200024</v>
          </cell>
          <cell r="C1362" t="str">
            <v>FTL VIENNE</v>
          </cell>
          <cell r="D1362" t="b">
            <v>0</v>
          </cell>
          <cell r="E1362" t="str">
            <v>70 Rue Victor Hugo</v>
          </cell>
          <cell r="F1362" t="str">
            <v>38200</v>
          </cell>
          <cell r="G1362" t="str">
            <v>VIENNE</v>
          </cell>
          <cell r="H1362" t="str">
            <v>Gestion Locative - Location - Copropriété - Comptabilité</v>
          </cell>
          <cell r="I1362" t="str">
            <v>G8100</v>
          </cell>
          <cell r="J1362">
            <v>39290</v>
          </cell>
          <cell r="K1362">
            <v>39616</v>
          </cell>
          <cell r="L1362">
            <v>39934</v>
          </cell>
          <cell r="M1362">
            <v>39934</v>
          </cell>
          <cell r="N1362" t="str">
            <v>Fermé</v>
          </cell>
          <cell r="O1362" t="str">
            <v>Fermé</v>
          </cell>
          <cell r="Q1362">
            <v>0</v>
          </cell>
          <cell r="T1362" t="str">
            <v>00150</v>
          </cell>
        </row>
        <row r="1363">
          <cell r="A1363" t="str">
            <v>00150002</v>
          </cell>
          <cell r="B1363" t="str">
            <v>49255621200040</v>
          </cell>
          <cell r="C1363" t="str">
            <v>FTL VIENNE</v>
          </cell>
          <cell r="D1363" t="b">
            <v>0</v>
          </cell>
          <cell r="E1363" t="str">
            <v>98 Rue de la Liberté</v>
          </cell>
          <cell r="F1363" t="str">
            <v>38300</v>
          </cell>
          <cell r="G1363" t="str">
            <v>BOURGOIN-JALLIEU</v>
          </cell>
          <cell r="H1363" t="str">
            <v>Gestion Locative - Location - Copropriété - Comptabilité</v>
          </cell>
          <cell r="I1363" t="str">
            <v>G8200</v>
          </cell>
          <cell r="J1363">
            <v>39356</v>
          </cell>
          <cell r="K1363">
            <v>39616</v>
          </cell>
          <cell r="L1363">
            <v>41547</v>
          </cell>
          <cell r="M1363">
            <v>41547</v>
          </cell>
          <cell r="N1363" t="str">
            <v>Fermé</v>
          </cell>
          <cell r="O1363" t="str">
            <v>Fermé</v>
          </cell>
          <cell r="Q1363">
            <v>0</v>
          </cell>
          <cell r="T1363" t="str">
            <v>00150</v>
          </cell>
        </row>
        <row r="1364">
          <cell r="A1364" t="str">
            <v>00150003</v>
          </cell>
          <cell r="B1364" t="str">
            <v>49255621200032</v>
          </cell>
          <cell r="C1364" t="str">
            <v>FTL VIENNE</v>
          </cell>
          <cell r="D1364" t="b">
            <v>0</v>
          </cell>
          <cell r="E1364" t="str">
            <v>94 Rue de la République</v>
          </cell>
          <cell r="F1364" t="str">
            <v>38550</v>
          </cell>
          <cell r="G1364" t="str">
            <v>LE PEAGE-DE-ROUSSILLON</v>
          </cell>
          <cell r="H1364" t="str">
            <v>Gestion Locative - Location - Copropriété - Comptabilité</v>
          </cell>
          <cell r="I1364" t="str">
            <v>G8300</v>
          </cell>
          <cell r="J1364">
            <v>39356</v>
          </cell>
          <cell r="L1364">
            <v>41639</v>
          </cell>
          <cell r="M1364">
            <v>41639</v>
          </cell>
          <cell r="N1364" t="str">
            <v>Fermé</v>
          </cell>
          <cell r="O1364" t="str">
            <v>Fermé</v>
          </cell>
          <cell r="P1364" t="str">
            <v>10.146.22.0</v>
          </cell>
          <cell r="Q1364">
            <v>0</v>
          </cell>
          <cell r="T1364" t="str">
            <v>00150</v>
          </cell>
        </row>
        <row r="1365">
          <cell r="A1365" t="str">
            <v>00150001</v>
          </cell>
          <cell r="B1365" t="str">
            <v>49255621200057</v>
          </cell>
          <cell r="C1365" t="str">
            <v>FTL VIENNE</v>
          </cell>
          <cell r="D1365" t="b">
            <v>1</v>
          </cell>
          <cell r="E1365" t="str">
            <v>51 Cours Romestang</v>
          </cell>
          <cell r="F1365" t="str">
            <v>38200</v>
          </cell>
          <cell r="G1365" t="str">
            <v>VIENNE</v>
          </cell>
          <cell r="H1365" t="str">
            <v>Gestion Locative - Location - Copropriété - Comptabilité</v>
          </cell>
          <cell r="I1365" t="str">
            <v>G8400</v>
          </cell>
          <cell r="J1365">
            <v>39934</v>
          </cell>
          <cell r="L1365">
            <v>43283</v>
          </cell>
          <cell r="M1365">
            <v>41639</v>
          </cell>
          <cell r="N1365" t="str">
            <v>Fermé</v>
          </cell>
          <cell r="O1365" t="str">
            <v>Fermé</v>
          </cell>
          <cell r="Q1365">
            <v>0</v>
          </cell>
          <cell r="T1365" t="str">
            <v>00150</v>
          </cell>
        </row>
        <row r="1366">
          <cell r="A1366" t="str">
            <v>00150005</v>
          </cell>
          <cell r="B1366" t="str">
            <v>49255621200065</v>
          </cell>
          <cell r="C1366" t="str">
            <v>FTL VIENNE</v>
          </cell>
          <cell r="D1366" t="b">
            <v>0</v>
          </cell>
          <cell r="E1366" t="str">
            <v>14 Rue de la Libération</v>
          </cell>
          <cell r="F1366" t="str">
            <v>38300</v>
          </cell>
          <cell r="G1366" t="str">
            <v>BOURGOIN-JALLIEU</v>
          </cell>
          <cell r="H1366" t="str">
            <v>Gestion Locative - Location - Copropriété - Comptabilité</v>
          </cell>
          <cell r="I1366" t="str">
            <v>G8500</v>
          </cell>
          <cell r="J1366">
            <v>41518</v>
          </cell>
          <cell r="L1366">
            <v>43283</v>
          </cell>
          <cell r="M1366">
            <v>42383</v>
          </cell>
          <cell r="N1366" t="str">
            <v>Fermé</v>
          </cell>
          <cell r="O1366" t="str">
            <v>Fermé</v>
          </cell>
          <cell r="Q1366">
            <v>0</v>
          </cell>
          <cell r="T1366" t="str">
            <v>00150</v>
          </cell>
        </row>
        <row r="1367">
          <cell r="A1367" t="str">
            <v>00151001</v>
          </cell>
          <cell r="B1367" t="str">
            <v>49276793400028</v>
          </cell>
          <cell r="C1367" t="str">
            <v>F T ALPES</v>
          </cell>
          <cell r="D1367" t="b">
            <v>0</v>
          </cell>
          <cell r="E1367" t="str">
            <v>12 Rue Claude Genoux</v>
          </cell>
          <cell r="F1367" t="str">
            <v>73200</v>
          </cell>
          <cell r="G1367" t="str">
            <v>ALBERTVILLE</v>
          </cell>
          <cell r="H1367" t="str">
            <v>Transaction</v>
          </cell>
          <cell r="I1367" t="str">
            <v>G5100</v>
          </cell>
          <cell r="J1367">
            <v>39173</v>
          </cell>
          <cell r="K1367">
            <v>39616</v>
          </cell>
          <cell r="L1367">
            <v>39783</v>
          </cell>
          <cell r="M1367">
            <v>39783</v>
          </cell>
          <cell r="N1367" t="str">
            <v>Fermé</v>
          </cell>
          <cell r="O1367" t="str">
            <v>Fermé</v>
          </cell>
          <cell r="Q1367">
            <v>0</v>
          </cell>
          <cell r="T1367" t="str">
            <v>00151</v>
          </cell>
        </row>
        <row r="1368">
          <cell r="A1368" t="str">
            <v>00151003</v>
          </cell>
          <cell r="B1368" t="str">
            <v>49276793400184</v>
          </cell>
          <cell r="C1368" t="str">
            <v>F T ALPES</v>
          </cell>
          <cell r="D1368" t="b">
            <v>0</v>
          </cell>
          <cell r="E1368" t="str">
            <v>18 Rue du Mont Blanc</v>
          </cell>
          <cell r="F1368" t="str">
            <v>74700</v>
          </cell>
          <cell r="G1368" t="str">
            <v>SALLANCHES</v>
          </cell>
          <cell r="H1368" t="str">
            <v>Transaction</v>
          </cell>
          <cell r="I1368" t="str">
            <v>G5300</v>
          </cell>
          <cell r="J1368">
            <v>39173</v>
          </cell>
          <cell r="K1368">
            <v>39616</v>
          </cell>
          <cell r="L1368">
            <v>39173</v>
          </cell>
          <cell r="M1368">
            <v>39173</v>
          </cell>
          <cell r="N1368" t="str">
            <v>Fermé</v>
          </cell>
          <cell r="O1368" t="str">
            <v>Fermé</v>
          </cell>
          <cell r="Q1368">
            <v>0</v>
          </cell>
          <cell r="T1368" t="str">
            <v>00151</v>
          </cell>
        </row>
        <row r="1369">
          <cell r="A1369" t="str">
            <v>00151005</v>
          </cell>
          <cell r="B1369" t="str">
            <v>49276793400085</v>
          </cell>
          <cell r="C1369" t="str">
            <v>FT ALPES</v>
          </cell>
          <cell r="D1369" t="b">
            <v>0</v>
          </cell>
          <cell r="E1369" t="str">
            <v>Arcs 1800</v>
          </cell>
          <cell r="F1369" t="str">
            <v>73700</v>
          </cell>
          <cell r="G1369" t="str">
            <v>BOURG-SAINT-MAURICE</v>
          </cell>
          <cell r="H1369" t="str">
            <v>Transaction</v>
          </cell>
          <cell r="I1369" t="str">
            <v>G5500</v>
          </cell>
          <cell r="J1369">
            <v>39173</v>
          </cell>
          <cell r="K1369">
            <v>39616</v>
          </cell>
          <cell r="L1369">
            <v>40451</v>
          </cell>
          <cell r="M1369">
            <v>40451</v>
          </cell>
          <cell r="N1369" t="str">
            <v>Fermé</v>
          </cell>
          <cell r="O1369" t="str">
            <v>Fermé</v>
          </cell>
          <cell r="Q1369">
            <v>0</v>
          </cell>
          <cell r="T1369" t="str">
            <v>00151</v>
          </cell>
        </row>
        <row r="1370">
          <cell r="A1370" t="str">
            <v>00151008</v>
          </cell>
          <cell r="B1370" t="str">
            <v>49276793400051</v>
          </cell>
          <cell r="C1370" t="str">
            <v>FT ALPES</v>
          </cell>
          <cell r="D1370" t="b">
            <v>0</v>
          </cell>
          <cell r="E1370" t="str">
            <v>Résidence VEGA</v>
          </cell>
          <cell r="F1370" t="str">
            <v>73300</v>
          </cell>
          <cell r="G1370" t="str">
            <v>LE CORBIER</v>
          </cell>
          <cell r="H1370" t="str">
            <v>Transaction</v>
          </cell>
          <cell r="I1370" t="str">
            <v>G5800</v>
          </cell>
          <cell r="J1370">
            <v>39173</v>
          </cell>
          <cell r="L1370">
            <v>41155</v>
          </cell>
          <cell r="M1370">
            <v>41155</v>
          </cell>
          <cell r="N1370" t="str">
            <v>Fermé</v>
          </cell>
          <cell r="O1370" t="str">
            <v>Fermé</v>
          </cell>
          <cell r="P1370" t="str">
            <v>10.84.73.0</v>
          </cell>
          <cell r="Q1370">
            <v>0</v>
          </cell>
          <cell r="T1370" t="str">
            <v>00151</v>
          </cell>
        </row>
        <row r="1371">
          <cell r="A1371" t="str">
            <v>00151009</v>
          </cell>
          <cell r="B1371" t="str">
            <v>49276793400135</v>
          </cell>
          <cell r="C1371" t="str">
            <v>F T ALPES</v>
          </cell>
          <cell r="D1371" t="b">
            <v>0</v>
          </cell>
          <cell r="E1371" t="str">
            <v>109 Place Charles de Gaulle</v>
          </cell>
          <cell r="F1371" t="str">
            <v>74300</v>
          </cell>
          <cell r="G1371" t="str">
            <v>CLUSES</v>
          </cell>
          <cell r="H1371" t="str">
            <v>Transaction</v>
          </cell>
          <cell r="J1371">
            <v>39173</v>
          </cell>
          <cell r="K1371">
            <v>39616</v>
          </cell>
          <cell r="L1371">
            <v>39964</v>
          </cell>
          <cell r="M1371">
            <v>39964</v>
          </cell>
          <cell r="N1371" t="str">
            <v>Fermé</v>
          </cell>
          <cell r="O1371" t="str">
            <v>Fermé</v>
          </cell>
          <cell r="Q1371">
            <v>0</v>
          </cell>
          <cell r="T1371" t="str">
            <v>00151</v>
          </cell>
        </row>
        <row r="1372">
          <cell r="A1372" t="str">
            <v>00151012</v>
          </cell>
          <cell r="B1372" t="str">
            <v>49276793400093</v>
          </cell>
          <cell r="C1372" t="str">
            <v>FT ALPES</v>
          </cell>
          <cell r="D1372" t="b">
            <v>0</v>
          </cell>
          <cell r="E1372" t="str">
            <v>Chef Lieu</v>
          </cell>
          <cell r="F1372" t="str">
            <v>73590</v>
          </cell>
          <cell r="G1372" t="str">
            <v>NOTRE-DAME-DE-BELLECOMBE</v>
          </cell>
          <cell r="H1372" t="str">
            <v>Transaction</v>
          </cell>
          <cell r="I1372" t="str">
            <v>G5912</v>
          </cell>
          <cell r="J1372">
            <v>39173</v>
          </cell>
          <cell r="K1372">
            <v>39616</v>
          </cell>
          <cell r="L1372">
            <v>40451</v>
          </cell>
          <cell r="M1372">
            <v>40451</v>
          </cell>
          <cell r="N1372" t="str">
            <v>Fermé</v>
          </cell>
          <cell r="O1372" t="str">
            <v>Fermé</v>
          </cell>
          <cell r="Q1372">
            <v>0</v>
          </cell>
          <cell r="T1372" t="str">
            <v>00151</v>
          </cell>
        </row>
        <row r="1373">
          <cell r="A1373" t="str">
            <v>00151013</v>
          </cell>
          <cell r="B1373" t="str">
            <v>49276793400077</v>
          </cell>
          <cell r="C1373" t="str">
            <v>FT ALPES</v>
          </cell>
          <cell r="D1373" t="b">
            <v>0</v>
          </cell>
          <cell r="E1373" t="str">
            <v>Rue du Mont Blanc</v>
          </cell>
          <cell r="F1373" t="str">
            <v>73590</v>
          </cell>
          <cell r="G1373" t="str">
            <v>FLUMET</v>
          </cell>
          <cell r="H1373" t="str">
            <v>Transaction</v>
          </cell>
          <cell r="I1373" t="str">
            <v>G5913</v>
          </cell>
          <cell r="J1373">
            <v>39173</v>
          </cell>
          <cell r="L1373">
            <v>40451</v>
          </cell>
          <cell r="M1373">
            <v>40451</v>
          </cell>
          <cell r="N1373" t="str">
            <v>Fermé</v>
          </cell>
          <cell r="O1373" t="str">
            <v>Fermé</v>
          </cell>
          <cell r="Q1373">
            <v>0</v>
          </cell>
          <cell r="T1373" t="str">
            <v>00151</v>
          </cell>
        </row>
        <row r="1374">
          <cell r="A1374" t="str">
            <v>00151002</v>
          </cell>
          <cell r="B1374" t="str">
            <v>49276793400176</v>
          </cell>
          <cell r="C1374" t="str">
            <v>F T ALPES</v>
          </cell>
          <cell r="D1374" t="b">
            <v>1</v>
          </cell>
          <cell r="E1374" t="str">
            <v>Chemin de la Fonderie</v>
          </cell>
          <cell r="F1374" t="str">
            <v>73200</v>
          </cell>
          <cell r="G1374" t="str">
            <v>ALBERTVILLE</v>
          </cell>
          <cell r="H1374" t="str">
            <v>Transaction</v>
          </cell>
          <cell r="I1374" t="str">
            <v>G5916</v>
          </cell>
          <cell r="J1374">
            <v>39783</v>
          </cell>
          <cell r="L1374">
            <v>41155</v>
          </cell>
          <cell r="M1374">
            <v>41155</v>
          </cell>
          <cell r="N1374" t="str">
            <v>Fermé</v>
          </cell>
          <cell r="O1374" t="str">
            <v>Fermé</v>
          </cell>
          <cell r="Q1374">
            <v>0</v>
          </cell>
          <cell r="T1374" t="str">
            <v>00151</v>
          </cell>
        </row>
        <row r="1375">
          <cell r="A1375" t="str">
            <v>00154009</v>
          </cell>
          <cell r="B1375" t="str">
            <v>49315989100016</v>
          </cell>
          <cell r="C1375" t="str">
            <v>FONCIA TRANSACTION LANGUEDOC ROUSSILLON</v>
          </cell>
          <cell r="D1375" t="b">
            <v>0</v>
          </cell>
          <cell r="E1375" t="str">
            <v>Avenue Pech Maynaud</v>
          </cell>
          <cell r="F1375" t="str">
            <v>11430</v>
          </cell>
          <cell r="G1375" t="str">
            <v>GRUISSAN</v>
          </cell>
          <cell r="H1375" t="str">
            <v>Location Saisonnière - Transaction</v>
          </cell>
          <cell r="I1375" t="str">
            <v>F7810</v>
          </cell>
          <cell r="J1375">
            <v>39052</v>
          </cell>
          <cell r="L1375">
            <v>43283</v>
          </cell>
          <cell r="M1375">
            <v>43040</v>
          </cell>
          <cell r="N1375" t="str">
            <v>Fermé</v>
          </cell>
          <cell r="O1375" t="str">
            <v>Fermé</v>
          </cell>
          <cell r="P1375" t="str">
            <v>10.188.133.1</v>
          </cell>
          <cell r="Q1375">
            <v>0</v>
          </cell>
          <cell r="T1375" t="str">
            <v>00154</v>
          </cell>
        </row>
        <row r="1376">
          <cell r="A1376" t="str">
            <v>00154009</v>
          </cell>
          <cell r="B1376" t="str">
            <v>49315989100016</v>
          </cell>
          <cell r="C1376" t="str">
            <v>FONCIA TRANSACTION LANGUEDOC ROUSSILLON</v>
          </cell>
          <cell r="D1376" t="b">
            <v>0</v>
          </cell>
          <cell r="E1376" t="str">
            <v>Avenue Pech Maynaud</v>
          </cell>
          <cell r="F1376" t="str">
            <v>11430</v>
          </cell>
          <cell r="G1376" t="str">
            <v>GRUISSAN</v>
          </cell>
          <cell r="H1376" t="str">
            <v>Location Saisonnière - Transaction</v>
          </cell>
          <cell r="I1376" t="str">
            <v>F7810</v>
          </cell>
          <cell r="J1376">
            <v>39052</v>
          </cell>
          <cell r="L1376">
            <v>43283</v>
          </cell>
          <cell r="M1376">
            <v>43040</v>
          </cell>
          <cell r="N1376" t="str">
            <v>Fermé</v>
          </cell>
          <cell r="O1376" t="str">
            <v>Fermé</v>
          </cell>
          <cell r="P1376" t="str">
            <v>10.188.133.1</v>
          </cell>
          <cell r="Q1376">
            <v>0</v>
          </cell>
          <cell r="T1376" t="str">
            <v>00154</v>
          </cell>
        </row>
        <row r="1377">
          <cell r="A1377" t="str">
            <v>00154001</v>
          </cell>
          <cell r="B1377" t="str">
            <v>49315989100024</v>
          </cell>
          <cell r="C1377" t="str">
            <v>FONCIA TRANSACTION LANGUEDOC ROUSSILLON</v>
          </cell>
          <cell r="D1377" t="b">
            <v>1</v>
          </cell>
          <cell r="E1377" t="str">
            <v>54 Rue Jean Jaurès</v>
          </cell>
          <cell r="F1377" t="str">
            <v>11100</v>
          </cell>
          <cell r="G1377" t="str">
            <v>NARBONNE</v>
          </cell>
          <cell r="H1377" t="str">
            <v>Transaction</v>
          </cell>
          <cell r="I1377" t="str">
            <v>F7100</v>
          </cell>
          <cell r="J1377">
            <v>39080</v>
          </cell>
          <cell r="L1377">
            <v>43283</v>
          </cell>
          <cell r="M1377">
            <v>43282</v>
          </cell>
          <cell r="N1377" t="str">
            <v>Fermé</v>
          </cell>
          <cell r="O1377" t="str">
            <v>Fermé</v>
          </cell>
          <cell r="P1377" t="str">
            <v>10.188.3.1</v>
          </cell>
          <cell r="Q1377">
            <v>0</v>
          </cell>
          <cell r="T1377" t="str">
            <v>00154</v>
          </cell>
        </row>
        <row r="1378">
          <cell r="A1378" t="str">
            <v>00154002</v>
          </cell>
          <cell r="B1378" t="str">
            <v>49315989100073</v>
          </cell>
          <cell r="C1378" t="str">
            <v>FONCIA LIMOUZY</v>
          </cell>
          <cell r="D1378" t="b">
            <v>0</v>
          </cell>
          <cell r="E1378" t="str">
            <v>21 Place de la Méditerranée</v>
          </cell>
          <cell r="F1378" t="str">
            <v>11100</v>
          </cell>
          <cell r="G1378" t="str">
            <v>NARBONNE</v>
          </cell>
          <cell r="H1378" t="str">
            <v>Transaction</v>
          </cell>
          <cell r="I1378" t="str">
            <v>F7200</v>
          </cell>
          <cell r="J1378">
            <v>39083</v>
          </cell>
          <cell r="L1378">
            <v>43283</v>
          </cell>
          <cell r="M1378">
            <v>43282</v>
          </cell>
          <cell r="N1378" t="str">
            <v>Fermé</v>
          </cell>
          <cell r="O1378" t="str">
            <v>Fermé</v>
          </cell>
          <cell r="P1378" t="str">
            <v>10.188.13.1</v>
          </cell>
          <cell r="Q1378">
            <v>0</v>
          </cell>
          <cell r="T1378" t="str">
            <v>00154</v>
          </cell>
        </row>
        <row r="1379">
          <cell r="A1379" t="str">
            <v>00154004</v>
          </cell>
          <cell r="B1379" t="str">
            <v>49315989100040</v>
          </cell>
          <cell r="C1379" t="str">
            <v>FONCIA LAGARRIGUE</v>
          </cell>
          <cell r="D1379" t="b">
            <v>0</v>
          </cell>
          <cell r="E1379" t="str">
            <v>25 Boulevard du Front de Mer</v>
          </cell>
          <cell r="F1379" t="str">
            <v>11210</v>
          </cell>
          <cell r="G1379" t="str">
            <v>PORT-LA-NOUVELLE</v>
          </cell>
          <cell r="H1379" t="str">
            <v>Location Saisonnière - Transaction</v>
          </cell>
          <cell r="I1379" t="str">
            <v>F7400</v>
          </cell>
          <cell r="J1379">
            <v>39083</v>
          </cell>
          <cell r="L1379">
            <v>43283</v>
          </cell>
          <cell r="M1379">
            <v>43282</v>
          </cell>
          <cell r="N1379" t="str">
            <v>Fermé</v>
          </cell>
          <cell r="O1379" t="str">
            <v>Fermé</v>
          </cell>
          <cell r="P1379" t="str">
            <v>10.188.43.0</v>
          </cell>
          <cell r="Q1379">
            <v>0</v>
          </cell>
          <cell r="T1379" t="str">
            <v>00154</v>
          </cell>
        </row>
        <row r="1380">
          <cell r="A1380" t="str">
            <v>00154006</v>
          </cell>
          <cell r="B1380" t="str">
            <v>49315989100099</v>
          </cell>
          <cell r="C1380" t="str">
            <v>FONCIA LIMOUZY</v>
          </cell>
          <cell r="D1380" t="b">
            <v>0</v>
          </cell>
          <cell r="E1380" t="str">
            <v>39 Cours Henri de Lapeyrouse</v>
          </cell>
          <cell r="F1380" t="str">
            <v>11200</v>
          </cell>
          <cell r="G1380" t="str">
            <v>LEZIGNAN-CORBIERES</v>
          </cell>
          <cell r="H1380" t="str">
            <v>Transaction</v>
          </cell>
          <cell r="I1380" t="str">
            <v>F7600</v>
          </cell>
          <cell r="J1380">
            <v>39083</v>
          </cell>
          <cell r="L1380">
            <v>39539</v>
          </cell>
          <cell r="M1380">
            <v>39539</v>
          </cell>
          <cell r="N1380" t="str">
            <v>Fermé</v>
          </cell>
          <cell r="O1380" t="str">
            <v>Fermé</v>
          </cell>
          <cell r="Q1380">
            <v>0</v>
          </cell>
          <cell r="T1380" t="str">
            <v>00154</v>
          </cell>
        </row>
        <row r="1381">
          <cell r="A1381" t="str">
            <v>00154007</v>
          </cell>
          <cell r="B1381" t="str">
            <v>49315989100065</v>
          </cell>
          <cell r="C1381" t="str">
            <v>FONCIA LIMOUZY</v>
          </cell>
          <cell r="D1381" t="b">
            <v>0</v>
          </cell>
          <cell r="E1381" t="str">
            <v>33 Avenue de Narbonne</v>
          </cell>
          <cell r="F1381" t="str">
            <v>11130</v>
          </cell>
          <cell r="G1381" t="str">
            <v>SIGEAN</v>
          </cell>
          <cell r="H1381" t="str">
            <v>Transaction</v>
          </cell>
          <cell r="I1381" t="str">
            <v>F7700</v>
          </cell>
          <cell r="J1381">
            <v>39083</v>
          </cell>
          <cell r="L1381">
            <v>40908</v>
          </cell>
          <cell r="M1381">
            <v>40908</v>
          </cell>
          <cell r="N1381" t="str">
            <v>Fermé</v>
          </cell>
          <cell r="O1381" t="str">
            <v>Fermé</v>
          </cell>
          <cell r="Q1381">
            <v>0</v>
          </cell>
          <cell r="T1381" t="str">
            <v>00154</v>
          </cell>
        </row>
        <row r="1382">
          <cell r="A1382" t="str">
            <v>00154008</v>
          </cell>
          <cell r="B1382" t="str">
            <v>49315989100057</v>
          </cell>
          <cell r="C1382" t="str">
            <v>FONCIA LIMOUZY</v>
          </cell>
          <cell r="D1382" t="b">
            <v>0</v>
          </cell>
          <cell r="E1382" t="str">
            <v>Avenue des Corbières</v>
          </cell>
          <cell r="F1382" t="str">
            <v>11360</v>
          </cell>
          <cell r="G1382" t="str">
            <v>DURBAN-CORBIERES</v>
          </cell>
          <cell r="H1382" t="str">
            <v>Transaction</v>
          </cell>
          <cell r="I1382" t="str">
            <v>F7800</v>
          </cell>
          <cell r="J1382">
            <v>39083</v>
          </cell>
          <cell r="L1382">
            <v>40359</v>
          </cell>
          <cell r="M1382">
            <v>40359</v>
          </cell>
          <cell r="N1382" t="str">
            <v>Fermé</v>
          </cell>
          <cell r="O1382" t="str">
            <v>Fermé</v>
          </cell>
          <cell r="Q1382">
            <v>0</v>
          </cell>
          <cell r="T1382" t="str">
            <v>00154</v>
          </cell>
        </row>
        <row r="1383">
          <cell r="A1383" t="str">
            <v>00154010</v>
          </cell>
          <cell r="B1383" t="str">
            <v>49315989100081</v>
          </cell>
          <cell r="C1383" t="str">
            <v>FONCIA LIMOUZY</v>
          </cell>
          <cell r="D1383" t="b">
            <v>0</v>
          </cell>
          <cell r="E1383" t="str">
            <v>6 Square Gambetta</v>
          </cell>
          <cell r="F1383" t="str">
            <v>11000</v>
          </cell>
          <cell r="G1383" t="str">
            <v>CARCASSONNE</v>
          </cell>
          <cell r="H1383" t="str">
            <v>Transaction</v>
          </cell>
          <cell r="I1383" t="str">
            <v>F7820</v>
          </cell>
          <cell r="J1383">
            <v>39083</v>
          </cell>
          <cell r="L1383">
            <v>40908</v>
          </cell>
          <cell r="M1383">
            <v>40908</v>
          </cell>
          <cell r="N1383" t="str">
            <v>Fermé</v>
          </cell>
          <cell r="O1383" t="str">
            <v>Fermé</v>
          </cell>
          <cell r="Q1383">
            <v>0</v>
          </cell>
          <cell r="T1383" t="str">
            <v>00154</v>
          </cell>
        </row>
        <row r="1384">
          <cell r="A1384" t="str">
            <v>00154018</v>
          </cell>
          <cell r="B1384" t="str">
            <v>49315989100032</v>
          </cell>
          <cell r="C1384" t="str">
            <v>FONCIA LIMOUZY</v>
          </cell>
          <cell r="D1384" t="b">
            <v>0</v>
          </cell>
          <cell r="E1384" t="str">
            <v>5 Boulevard des Embruns</v>
          </cell>
          <cell r="F1384" t="str">
            <v>11560</v>
          </cell>
          <cell r="G1384" t="str">
            <v>SAINT PIERRE LA MER</v>
          </cell>
          <cell r="H1384" t="str">
            <v>Transaction</v>
          </cell>
          <cell r="I1384" t="str">
            <v>F7300</v>
          </cell>
          <cell r="J1384">
            <v>39083</v>
          </cell>
          <cell r="L1384">
            <v>43283</v>
          </cell>
          <cell r="M1384">
            <v>43283</v>
          </cell>
          <cell r="N1384" t="str">
            <v>Fermé</v>
          </cell>
          <cell r="O1384" t="str">
            <v>Fermé</v>
          </cell>
          <cell r="P1384" t="str">
            <v>10.188.143.0</v>
          </cell>
          <cell r="Q1384">
            <v>0</v>
          </cell>
          <cell r="T1384" t="str">
            <v>00154</v>
          </cell>
        </row>
        <row r="1385">
          <cell r="A1385" t="str">
            <v>00154011</v>
          </cell>
          <cell r="B1385" t="str">
            <v>49315989100164</v>
          </cell>
          <cell r="C1385" t="str">
            <v>FONCIA LAGARRIGUE</v>
          </cell>
          <cell r="D1385" t="b">
            <v>0</v>
          </cell>
          <cell r="E1385" t="str">
            <v>Les marines de Gruissan</v>
          </cell>
          <cell r="F1385" t="str">
            <v>11430</v>
          </cell>
          <cell r="G1385" t="str">
            <v>GRUISSAN</v>
          </cell>
          <cell r="H1385" t="str">
            <v>Transaction</v>
          </cell>
          <cell r="I1385" t="str">
            <v>F7830</v>
          </cell>
          <cell r="J1385">
            <v>39539</v>
          </cell>
          <cell r="L1385">
            <v>43283</v>
          </cell>
          <cell r="M1385">
            <v>41061</v>
          </cell>
          <cell r="N1385" t="str">
            <v>Fermé</v>
          </cell>
          <cell r="O1385" t="str">
            <v>Fermé</v>
          </cell>
          <cell r="Q1385">
            <v>0</v>
          </cell>
          <cell r="T1385" t="str">
            <v>00154</v>
          </cell>
        </row>
        <row r="1386">
          <cell r="A1386" t="str">
            <v>00154012</v>
          </cell>
          <cell r="B1386" t="str">
            <v>49315989100115</v>
          </cell>
          <cell r="C1386" t="str">
            <v>FONCIA LAGARRIGUE</v>
          </cell>
          <cell r="D1386" t="b">
            <v>0</v>
          </cell>
          <cell r="E1386" t="str">
            <v>9 Quai Victor Hugo</v>
          </cell>
          <cell r="F1386" t="str">
            <v>11100</v>
          </cell>
          <cell r="G1386" t="str">
            <v>NARBONNE</v>
          </cell>
          <cell r="H1386" t="str">
            <v>Location - Transaction</v>
          </cell>
          <cell r="I1386" t="str">
            <v>F7840</v>
          </cell>
          <cell r="J1386">
            <v>39539</v>
          </cell>
          <cell r="L1386">
            <v>40908</v>
          </cell>
          <cell r="M1386">
            <v>40908</v>
          </cell>
          <cell r="N1386" t="str">
            <v>Fermé</v>
          </cell>
          <cell r="O1386" t="str">
            <v>Fermé</v>
          </cell>
          <cell r="P1386" t="str">
            <v>10.188.103.1</v>
          </cell>
          <cell r="Q1386">
            <v>0</v>
          </cell>
          <cell r="T1386" t="str">
            <v>00154</v>
          </cell>
        </row>
        <row r="1387">
          <cell r="A1387" t="str">
            <v>00154013</v>
          </cell>
          <cell r="B1387" t="str">
            <v>49315989100149</v>
          </cell>
          <cell r="C1387" t="str">
            <v>FONCIA LAGARRIGUE</v>
          </cell>
          <cell r="D1387" t="b">
            <v>0</v>
          </cell>
          <cell r="E1387" t="str">
            <v>21 Boulevard Général de Gaulle</v>
          </cell>
          <cell r="F1387" t="str">
            <v>11100</v>
          </cell>
          <cell r="G1387" t="str">
            <v>NARBONNE</v>
          </cell>
          <cell r="H1387" t="str">
            <v>Transaction</v>
          </cell>
          <cell r="I1387" t="str">
            <v>F7850</v>
          </cell>
          <cell r="J1387">
            <v>39539</v>
          </cell>
          <cell r="L1387">
            <v>40359</v>
          </cell>
          <cell r="M1387">
            <v>40359</v>
          </cell>
          <cell r="N1387" t="str">
            <v>Fermé</v>
          </cell>
          <cell r="O1387" t="str">
            <v>Fermé</v>
          </cell>
          <cell r="Q1387">
            <v>0</v>
          </cell>
          <cell r="T1387" t="str">
            <v>00154</v>
          </cell>
        </row>
        <row r="1388">
          <cell r="A1388" t="str">
            <v>00154014</v>
          </cell>
          <cell r="B1388" t="str">
            <v>49315989100123</v>
          </cell>
          <cell r="C1388" t="str">
            <v>FONCIA LAGARRIGUE</v>
          </cell>
          <cell r="D1388" t="b">
            <v>0</v>
          </cell>
          <cell r="E1388" t="str">
            <v>11 Avenue Jean Jaurès</v>
          </cell>
          <cell r="F1388" t="str">
            <v>11110</v>
          </cell>
          <cell r="G1388" t="str">
            <v>COURSAN</v>
          </cell>
          <cell r="H1388" t="str">
            <v>Transaction</v>
          </cell>
          <cell r="I1388" t="str">
            <v>F7860</v>
          </cell>
          <cell r="J1388">
            <v>39539</v>
          </cell>
          <cell r="L1388">
            <v>40359</v>
          </cell>
          <cell r="M1388">
            <v>40359</v>
          </cell>
          <cell r="N1388" t="str">
            <v>Fermé</v>
          </cell>
          <cell r="O1388" t="str">
            <v>Fermé</v>
          </cell>
          <cell r="Q1388">
            <v>0</v>
          </cell>
          <cell r="T1388" t="str">
            <v>00154</v>
          </cell>
        </row>
        <row r="1389">
          <cell r="A1389" t="str">
            <v>00154015</v>
          </cell>
          <cell r="B1389" t="str">
            <v>49315989100156</v>
          </cell>
          <cell r="C1389" t="str">
            <v>FONCIA LAGARRIGUE</v>
          </cell>
          <cell r="D1389" t="b">
            <v>0</v>
          </cell>
          <cell r="E1389" t="str">
            <v>16 Place de Vergnettes</v>
          </cell>
          <cell r="F1389" t="str">
            <v>11560</v>
          </cell>
          <cell r="G1389" t="str">
            <v>FLEURY</v>
          </cell>
          <cell r="H1389" t="str">
            <v>Transaction</v>
          </cell>
          <cell r="I1389" t="str">
            <v>F7870</v>
          </cell>
          <cell r="J1389">
            <v>39539</v>
          </cell>
          <cell r="L1389">
            <v>43283</v>
          </cell>
          <cell r="M1389">
            <v>40544</v>
          </cell>
          <cell r="N1389" t="str">
            <v>Fermé</v>
          </cell>
          <cell r="O1389" t="str">
            <v>Fermé</v>
          </cell>
          <cell r="Q1389">
            <v>0</v>
          </cell>
          <cell r="T1389" t="str">
            <v>00154</v>
          </cell>
        </row>
        <row r="1390">
          <cell r="A1390" t="str">
            <v>00154016</v>
          </cell>
          <cell r="B1390" t="str">
            <v>49315989100107</v>
          </cell>
          <cell r="C1390" t="str">
            <v>FONCIA LAGARRIGUE</v>
          </cell>
          <cell r="D1390" t="b">
            <v>0</v>
          </cell>
          <cell r="E1390" t="str">
            <v>11 Cours de la République</v>
          </cell>
          <cell r="F1390" t="str">
            <v>11200</v>
          </cell>
          <cell r="G1390" t="str">
            <v>LEZIGNAN-CORBIERES</v>
          </cell>
          <cell r="H1390" t="str">
            <v>Transaction</v>
          </cell>
          <cell r="I1390" t="str">
            <v>F7880</v>
          </cell>
          <cell r="J1390">
            <v>39539</v>
          </cell>
          <cell r="L1390">
            <v>43283</v>
          </cell>
          <cell r="M1390">
            <v>43282</v>
          </cell>
          <cell r="N1390" t="str">
            <v>Fermé</v>
          </cell>
          <cell r="O1390" t="str">
            <v>Fermé</v>
          </cell>
          <cell r="P1390" t="str">
            <v>10.188.123.0</v>
          </cell>
          <cell r="Q1390">
            <v>0</v>
          </cell>
          <cell r="T1390" t="str">
            <v>00154</v>
          </cell>
        </row>
        <row r="1391">
          <cell r="A1391" t="str">
            <v>00154017</v>
          </cell>
          <cell r="B1391" t="str">
            <v>49315989100131</v>
          </cell>
          <cell r="C1391" t="str">
            <v>FONCIA LAGARRIGUE</v>
          </cell>
          <cell r="D1391" t="b">
            <v>0</v>
          </cell>
          <cell r="E1391" t="str">
            <v>21 Place de la Méditerranée</v>
          </cell>
          <cell r="F1391" t="str">
            <v>11100</v>
          </cell>
          <cell r="G1391" t="str">
            <v>NARBONNE</v>
          </cell>
          <cell r="H1391" t="str">
            <v>Transaction</v>
          </cell>
          <cell r="I1391" t="str">
            <v>F7890</v>
          </cell>
          <cell r="J1391">
            <v>39539</v>
          </cell>
          <cell r="L1391">
            <v>42521</v>
          </cell>
          <cell r="M1391">
            <v>42521</v>
          </cell>
          <cell r="N1391" t="str">
            <v>Fermé</v>
          </cell>
          <cell r="O1391" t="str">
            <v>Fermé</v>
          </cell>
          <cell r="Q1391">
            <v>0</v>
          </cell>
          <cell r="T1391" t="str">
            <v>00154</v>
          </cell>
        </row>
        <row r="1392">
          <cell r="A1392" t="str">
            <v>00154020</v>
          </cell>
          <cell r="B1392" t="str">
            <v>49315989100172</v>
          </cell>
          <cell r="C1392" t="str">
            <v>FONCIA TRANSACTION LANGUEDOC ROUSSILLON</v>
          </cell>
          <cell r="D1392" t="b">
            <v>0</v>
          </cell>
          <cell r="E1392" t="str">
            <v>Avenue Pech Maynaud</v>
          </cell>
          <cell r="F1392" t="str">
            <v>11430</v>
          </cell>
          <cell r="G1392" t="str">
            <v>GRUISSAN</v>
          </cell>
          <cell r="H1392" t="str">
            <v>Location Saisonnière - Transaction</v>
          </cell>
          <cell r="I1392" t="str">
            <v>F7900</v>
          </cell>
          <cell r="J1392">
            <v>39722</v>
          </cell>
          <cell r="L1392">
            <v>42521</v>
          </cell>
          <cell r="M1392">
            <v>42521</v>
          </cell>
          <cell r="N1392" t="str">
            <v>Fermé</v>
          </cell>
          <cell r="O1392" t="str">
            <v>Fermé</v>
          </cell>
          <cell r="P1392" t="str">
            <v>10.188.33.0</v>
          </cell>
          <cell r="Q1392">
            <v>0</v>
          </cell>
          <cell r="T1392" t="str">
            <v>00154</v>
          </cell>
        </row>
        <row r="1393">
          <cell r="A1393" t="str">
            <v>00154019</v>
          </cell>
          <cell r="B1393" t="str">
            <v>49315989100180</v>
          </cell>
          <cell r="C1393" t="str">
            <v>FONCIA TRANSACTION LANGUEDOC ROUSSILLON</v>
          </cell>
          <cell r="D1393" t="b">
            <v>0</v>
          </cell>
          <cell r="E1393" t="str">
            <v>25 Rue Courtejaire</v>
          </cell>
          <cell r="F1393" t="str">
            <v>11000</v>
          </cell>
          <cell r="G1393" t="str">
            <v>CARCASSONNE</v>
          </cell>
          <cell r="H1393" t="str">
            <v>Transaction</v>
          </cell>
          <cell r="I1393" t="str">
            <v>F7910</v>
          </cell>
          <cell r="J1393">
            <v>40360</v>
          </cell>
          <cell r="L1393">
            <v>43283</v>
          </cell>
          <cell r="M1393">
            <v>43282</v>
          </cell>
          <cell r="N1393" t="str">
            <v>Fermé</v>
          </cell>
          <cell r="O1393" t="str">
            <v>Fermé</v>
          </cell>
          <cell r="P1393" t="str">
            <v>10.188.83.0</v>
          </cell>
          <cell r="Q1393">
            <v>0</v>
          </cell>
          <cell r="T1393" t="str">
            <v>00154</v>
          </cell>
        </row>
        <row r="1394">
          <cell r="A1394" t="str">
            <v>00154021</v>
          </cell>
          <cell r="B1394" t="str">
            <v>49315989100263</v>
          </cell>
          <cell r="C1394" t="str">
            <v>FONCIA TRANSACTION LANGUEDOC ROUSSILLON</v>
          </cell>
          <cell r="D1394" t="b">
            <v>0</v>
          </cell>
          <cell r="E1394" t="str">
            <v>4 Rue de la République</v>
          </cell>
          <cell r="F1394" t="str">
            <v>66000</v>
          </cell>
          <cell r="G1394" t="str">
            <v>PERPIGNAN</v>
          </cell>
          <cell r="H1394" t="str">
            <v>Transaction</v>
          </cell>
          <cell r="I1394" t="str">
            <v>F7911</v>
          </cell>
          <cell r="J1394">
            <v>42309</v>
          </cell>
          <cell r="L1394">
            <v>43283</v>
          </cell>
          <cell r="M1394">
            <v>43283</v>
          </cell>
          <cell r="N1394" t="str">
            <v>Fermé</v>
          </cell>
          <cell r="O1394" t="str">
            <v>Fermé</v>
          </cell>
          <cell r="P1394" t="str">
            <v>10.179.32.0</v>
          </cell>
          <cell r="Q1394">
            <v>0</v>
          </cell>
          <cell r="T1394" t="str">
            <v>00154</v>
          </cell>
        </row>
        <row r="1395">
          <cell r="A1395" t="str">
            <v>00154022</v>
          </cell>
          <cell r="B1395" t="str">
            <v>49315989100271</v>
          </cell>
          <cell r="C1395" t="str">
            <v>FONCIA TRANSACTION LANGUEDOC ROUSSILLON</v>
          </cell>
          <cell r="D1395" t="b">
            <v>0</v>
          </cell>
          <cell r="E1395" t="str">
            <v>34 Bis Avenue du Général de Gaulle</v>
          </cell>
          <cell r="F1395" t="str">
            <v>66000</v>
          </cell>
          <cell r="G1395" t="str">
            <v>PERPIGNAN</v>
          </cell>
          <cell r="H1395" t="str">
            <v>Location - Transaction</v>
          </cell>
          <cell r="I1395" t="str">
            <v>F7912</v>
          </cell>
          <cell r="J1395">
            <v>42309</v>
          </cell>
          <cell r="L1395">
            <v>43283</v>
          </cell>
          <cell r="M1395">
            <v>43282</v>
          </cell>
          <cell r="N1395" t="str">
            <v>Fermé</v>
          </cell>
          <cell r="O1395" t="str">
            <v>Fermé</v>
          </cell>
          <cell r="P1395" t="str">
            <v>10.179.2.0</v>
          </cell>
          <cell r="Q1395">
            <v>0</v>
          </cell>
          <cell r="T1395" t="str">
            <v>00154</v>
          </cell>
        </row>
        <row r="1396">
          <cell r="A1396" t="str">
            <v>00154023</v>
          </cell>
          <cell r="B1396" t="str">
            <v>49315989100289</v>
          </cell>
          <cell r="C1396" t="str">
            <v>FONCIA TRANSACTION LANGUEDOC ROUSSILLON</v>
          </cell>
          <cell r="D1396" t="b">
            <v>0</v>
          </cell>
          <cell r="E1396" t="str">
            <v>3 Rambla du Vallespir</v>
          </cell>
          <cell r="F1396" t="str">
            <v>66100</v>
          </cell>
          <cell r="G1396" t="str">
            <v>PERPIGNAN</v>
          </cell>
          <cell r="H1396" t="str">
            <v>Transaction</v>
          </cell>
          <cell r="I1396" t="str">
            <v>F7913</v>
          </cell>
          <cell r="J1396">
            <v>42309</v>
          </cell>
          <cell r="L1396">
            <v>43283</v>
          </cell>
          <cell r="M1396">
            <v>43282</v>
          </cell>
          <cell r="N1396" t="str">
            <v>Fermé</v>
          </cell>
          <cell r="O1396" t="str">
            <v>Fermé</v>
          </cell>
          <cell r="P1396" t="str">
            <v>10.153.13.0</v>
          </cell>
          <cell r="Q1396">
            <v>0</v>
          </cell>
          <cell r="T1396" t="str">
            <v>00154</v>
          </cell>
        </row>
        <row r="1397">
          <cell r="A1397" t="str">
            <v>00154024</v>
          </cell>
          <cell r="B1397" t="str">
            <v>49315989100230</v>
          </cell>
          <cell r="C1397" t="str">
            <v>FONCIA TRANSACTION LANGUEDOC ROUSSILLON</v>
          </cell>
          <cell r="D1397" t="b">
            <v>0</v>
          </cell>
          <cell r="E1397" t="str">
            <v>76 Avenue du Tech</v>
          </cell>
          <cell r="F1397" t="str">
            <v>66700</v>
          </cell>
          <cell r="G1397" t="str">
            <v>ARGELES-SUR-MER</v>
          </cell>
          <cell r="H1397" t="str">
            <v>Transaction</v>
          </cell>
          <cell r="I1397" t="str">
            <v>F7914</v>
          </cell>
          <cell r="J1397">
            <v>42309</v>
          </cell>
          <cell r="L1397">
            <v>43283</v>
          </cell>
          <cell r="M1397">
            <v>43282</v>
          </cell>
          <cell r="N1397" t="str">
            <v>Fermé</v>
          </cell>
          <cell r="O1397" t="str">
            <v>Fermé</v>
          </cell>
          <cell r="P1397" t="str">
            <v>10.153.33.0</v>
          </cell>
          <cell r="Q1397">
            <v>0</v>
          </cell>
          <cell r="T1397" t="str">
            <v>00154</v>
          </cell>
        </row>
        <row r="1398">
          <cell r="A1398" t="str">
            <v>00154025</v>
          </cell>
          <cell r="B1398" t="str">
            <v>49315989100222</v>
          </cell>
          <cell r="C1398" t="str">
            <v>FONCIA TRANSACTION LANGUEDOC ROUSSILLON</v>
          </cell>
          <cell r="D1398" t="b">
            <v>0</v>
          </cell>
          <cell r="E1398" t="str">
            <v>2 Avenue de la Méditerranée</v>
          </cell>
          <cell r="F1398" t="str">
            <v>66140</v>
          </cell>
          <cell r="G1398" t="str">
            <v>CANET-EN-ROUSSILLON</v>
          </cell>
          <cell r="H1398" t="str">
            <v>Transaction</v>
          </cell>
          <cell r="I1398" t="str">
            <v>F7915</v>
          </cell>
          <cell r="J1398">
            <v>42309</v>
          </cell>
          <cell r="L1398">
            <v>43283</v>
          </cell>
          <cell r="M1398">
            <v>43282</v>
          </cell>
          <cell r="N1398" t="str">
            <v>Fermé</v>
          </cell>
          <cell r="O1398" t="str">
            <v>Fermé</v>
          </cell>
          <cell r="P1398" t="str">
            <v>10.101.24.0</v>
          </cell>
          <cell r="Q1398">
            <v>0</v>
          </cell>
          <cell r="T1398" t="str">
            <v>00154</v>
          </cell>
        </row>
        <row r="1399">
          <cell r="A1399" t="str">
            <v>00154026</v>
          </cell>
          <cell r="B1399" t="str">
            <v>49315989100214</v>
          </cell>
          <cell r="C1399" t="str">
            <v>FONCIA TRANSACTION LANGUEDOC ROUSSILLON</v>
          </cell>
          <cell r="D1399" t="b">
            <v>0</v>
          </cell>
          <cell r="E1399" t="str">
            <v>127 La Grande Plage</v>
          </cell>
          <cell r="F1399" t="str">
            <v>66420</v>
          </cell>
          <cell r="G1399" t="str">
            <v>LE BARCARES</v>
          </cell>
          <cell r="H1399" t="str">
            <v>Transaction</v>
          </cell>
          <cell r="I1399" t="str">
            <v>F7916</v>
          </cell>
          <cell r="J1399">
            <v>42309</v>
          </cell>
          <cell r="L1399">
            <v>43283</v>
          </cell>
          <cell r="M1399">
            <v>43282</v>
          </cell>
          <cell r="N1399" t="str">
            <v>Fermé</v>
          </cell>
          <cell r="O1399" t="str">
            <v>Fermé</v>
          </cell>
          <cell r="P1399" t="str">
            <v>10.101.34.0</v>
          </cell>
          <cell r="Q1399">
            <v>0</v>
          </cell>
          <cell r="T1399" t="str">
            <v>00154</v>
          </cell>
        </row>
        <row r="1400">
          <cell r="A1400" t="str">
            <v>00154027</v>
          </cell>
          <cell r="B1400" t="str">
            <v>49315989100206</v>
          </cell>
          <cell r="C1400" t="str">
            <v>FONCIA TRANSACTION LANGUEDOC ROUSSILLON</v>
          </cell>
          <cell r="D1400" t="b">
            <v>0</v>
          </cell>
          <cell r="E1400" t="str">
            <v>Rue Veyret</v>
          </cell>
          <cell r="F1400" t="str">
            <v>11370</v>
          </cell>
          <cell r="G1400" t="str">
            <v>LEUCATE</v>
          </cell>
          <cell r="H1400" t="str">
            <v>Location Saisonnière - Transaction</v>
          </cell>
          <cell r="I1400" t="str">
            <v>F7917</v>
          </cell>
          <cell r="J1400">
            <v>42309</v>
          </cell>
          <cell r="L1400">
            <v>43283</v>
          </cell>
          <cell r="M1400">
            <v>43282</v>
          </cell>
          <cell r="N1400" t="str">
            <v>Fermé</v>
          </cell>
          <cell r="O1400" t="str">
            <v>Fermé</v>
          </cell>
          <cell r="P1400" t="str">
            <v>10.101.4.0</v>
          </cell>
          <cell r="Q1400">
            <v>0</v>
          </cell>
          <cell r="T1400" t="str">
            <v>00154</v>
          </cell>
        </row>
        <row r="1401">
          <cell r="A1401" t="str">
            <v>00154028</v>
          </cell>
          <cell r="B1401" t="str">
            <v>49315989100255</v>
          </cell>
          <cell r="C1401" t="str">
            <v>FONCIA TRANSACTION LANGUEDOC ROUSSILLON</v>
          </cell>
          <cell r="D1401" t="b">
            <v>0</v>
          </cell>
          <cell r="E1401" t="str">
            <v>Boulevard Maillol</v>
          </cell>
          <cell r="F1401" t="str">
            <v>66750</v>
          </cell>
          <cell r="G1401" t="str">
            <v>SAINT-CYPRIEN</v>
          </cell>
          <cell r="H1401" t="str">
            <v>Transaction</v>
          </cell>
          <cell r="I1401" t="str">
            <v>F7918</v>
          </cell>
          <cell r="J1401">
            <v>42309</v>
          </cell>
          <cell r="L1401">
            <v>43283</v>
          </cell>
          <cell r="M1401">
            <v>43283</v>
          </cell>
          <cell r="N1401" t="str">
            <v>Fermé</v>
          </cell>
          <cell r="O1401" t="str">
            <v>Fermé</v>
          </cell>
          <cell r="P1401" t="str">
            <v>10.153.23.0</v>
          </cell>
          <cell r="Q1401">
            <v>0</v>
          </cell>
          <cell r="T1401" t="str">
            <v>00154</v>
          </cell>
        </row>
        <row r="1402">
          <cell r="A1402" t="str">
            <v>00154029</v>
          </cell>
          <cell r="B1402" t="str">
            <v>49315989100248</v>
          </cell>
          <cell r="C1402" t="str">
            <v>FONCIA TRANSACTION LANGUEDOC ROUSSILLON</v>
          </cell>
          <cell r="D1402" t="b">
            <v>0</v>
          </cell>
          <cell r="E1402" t="str">
            <v>2 Bis Avenue Général de Gaulle</v>
          </cell>
          <cell r="F1402" t="str">
            <v>66650</v>
          </cell>
          <cell r="G1402" t="str">
            <v>BANYULS-SUR-MER</v>
          </cell>
          <cell r="H1402" t="str">
            <v>Location Saisonnière - Transaction</v>
          </cell>
          <cell r="I1402" t="str">
            <v>F7919</v>
          </cell>
          <cell r="J1402">
            <v>42309</v>
          </cell>
          <cell r="L1402">
            <v>43283</v>
          </cell>
          <cell r="M1402">
            <v>43282</v>
          </cell>
          <cell r="N1402" t="str">
            <v>Fermé</v>
          </cell>
          <cell r="O1402" t="str">
            <v>Fermé</v>
          </cell>
          <cell r="P1402" t="str">
            <v>10.153.43.0</v>
          </cell>
          <cell r="Q1402">
            <v>0</v>
          </cell>
          <cell r="T1402" t="str">
            <v>00154</v>
          </cell>
        </row>
        <row r="1403">
          <cell r="A1403" t="str">
            <v>00154030</v>
          </cell>
          <cell r="B1403" t="str">
            <v>49315989100198</v>
          </cell>
          <cell r="C1403" t="str">
            <v>FONCIA TRANSACTION LANGUEDOC ROUSSILLON</v>
          </cell>
          <cell r="D1403" t="b">
            <v>0</v>
          </cell>
          <cell r="E1403" t="str">
            <v>3 Rue de la Nature</v>
          </cell>
          <cell r="F1403" t="str">
            <v>11370</v>
          </cell>
          <cell r="G1403" t="str">
            <v>LEUCATE</v>
          </cell>
          <cell r="H1403" t="str">
            <v>Location Saisonnière - Transaction</v>
          </cell>
          <cell r="I1403" t="str">
            <v>F7920</v>
          </cell>
          <cell r="J1403">
            <v>42309</v>
          </cell>
          <cell r="L1403">
            <v>42521</v>
          </cell>
          <cell r="M1403">
            <v>42521</v>
          </cell>
          <cell r="N1403" t="str">
            <v>Fermé</v>
          </cell>
          <cell r="O1403" t="str">
            <v>Fermé</v>
          </cell>
          <cell r="P1403" t="str">
            <v>10.153.53.0</v>
          </cell>
          <cell r="Q1403">
            <v>0</v>
          </cell>
          <cell r="T1403" t="str">
            <v>00154</v>
          </cell>
        </row>
        <row r="1404">
          <cell r="A1404" t="str">
            <v>00154031</v>
          </cell>
          <cell r="B1404" t="str">
            <v>49315989100305</v>
          </cell>
          <cell r="C1404" t="str">
            <v>FONCIA TRANSACTION LANGUEDOC ROUSSILLON</v>
          </cell>
          <cell r="D1404" t="b">
            <v>0</v>
          </cell>
          <cell r="E1404" t="str">
            <v>27 Allées Paul Riquet</v>
          </cell>
          <cell r="F1404" t="str">
            <v>34500</v>
          </cell>
          <cell r="G1404" t="str">
            <v>BEZIERS</v>
          </cell>
          <cell r="H1404" t="str">
            <v>Transaction</v>
          </cell>
          <cell r="I1404" t="str">
            <v>F7921</v>
          </cell>
          <cell r="J1404">
            <v>42309</v>
          </cell>
          <cell r="L1404">
            <v>43283</v>
          </cell>
          <cell r="M1404">
            <v>43283</v>
          </cell>
          <cell r="N1404" t="str">
            <v>Fermé</v>
          </cell>
          <cell r="O1404" t="str">
            <v>Fermé</v>
          </cell>
          <cell r="P1404" t="str">
            <v>10.135.13.1</v>
          </cell>
          <cell r="Q1404">
            <v>0</v>
          </cell>
          <cell r="T1404" t="str">
            <v>00154</v>
          </cell>
        </row>
        <row r="1405">
          <cell r="A1405" t="str">
            <v>00154032</v>
          </cell>
          <cell r="B1405" t="str">
            <v>49315989100313</v>
          </cell>
          <cell r="C1405" t="str">
            <v>FONCIA TRANSACTION LANGUEDOC ROUSSILLON</v>
          </cell>
          <cell r="D1405" t="b">
            <v>0</v>
          </cell>
          <cell r="E1405" t="str">
            <v>19 Bis Avenue des Sergents</v>
          </cell>
          <cell r="F1405" t="str">
            <v>34300</v>
          </cell>
          <cell r="G1405" t="str">
            <v>AGDE</v>
          </cell>
          <cell r="H1405" t="str">
            <v>Transaction</v>
          </cell>
          <cell r="I1405" t="str">
            <v>F7922</v>
          </cell>
          <cell r="J1405">
            <v>42309</v>
          </cell>
          <cell r="L1405">
            <v>43283</v>
          </cell>
          <cell r="M1405">
            <v>43282</v>
          </cell>
          <cell r="N1405" t="str">
            <v>Fermé</v>
          </cell>
          <cell r="O1405" t="str">
            <v>Fermé</v>
          </cell>
          <cell r="P1405" t="str">
            <v>10.150.3.1</v>
          </cell>
          <cell r="Q1405">
            <v>0</v>
          </cell>
          <cell r="T1405" t="str">
            <v>00154</v>
          </cell>
        </row>
        <row r="1406">
          <cell r="A1406" t="str">
            <v>00154033</v>
          </cell>
          <cell r="B1406" t="str">
            <v>49315989100321</v>
          </cell>
          <cell r="C1406" t="str">
            <v>FONCIA TRANSACTION LANGUEDOC ROUSSILLON</v>
          </cell>
          <cell r="D1406" t="b">
            <v>0</v>
          </cell>
          <cell r="E1406" t="str">
            <v>Rond-Point du Bagnas</v>
          </cell>
          <cell r="F1406" t="str">
            <v>34300</v>
          </cell>
          <cell r="G1406" t="str">
            <v>AGDE</v>
          </cell>
          <cell r="H1406" t="str">
            <v>Transaction</v>
          </cell>
          <cell r="I1406" t="str">
            <v>F7923</v>
          </cell>
          <cell r="J1406">
            <v>42309</v>
          </cell>
          <cell r="L1406">
            <v>43283</v>
          </cell>
          <cell r="M1406">
            <v>43283</v>
          </cell>
          <cell r="N1406" t="str">
            <v>Fermé</v>
          </cell>
          <cell r="O1406" t="str">
            <v>Fermé</v>
          </cell>
          <cell r="P1406" t="str">
            <v>10.150.13.1</v>
          </cell>
          <cell r="Q1406">
            <v>0</v>
          </cell>
          <cell r="T1406" t="str">
            <v>00154</v>
          </cell>
        </row>
        <row r="1407">
          <cell r="A1407" t="str">
            <v>00154034</v>
          </cell>
          <cell r="B1407" t="str">
            <v>49315989100297</v>
          </cell>
          <cell r="C1407" t="str">
            <v>FONCIA TRANSACTION LANGUEDOC ROUSSILLON</v>
          </cell>
          <cell r="D1407" t="b">
            <v>0</v>
          </cell>
          <cell r="E1407" t="str">
            <v>14 Espace Méditérranée</v>
          </cell>
          <cell r="F1407" t="str">
            <v>66000</v>
          </cell>
          <cell r="G1407" t="str">
            <v>PERPIGNAN</v>
          </cell>
          <cell r="H1407" t="str">
            <v>Transaction</v>
          </cell>
          <cell r="I1407" t="str">
            <v>F7924</v>
          </cell>
          <cell r="J1407">
            <v>42309</v>
          </cell>
          <cell r="L1407">
            <v>42521</v>
          </cell>
          <cell r="M1407">
            <v>42521</v>
          </cell>
          <cell r="N1407" t="str">
            <v>Fermé</v>
          </cell>
          <cell r="O1407" t="str">
            <v>Fermé</v>
          </cell>
          <cell r="Q1407">
            <v>0</v>
          </cell>
          <cell r="T1407" t="str">
            <v>00154</v>
          </cell>
        </row>
        <row r="1408">
          <cell r="A1408" t="str">
            <v>00154035</v>
          </cell>
          <cell r="B1408" t="str">
            <v>49315989100339</v>
          </cell>
          <cell r="C1408" t="str">
            <v>FONCIA TRANSACTION LANGUEDOC ROUSSILLON</v>
          </cell>
          <cell r="D1408" t="b">
            <v>0</v>
          </cell>
          <cell r="E1408" t="str">
            <v>13 Avenue du Vallespir</v>
          </cell>
          <cell r="F1408" t="str">
            <v>66110</v>
          </cell>
          <cell r="G1408" t="str">
            <v>AMELIE-LES-BAINS-PALALDA</v>
          </cell>
          <cell r="H1408" t="str">
            <v>Transaction</v>
          </cell>
          <cell r="I1408" t="str">
            <v>F7925</v>
          </cell>
          <cell r="J1408">
            <v>42675</v>
          </cell>
          <cell r="L1408">
            <v>43283</v>
          </cell>
          <cell r="M1408">
            <v>43282</v>
          </cell>
          <cell r="N1408" t="str">
            <v>Fermé</v>
          </cell>
          <cell r="O1408" t="str">
            <v>Fermé</v>
          </cell>
          <cell r="P1408" t="str">
            <v>10.179.22.0</v>
          </cell>
          <cell r="Q1408">
            <v>0</v>
          </cell>
          <cell r="T1408" t="str">
            <v>00154</v>
          </cell>
        </row>
        <row r="1409">
          <cell r="A1409" t="str">
            <v>00154036</v>
          </cell>
          <cell r="B1409" t="str">
            <v>49315989100347</v>
          </cell>
          <cell r="C1409" t="str">
            <v>FONCIA TRANSACTION LANGUEDOC ROUSSILLON</v>
          </cell>
          <cell r="D1409" t="b">
            <v>0</v>
          </cell>
          <cell r="E1409" t="str">
            <v>4 Rue Ambroise Croizat</v>
          </cell>
          <cell r="F1409" t="str">
            <v>66330</v>
          </cell>
          <cell r="G1409" t="str">
            <v>CABESTANY</v>
          </cell>
          <cell r="H1409" t="str">
            <v>Transaction</v>
          </cell>
          <cell r="I1409" t="str">
            <v>F7926</v>
          </cell>
          <cell r="J1409">
            <v>42736</v>
          </cell>
          <cell r="L1409">
            <v>43283</v>
          </cell>
          <cell r="M1409">
            <v>43282</v>
          </cell>
          <cell r="N1409" t="str">
            <v>Fermé</v>
          </cell>
          <cell r="O1409" t="str">
            <v>Fermé</v>
          </cell>
          <cell r="P1409" t="str">
            <v>10.153.63.0</v>
          </cell>
          <cell r="Q1409">
            <v>0</v>
          </cell>
          <cell r="T1409" t="str">
            <v>00154</v>
          </cell>
        </row>
        <row r="1410">
          <cell r="A1410" t="str">
            <v>00155001</v>
          </cell>
          <cell r="B1410" t="str">
            <v>63203648900094</v>
          </cell>
          <cell r="C1410" t="str">
            <v>FONCIA EFIMO LGI</v>
          </cell>
          <cell r="D1410" t="b">
            <v>0</v>
          </cell>
          <cell r="E1410" t="str">
            <v>60 Avenue du Général Leclerc</v>
          </cell>
          <cell r="F1410" t="str">
            <v>92340</v>
          </cell>
          <cell r="G1410" t="str">
            <v>BOURG-LA-REINE</v>
          </cell>
          <cell r="H1410" t="str">
            <v>Gestion Locative - Location - Copropriété - Comptabilité - Transaction</v>
          </cell>
          <cell r="I1410" t="str">
            <v>F9100</v>
          </cell>
          <cell r="J1410">
            <v>38989</v>
          </cell>
          <cell r="M1410">
            <v>42887</v>
          </cell>
          <cell r="N1410" t="str">
            <v>Ouvert</v>
          </cell>
          <cell r="O1410" t="str">
            <v>Fermé</v>
          </cell>
          <cell r="P1410" t="str">
            <v>10.206.3.0</v>
          </cell>
          <cell r="Q1410">
            <v>0</v>
          </cell>
          <cell r="T1410" t="str">
            <v>00155</v>
          </cell>
        </row>
        <row r="1411">
          <cell r="A1411" t="str">
            <v>00155002</v>
          </cell>
          <cell r="B1411" t="str">
            <v>63203648900011</v>
          </cell>
          <cell r="C1411" t="str">
            <v>FONCIA EFIMO LGI</v>
          </cell>
          <cell r="D1411" t="b">
            <v>0</v>
          </cell>
          <cell r="E1411" t="str">
            <v>108 Rue Houdan</v>
          </cell>
          <cell r="F1411" t="str">
            <v>92330</v>
          </cell>
          <cell r="G1411" t="str">
            <v>SCEAUX</v>
          </cell>
          <cell r="H1411" t="str">
            <v>Gestion Locative - Location - Copropriété - Comptabilité - Transaction</v>
          </cell>
          <cell r="I1411" t="str">
            <v>F9200</v>
          </cell>
          <cell r="J1411">
            <v>38989</v>
          </cell>
          <cell r="L1411">
            <v>41790</v>
          </cell>
          <cell r="M1411">
            <v>41790</v>
          </cell>
          <cell r="N1411" t="str">
            <v>Fermé</v>
          </cell>
          <cell r="O1411" t="str">
            <v>Fermé</v>
          </cell>
          <cell r="P1411" t="str">
            <v>10.206.13.0</v>
          </cell>
          <cell r="Q1411">
            <v>0</v>
          </cell>
          <cell r="T1411" t="str">
            <v>00155</v>
          </cell>
        </row>
        <row r="1412">
          <cell r="A1412" t="str">
            <v>00155003</v>
          </cell>
          <cell r="B1412" t="str">
            <v>63203648900086</v>
          </cell>
          <cell r="C1412" t="str">
            <v>FONCIA EFIMO LGI</v>
          </cell>
          <cell r="D1412" t="b">
            <v>0</v>
          </cell>
          <cell r="E1412" t="str">
            <v>11 Avenue Aristide Briand</v>
          </cell>
          <cell r="F1412" t="str">
            <v>92160</v>
          </cell>
          <cell r="G1412" t="str">
            <v>ANTONY</v>
          </cell>
          <cell r="H1412" t="str">
            <v>Gestion Locative - Location - Copropriété - Comptabilité</v>
          </cell>
          <cell r="I1412" t="str">
            <v>F9300</v>
          </cell>
          <cell r="J1412">
            <v>38989</v>
          </cell>
          <cell r="M1412">
            <v>42887</v>
          </cell>
          <cell r="N1412" t="str">
            <v>Ouvert</v>
          </cell>
          <cell r="O1412" t="str">
            <v>Fermé</v>
          </cell>
          <cell r="Q1412">
            <v>0</v>
          </cell>
          <cell r="T1412" t="str">
            <v>00155</v>
          </cell>
        </row>
        <row r="1413">
          <cell r="A1413" t="str">
            <v>00155004</v>
          </cell>
          <cell r="B1413" t="str">
            <v>63203648900102</v>
          </cell>
          <cell r="C1413" t="str">
            <v>FONCIA CHATEAUBRIAND</v>
          </cell>
          <cell r="D1413" t="b">
            <v>0</v>
          </cell>
          <cell r="E1413" t="str">
            <v>74 Rue d'Estienne d'Orves</v>
          </cell>
          <cell r="F1413" t="str">
            <v>91370</v>
          </cell>
          <cell r="G1413" t="str">
            <v>VERRIERES-LE-BUISSON</v>
          </cell>
          <cell r="H1413" t="str">
            <v>Gestion Locative - Location - Copropriété - Comptabilité</v>
          </cell>
          <cell r="I1413" t="str">
            <v>F9400</v>
          </cell>
          <cell r="J1413">
            <v>40909</v>
          </cell>
          <cell r="L1413">
            <v>42277</v>
          </cell>
          <cell r="M1413">
            <v>42277</v>
          </cell>
          <cell r="N1413" t="str">
            <v>Fermé</v>
          </cell>
          <cell r="O1413" t="str">
            <v>Fermé</v>
          </cell>
          <cell r="P1413" t="str">
            <v>10.206.43.0</v>
          </cell>
          <cell r="Q1413">
            <v>0</v>
          </cell>
          <cell r="T1413" t="str">
            <v>00155</v>
          </cell>
        </row>
        <row r="1414">
          <cell r="A1414" t="str">
            <v>00155005</v>
          </cell>
          <cell r="B1414" t="str">
            <v>63203648900110</v>
          </cell>
          <cell r="C1414" t="str">
            <v>FONCIA CHATEAUBRIAND</v>
          </cell>
          <cell r="D1414" t="b">
            <v>0</v>
          </cell>
          <cell r="E1414" t="str">
            <v>4 Rue Henri Marrou</v>
          </cell>
          <cell r="F1414" t="str">
            <v>92290</v>
          </cell>
          <cell r="G1414" t="str">
            <v>CHATENAY-MALABRY</v>
          </cell>
          <cell r="H1414" t="str">
            <v>Gestion Locative - Location - Copropriété - Comptabilité</v>
          </cell>
          <cell r="I1414" t="str">
            <v>F9500</v>
          </cell>
          <cell r="J1414">
            <v>40909</v>
          </cell>
          <cell r="L1414">
            <v>42886</v>
          </cell>
          <cell r="M1414">
            <v>42886</v>
          </cell>
          <cell r="N1414" t="str">
            <v>Fermé</v>
          </cell>
          <cell r="O1414" t="str">
            <v>Fermé</v>
          </cell>
          <cell r="Q1414">
            <v>0</v>
          </cell>
          <cell r="T1414" t="str">
            <v>00155</v>
          </cell>
        </row>
        <row r="1415">
          <cell r="A1415" t="str">
            <v>00155006</v>
          </cell>
          <cell r="B1415" t="str">
            <v>63203648900136</v>
          </cell>
          <cell r="C1415" t="str">
            <v>FONCIA MERICOURT</v>
          </cell>
          <cell r="D1415" t="b">
            <v>0</v>
          </cell>
          <cell r="E1415" t="str">
            <v>8 Avenue Cousin de Méricourt</v>
          </cell>
          <cell r="F1415" t="str">
            <v>94230</v>
          </cell>
          <cell r="G1415" t="str">
            <v>CACHAN</v>
          </cell>
          <cell r="H1415" t="str">
            <v>Gestion Locative - Location - Copropriété - Comptabilité</v>
          </cell>
          <cell r="I1415" t="str">
            <v>F9600</v>
          </cell>
          <cell r="J1415">
            <v>41393</v>
          </cell>
          <cell r="M1415">
            <v>42613</v>
          </cell>
          <cell r="N1415" t="str">
            <v>Ouvert</v>
          </cell>
          <cell r="O1415" t="str">
            <v>Fermé</v>
          </cell>
          <cell r="Q1415">
            <v>0</v>
          </cell>
          <cell r="T1415" t="str">
            <v>00155</v>
          </cell>
        </row>
        <row r="1416">
          <cell r="A1416" t="str">
            <v>00155007</v>
          </cell>
          <cell r="B1416" t="str">
            <v>63203648900144</v>
          </cell>
          <cell r="C1416" t="str">
            <v>FONCIA EFIMO LGI</v>
          </cell>
          <cell r="D1416" t="b">
            <v>1</v>
          </cell>
          <cell r="E1416" t="str">
            <v>11-15 Avenue le Brun</v>
          </cell>
          <cell r="F1416" t="str">
            <v>92160</v>
          </cell>
          <cell r="G1416" t="str">
            <v>ANTONY</v>
          </cell>
          <cell r="H1416" t="str">
            <v>Gestion Locative - Location - Copropriété - Comptabilité</v>
          </cell>
          <cell r="I1416" t="str">
            <v>F9700</v>
          </cell>
          <cell r="J1416">
            <v>42248</v>
          </cell>
          <cell r="M1416">
            <v>42887</v>
          </cell>
          <cell r="N1416" t="str">
            <v>Ouvert</v>
          </cell>
          <cell r="O1416" t="str">
            <v>Fermé</v>
          </cell>
          <cell r="P1416" t="str">
            <v>10.206.13.0</v>
          </cell>
          <cell r="Q1416">
            <v>0</v>
          </cell>
          <cell r="T1416" t="str">
            <v>00155</v>
          </cell>
        </row>
        <row r="1417">
          <cell r="A1417" t="str">
            <v>00156002</v>
          </cell>
          <cell r="B1417" t="str">
            <v>41133158000059</v>
          </cell>
          <cell r="C1417" t="str">
            <v>FONCIA ROUAULT</v>
          </cell>
          <cell r="D1417" t="b">
            <v>0</v>
          </cell>
          <cell r="E1417" t="str">
            <v>44 Rue du Pré Botté</v>
          </cell>
          <cell r="F1417" t="str">
            <v>35000</v>
          </cell>
          <cell r="G1417" t="str">
            <v>RENNES</v>
          </cell>
          <cell r="H1417" t="str">
            <v>Gestion Locative - Location - Copropriété - Comptabilité</v>
          </cell>
          <cell r="I1417" t="str">
            <v>G2200</v>
          </cell>
          <cell r="J1417">
            <v>39083</v>
          </cell>
          <cell r="L1417">
            <v>39813</v>
          </cell>
          <cell r="M1417">
            <v>39813</v>
          </cell>
          <cell r="N1417" t="str">
            <v>Fermé</v>
          </cell>
          <cell r="O1417" t="str">
            <v>Fermé</v>
          </cell>
          <cell r="Q1417">
            <v>0</v>
          </cell>
          <cell r="T1417" t="str">
            <v>00156</v>
          </cell>
        </row>
        <row r="1418">
          <cell r="A1418" t="str">
            <v>00156003</v>
          </cell>
          <cell r="B1418" t="str">
            <v>41133158000034</v>
          </cell>
          <cell r="C1418" t="str">
            <v>FONCIA ROUAULT</v>
          </cell>
          <cell r="D1418" t="b">
            <v>0</v>
          </cell>
          <cell r="E1418" t="str">
            <v>9 Place de l'Église</v>
          </cell>
          <cell r="F1418" t="str">
            <v>35510</v>
          </cell>
          <cell r="G1418" t="str">
            <v>CESSON-SEVIGNE</v>
          </cell>
          <cell r="H1418" t="str">
            <v>Gestion Locative - Location - Copropriété - Comptabilité</v>
          </cell>
          <cell r="I1418" t="str">
            <v>G2300</v>
          </cell>
          <cell r="J1418">
            <v>39083</v>
          </cell>
          <cell r="L1418">
            <v>39386</v>
          </cell>
          <cell r="M1418">
            <v>39386</v>
          </cell>
          <cell r="N1418" t="str">
            <v>Fermé</v>
          </cell>
          <cell r="O1418" t="str">
            <v>Fermé</v>
          </cell>
          <cell r="Q1418">
            <v>0</v>
          </cell>
          <cell r="T1418" t="str">
            <v>00156</v>
          </cell>
        </row>
        <row r="1419">
          <cell r="A1419" t="str">
            <v>00156001</v>
          </cell>
          <cell r="B1419" t="str">
            <v>41133158000067</v>
          </cell>
          <cell r="C1419" t="str">
            <v>FONCIA ROUAULT</v>
          </cell>
          <cell r="D1419" t="b">
            <v>0</v>
          </cell>
          <cell r="E1419" t="str">
            <v>16 Bis Rue Saint-Mélaine</v>
          </cell>
          <cell r="F1419" t="str">
            <v>35000</v>
          </cell>
          <cell r="G1419" t="str">
            <v>RENNES</v>
          </cell>
          <cell r="H1419" t="str">
            <v>Gestion Locative - Location - Copropriété - Comptabilité</v>
          </cell>
          <cell r="I1419" t="str">
            <v>G2100</v>
          </cell>
          <cell r="J1419">
            <v>39153</v>
          </cell>
          <cell r="L1419">
            <v>42764</v>
          </cell>
          <cell r="M1419">
            <v>42370</v>
          </cell>
          <cell r="N1419" t="str">
            <v>Fermé</v>
          </cell>
          <cell r="O1419" t="str">
            <v>Fermé</v>
          </cell>
          <cell r="Q1419">
            <v>0</v>
          </cell>
          <cell r="T1419" t="str">
            <v>00156</v>
          </cell>
        </row>
        <row r="1420">
          <cell r="A1420" t="str">
            <v>00156004</v>
          </cell>
          <cell r="B1420" t="str">
            <v>41133158000075</v>
          </cell>
          <cell r="C1420" t="str">
            <v>FONCIA INITIA</v>
          </cell>
          <cell r="D1420" t="b">
            <v>0</v>
          </cell>
          <cell r="E1420" t="str">
            <v>264 Rue de Nantes</v>
          </cell>
          <cell r="F1420" t="str">
            <v>35136</v>
          </cell>
          <cell r="G1420" t="str">
            <v>SAINT-JACQUES-DE-LA-LANDE</v>
          </cell>
          <cell r="H1420" t="str">
            <v>Gestion Locative - Location - Copropriété - Comptabilité</v>
          </cell>
          <cell r="I1420" t="str">
            <v>G2400</v>
          </cell>
          <cell r="J1420">
            <v>39264</v>
          </cell>
          <cell r="L1420">
            <v>39386</v>
          </cell>
          <cell r="M1420">
            <v>39386</v>
          </cell>
          <cell r="N1420" t="str">
            <v>Fermé</v>
          </cell>
          <cell r="O1420" t="str">
            <v>Fermé</v>
          </cell>
          <cell r="Q1420">
            <v>0</v>
          </cell>
          <cell r="T1420" t="str">
            <v>00156</v>
          </cell>
        </row>
        <row r="1421">
          <cell r="A1421" t="str">
            <v>00156005</v>
          </cell>
          <cell r="B1421" t="str">
            <v>41133158000083</v>
          </cell>
          <cell r="C1421" t="str">
            <v>FONCIA ROUAULT</v>
          </cell>
          <cell r="D1421" t="b">
            <v>0</v>
          </cell>
          <cell r="E1421" t="str">
            <v>167 Rue de Fougères</v>
          </cell>
          <cell r="F1421" t="str">
            <v>35700</v>
          </cell>
          <cell r="G1421" t="str">
            <v>RENNES</v>
          </cell>
          <cell r="H1421" t="str">
            <v>Gestion Locative - Location - Copropriété - Comptabilité</v>
          </cell>
          <cell r="I1421" t="str">
            <v>G2500</v>
          </cell>
          <cell r="J1421">
            <v>39264</v>
          </cell>
          <cell r="L1421">
            <v>39386</v>
          </cell>
          <cell r="M1421">
            <v>39386</v>
          </cell>
          <cell r="N1421" t="str">
            <v>Fermé</v>
          </cell>
          <cell r="O1421" t="str">
            <v>Fermé</v>
          </cell>
          <cell r="Q1421">
            <v>0</v>
          </cell>
          <cell r="T1421" t="str">
            <v>00156</v>
          </cell>
        </row>
        <row r="1422">
          <cell r="A1422" t="str">
            <v>00156006</v>
          </cell>
          <cell r="B1422" t="str">
            <v>41133158000109</v>
          </cell>
          <cell r="C1422" t="str">
            <v>FONCIA IMMOBILIERE DU CHAMP DE MARS</v>
          </cell>
          <cell r="D1422" t="b">
            <v>0</v>
          </cell>
          <cell r="E1422" t="str">
            <v>14 Rue Sainte-Barbe</v>
          </cell>
          <cell r="F1422" t="str">
            <v>22000</v>
          </cell>
          <cell r="G1422" t="str">
            <v>SAINT-BRIEUC</v>
          </cell>
          <cell r="H1422" t="str">
            <v>Gestion Locative - Location - Copropriété - Comptabilité</v>
          </cell>
          <cell r="I1422" t="str">
            <v>G2600</v>
          </cell>
          <cell r="J1422">
            <v>40422</v>
          </cell>
          <cell r="K1422">
            <v>41723</v>
          </cell>
          <cell r="N1422" t="str">
            <v>Ouvert</v>
          </cell>
          <cell r="O1422" t="str">
            <v>Ouvert</v>
          </cell>
          <cell r="P1422" t="str">
            <v>10.209.63.0</v>
          </cell>
          <cell r="Q1422">
            <v>0</v>
          </cell>
          <cell r="T1422" t="str">
            <v>00156</v>
          </cell>
        </row>
        <row r="1423">
          <cell r="A1423" t="str">
            <v>00156007</v>
          </cell>
          <cell r="B1423" t="str">
            <v>41133158000091</v>
          </cell>
          <cell r="C1423" t="str">
            <v>FONCIA LABBE</v>
          </cell>
          <cell r="D1423" t="b">
            <v>0</v>
          </cell>
          <cell r="E1423" t="str">
            <v>3 Bis Allée Marie le Vaillant</v>
          </cell>
          <cell r="F1423" t="str">
            <v>22000</v>
          </cell>
          <cell r="G1423" t="str">
            <v>SAINT-BRIEUC</v>
          </cell>
          <cell r="H1423" t="str">
            <v>Gestion Locative - Location - Copropriété - Comptabilité</v>
          </cell>
          <cell r="I1423" t="str">
            <v>G2700</v>
          </cell>
          <cell r="J1423">
            <v>40422</v>
          </cell>
          <cell r="L1423">
            <v>40543</v>
          </cell>
          <cell r="M1423">
            <v>40543</v>
          </cell>
          <cell r="N1423" t="str">
            <v>Fermé</v>
          </cell>
          <cell r="O1423" t="str">
            <v>Fermé</v>
          </cell>
          <cell r="Q1423">
            <v>0</v>
          </cell>
          <cell r="T1423" t="str">
            <v>00156</v>
          </cell>
        </row>
        <row r="1424">
          <cell r="A1424" t="str">
            <v>00156008</v>
          </cell>
          <cell r="B1424" t="str">
            <v>41133158000117</v>
          </cell>
          <cell r="C1424" t="str">
            <v>FONCIA</v>
          </cell>
          <cell r="D1424" t="b">
            <v>0</v>
          </cell>
          <cell r="E1424" t="str">
            <v>1 Place du Maréchal Juin</v>
          </cell>
          <cell r="F1424" t="str">
            <v>35000</v>
          </cell>
          <cell r="G1424" t="str">
            <v>RENNES</v>
          </cell>
          <cell r="H1424" t="str">
            <v>Gestion Locative - Location - Copropriété - Comptabilité</v>
          </cell>
          <cell r="I1424" t="str">
            <v>G2800</v>
          </cell>
          <cell r="J1424">
            <v>40725</v>
          </cell>
          <cell r="L1424">
            <v>44196</v>
          </cell>
          <cell r="M1424">
            <v>42877</v>
          </cell>
          <cell r="N1424" t="str">
            <v>Fermé</v>
          </cell>
          <cell r="O1424" t="str">
            <v>Fermé</v>
          </cell>
          <cell r="P1424" t="str">
            <v>10.209.13.0</v>
          </cell>
          <cell r="Q1424">
            <v>0</v>
          </cell>
          <cell r="T1424" t="str">
            <v>00156</v>
          </cell>
        </row>
        <row r="1425">
          <cell r="A1425" t="str">
            <v>00156009</v>
          </cell>
          <cell r="C1425" t="str">
            <v>FONCIA ROUAULT</v>
          </cell>
          <cell r="D1425" t="b">
            <v>0</v>
          </cell>
          <cell r="E1425" t="str">
            <v>14 Mail François Mitterrand</v>
          </cell>
          <cell r="F1425" t="str">
            <v>35000</v>
          </cell>
          <cell r="G1425" t="str">
            <v>RENNES</v>
          </cell>
          <cell r="H1425" t="str">
            <v>Gestion Locative - Location - Copropriété - Comptabilité</v>
          </cell>
          <cell r="J1425">
            <v>41548</v>
          </cell>
          <cell r="M1425">
            <v>41945</v>
          </cell>
          <cell r="N1425" t="str">
            <v>Ouvert</v>
          </cell>
          <cell r="O1425" t="str">
            <v>Fermé</v>
          </cell>
          <cell r="Q1425">
            <v>0</v>
          </cell>
          <cell r="T1425" t="str">
            <v>00156</v>
          </cell>
        </row>
        <row r="1426">
          <cell r="A1426" t="str">
            <v>00156010</v>
          </cell>
          <cell r="B1426" t="str">
            <v>41133158000125</v>
          </cell>
          <cell r="C1426" t="str">
            <v>FONCIA ARMOR</v>
          </cell>
          <cell r="D1426" t="b">
            <v>0</v>
          </cell>
          <cell r="E1426" t="str">
            <v>44 Rue du Pré Botté</v>
          </cell>
          <cell r="F1426" t="str">
            <v>35000</v>
          </cell>
          <cell r="G1426" t="str">
            <v>RENNES</v>
          </cell>
          <cell r="H1426" t="str">
            <v>Gestion Locative - Location - Copropriété - Comptabilité</v>
          </cell>
          <cell r="I1426" t="str">
            <v>G2900</v>
          </cell>
          <cell r="J1426">
            <v>42036</v>
          </cell>
          <cell r="K1426">
            <v>42382</v>
          </cell>
          <cell r="M1426">
            <v>43767</v>
          </cell>
          <cell r="N1426" t="str">
            <v>Ouvert</v>
          </cell>
          <cell r="O1426" t="str">
            <v>Fermé</v>
          </cell>
          <cell r="P1426" t="str">
            <v>10.35.4.1</v>
          </cell>
          <cell r="Q1426">
            <v>0</v>
          </cell>
          <cell r="T1426" t="str">
            <v>00156</v>
          </cell>
        </row>
        <row r="1427">
          <cell r="A1427" t="str">
            <v>00156011</v>
          </cell>
          <cell r="B1427" t="str">
            <v>41133158000133</v>
          </cell>
          <cell r="C1427" t="str">
            <v>FONCIA ARMOR</v>
          </cell>
          <cell r="D1427" t="b">
            <v>1</v>
          </cell>
          <cell r="E1427" t="str">
            <v>1 Rue de l'Alma</v>
          </cell>
          <cell r="F1427" t="str">
            <v>35000</v>
          </cell>
          <cell r="G1427" t="str">
            <v>RENNES</v>
          </cell>
          <cell r="H1427" t="str">
            <v>Gestion Locative - Location - Copropriété - Comptabilité</v>
          </cell>
          <cell r="I1427" t="str">
            <v>G2901</v>
          </cell>
          <cell r="J1427">
            <v>42309</v>
          </cell>
          <cell r="K1427">
            <v>42309</v>
          </cell>
          <cell r="N1427" t="str">
            <v>Ouvert</v>
          </cell>
          <cell r="O1427" t="str">
            <v>Ouvert</v>
          </cell>
          <cell r="P1427" t="str">
            <v>10.209.2.0</v>
          </cell>
          <cell r="Q1427">
            <v>0</v>
          </cell>
          <cell r="T1427" t="str">
            <v>00156</v>
          </cell>
        </row>
        <row r="1428">
          <cell r="A1428" t="str">
            <v>00156012</v>
          </cell>
          <cell r="B1428" t="str">
            <v>41133158000141</v>
          </cell>
          <cell r="C1428" t="str">
            <v>FONCIA ARMOR</v>
          </cell>
          <cell r="D1428" t="b">
            <v>0</v>
          </cell>
          <cell r="E1428" t="str">
            <v>26 Avenue Anita Conti</v>
          </cell>
          <cell r="F1428" t="str">
            <v>35400</v>
          </cell>
          <cell r="G1428" t="str">
            <v>SAINT-MALO</v>
          </cell>
          <cell r="H1428" t="str">
            <v>Gestion Locative - Location - Copropriété - Comptabilité</v>
          </cell>
          <cell r="I1428" t="str">
            <v>G2902</v>
          </cell>
          <cell r="J1428">
            <v>42826</v>
          </cell>
          <cell r="K1428">
            <v>42857</v>
          </cell>
          <cell r="N1428" t="str">
            <v>Ouvert</v>
          </cell>
          <cell r="O1428" t="str">
            <v>Ouvert</v>
          </cell>
          <cell r="P1428" t="str">
            <v>10.209.53.0</v>
          </cell>
          <cell r="Q1428">
            <v>0</v>
          </cell>
          <cell r="T1428" t="str">
            <v>00156</v>
          </cell>
        </row>
        <row r="1429">
          <cell r="A1429" t="str">
            <v>00156013</v>
          </cell>
          <cell r="B1429" t="str">
            <v>41133158000158</v>
          </cell>
          <cell r="C1429" t="str">
            <v>FONCIA ARMOR</v>
          </cell>
          <cell r="D1429" t="b">
            <v>0</v>
          </cell>
          <cell r="E1429" t="str">
            <v>4 Rue Louis Armand</v>
          </cell>
          <cell r="F1429" t="str">
            <v>35170</v>
          </cell>
          <cell r="G1429" t="str">
            <v>BRUZ</v>
          </cell>
          <cell r="H1429" t="str">
            <v>Gestion Locative - Location - Copropriété - Comptabilité</v>
          </cell>
          <cell r="I1429" t="str">
            <v>G2903</v>
          </cell>
          <cell r="J1429">
            <v>42856</v>
          </cell>
          <cell r="M1429">
            <v>43008</v>
          </cell>
          <cell r="N1429" t="str">
            <v>Ouvert</v>
          </cell>
          <cell r="O1429" t="str">
            <v>Fermé</v>
          </cell>
          <cell r="P1429" t="str">
            <v>10.30.4.0</v>
          </cell>
          <cell r="Q1429">
            <v>0</v>
          </cell>
          <cell r="T1429" t="str">
            <v>00156</v>
          </cell>
        </row>
        <row r="1430">
          <cell r="A1430" t="str">
            <v>00156014</v>
          </cell>
          <cell r="C1430" t="str">
            <v>FONCIA ROUAULT</v>
          </cell>
          <cell r="D1430" t="b">
            <v>0</v>
          </cell>
          <cell r="E1430" t="str">
            <v>33 Boulevard Solférino</v>
          </cell>
          <cell r="F1430" t="str">
            <v>35000</v>
          </cell>
          <cell r="G1430" t="str">
            <v>RENNES</v>
          </cell>
          <cell r="H1430" t="str">
            <v>Gestion Locative - Location - Copropriété - Comptabilité</v>
          </cell>
          <cell r="I1430" t="str">
            <v>G2904</v>
          </cell>
          <cell r="J1430">
            <v>43435</v>
          </cell>
          <cell r="K1430">
            <v>43525</v>
          </cell>
          <cell r="M1430">
            <v>43789</v>
          </cell>
          <cell r="N1430" t="str">
            <v>Ouvert</v>
          </cell>
          <cell r="O1430" t="str">
            <v>Fermé</v>
          </cell>
          <cell r="Q1430">
            <v>0</v>
          </cell>
          <cell r="T1430" t="str">
            <v>00156</v>
          </cell>
        </row>
        <row r="1431">
          <cell r="A1431" t="str">
            <v>00157001</v>
          </cell>
          <cell r="B1431" t="str">
            <v>30096135600056</v>
          </cell>
          <cell r="C1431" t="str">
            <v>FONCIA VAL DE VIENNE</v>
          </cell>
          <cell r="D1431" t="b">
            <v>1</v>
          </cell>
          <cell r="E1431" t="str">
            <v>35 Boulevard Carnot</v>
          </cell>
          <cell r="F1431" t="str">
            <v>87000</v>
          </cell>
          <cell r="G1431" t="str">
            <v>LIMOGES</v>
          </cell>
          <cell r="H1431" t="str">
            <v>Gestion Locative - Location - Copropriété - Comptabilité</v>
          </cell>
          <cell r="I1431" t="str">
            <v>G4100</v>
          </cell>
          <cell r="J1431">
            <v>39722</v>
          </cell>
          <cell r="K1431">
            <v>42370</v>
          </cell>
          <cell r="N1431" t="str">
            <v>Ouvert</v>
          </cell>
          <cell r="O1431" t="str">
            <v>Ouvert</v>
          </cell>
          <cell r="P1431" t="str">
            <v>10.223.3.0</v>
          </cell>
          <cell r="Q1431">
            <v>0</v>
          </cell>
          <cell r="T1431" t="str">
            <v>00157</v>
          </cell>
        </row>
        <row r="1432">
          <cell r="A1432" t="str">
            <v>00157006</v>
          </cell>
          <cell r="B1432" t="str">
            <v>30096135600072</v>
          </cell>
          <cell r="C1432" t="str">
            <v>FONCIA SOVIM</v>
          </cell>
          <cell r="D1432" t="b">
            <v>0</v>
          </cell>
          <cell r="E1432" t="str">
            <v>8 Rue Maurice Rollinat</v>
          </cell>
          <cell r="F1432" t="str">
            <v>87000</v>
          </cell>
          <cell r="G1432" t="str">
            <v>LIMOGES</v>
          </cell>
          <cell r="H1432" t="str">
            <v>Gestion Locative - Location - Copropriété - Comptabilité</v>
          </cell>
          <cell r="J1432">
            <v>40210</v>
          </cell>
          <cell r="L1432">
            <v>41274</v>
          </cell>
          <cell r="M1432">
            <v>41274</v>
          </cell>
          <cell r="N1432" t="str">
            <v>Fermé</v>
          </cell>
          <cell r="O1432" t="str">
            <v>Fermé</v>
          </cell>
          <cell r="P1432" t="str">
            <v>10.223.13.0</v>
          </cell>
          <cell r="Q1432">
            <v>0</v>
          </cell>
          <cell r="T1432" t="str">
            <v>00157</v>
          </cell>
        </row>
        <row r="1433">
          <cell r="A1433" t="str">
            <v>00157002</v>
          </cell>
          <cell r="B1433" t="str">
            <v>30096135600080</v>
          </cell>
          <cell r="C1433" t="str">
            <v>FONCIA SOVIM</v>
          </cell>
          <cell r="D1433" t="b">
            <v>0</v>
          </cell>
          <cell r="E1433" t="str">
            <v>7 Rue Martial Pradet</v>
          </cell>
          <cell r="F1433" t="str">
            <v>87100</v>
          </cell>
          <cell r="G1433" t="str">
            <v>LIMOGES</v>
          </cell>
          <cell r="H1433" t="str">
            <v>Gestion Locative - Location - Copropriété - Comptabilité</v>
          </cell>
          <cell r="I1433" t="str">
            <v>G4200</v>
          </cell>
          <cell r="J1433">
            <v>41275</v>
          </cell>
          <cell r="K1433">
            <v>41367</v>
          </cell>
          <cell r="N1433" t="str">
            <v>Ouvert</v>
          </cell>
          <cell r="O1433" t="str">
            <v>Ouvert</v>
          </cell>
          <cell r="P1433" t="str">
            <v>10.223.23.0</v>
          </cell>
          <cell r="Q1433">
            <v>0</v>
          </cell>
          <cell r="T1433" t="str">
            <v>00157</v>
          </cell>
        </row>
        <row r="1434">
          <cell r="A1434" t="str">
            <v>00157003</v>
          </cell>
          <cell r="B1434" t="str">
            <v>30096135600098</v>
          </cell>
          <cell r="C1434" t="str">
            <v>FONCIA VAL DE VIENNE</v>
          </cell>
          <cell r="D1434" t="b">
            <v>0</v>
          </cell>
          <cell r="E1434" t="str">
            <v>9 Rue Henri Pétonnet</v>
          </cell>
          <cell r="F1434" t="str">
            <v>86000</v>
          </cell>
          <cell r="G1434" t="str">
            <v>POITIERS</v>
          </cell>
          <cell r="H1434" t="str">
            <v>Gestion Locative - Location - Copropriété - Comptabilité</v>
          </cell>
          <cell r="I1434" t="str">
            <v>G4500</v>
          </cell>
          <cell r="J1434">
            <v>43528</v>
          </cell>
          <cell r="K1434">
            <v>43570</v>
          </cell>
          <cell r="N1434" t="str">
            <v>Ouvert</v>
          </cell>
          <cell r="O1434" t="str">
            <v>Ouvert</v>
          </cell>
          <cell r="P1434" t="str">
            <v>10.105.12.0</v>
          </cell>
          <cell r="Q1434">
            <v>0</v>
          </cell>
          <cell r="T1434" t="str">
            <v>00157</v>
          </cell>
        </row>
        <row r="1435">
          <cell r="A1435" t="str">
            <v>00157004</v>
          </cell>
          <cell r="B1435" t="str">
            <v>30096135600106</v>
          </cell>
          <cell r="C1435" t="str">
            <v>FONCIA VAL DE VIENNE</v>
          </cell>
          <cell r="D1435" t="b">
            <v>0</v>
          </cell>
          <cell r="E1435" t="str">
            <v>121 Boulevard de Blossac</v>
          </cell>
          <cell r="F1435" t="str">
            <v>86100</v>
          </cell>
          <cell r="G1435" t="str">
            <v>CHATELLERAULT</v>
          </cell>
          <cell r="H1435" t="str">
            <v>Gestion Locative - Location - Copropriété - Comptabilité</v>
          </cell>
          <cell r="I1435" t="str">
            <v>G4300</v>
          </cell>
          <cell r="J1435">
            <v>43528</v>
          </cell>
          <cell r="K1435">
            <v>43570</v>
          </cell>
          <cell r="N1435" t="str">
            <v>Ouvert</v>
          </cell>
          <cell r="O1435" t="str">
            <v>Ouvert</v>
          </cell>
          <cell r="P1435" t="str">
            <v>10.105.22.0</v>
          </cell>
          <cell r="Q1435">
            <v>0</v>
          </cell>
          <cell r="T1435" t="str">
            <v>00157</v>
          </cell>
        </row>
        <row r="1436">
          <cell r="A1436" t="str">
            <v>00157005</v>
          </cell>
          <cell r="B1436" t="str">
            <v>30096135600114</v>
          </cell>
          <cell r="C1436" t="str">
            <v>FONCIA VAL DE VIENNE</v>
          </cell>
          <cell r="D1436" t="b">
            <v>0</v>
          </cell>
          <cell r="E1436" t="str">
            <v>60 Boulevard du Grand Cerf</v>
          </cell>
          <cell r="F1436" t="str">
            <v>86000</v>
          </cell>
          <cell r="G1436" t="str">
            <v>POITIERS</v>
          </cell>
          <cell r="H1436" t="str">
            <v>Gestion Locative - Location - Copropriété - Comptabilité</v>
          </cell>
          <cell r="I1436" t="str">
            <v>G4400</v>
          </cell>
          <cell r="J1436">
            <v>43528</v>
          </cell>
          <cell r="K1436">
            <v>43570</v>
          </cell>
          <cell r="N1436" t="str">
            <v>Ouvert</v>
          </cell>
          <cell r="O1436" t="str">
            <v>Ouvert</v>
          </cell>
          <cell r="P1436" t="str">
            <v>10.105.2.0</v>
          </cell>
          <cell r="Q1436">
            <v>0</v>
          </cell>
          <cell r="T1436" t="str">
            <v>00157</v>
          </cell>
        </row>
        <row r="1437">
          <cell r="A1437" t="str">
            <v>00158001</v>
          </cell>
          <cell r="B1437" t="str">
            <v>31388389400112</v>
          </cell>
          <cell r="C1437" t="str">
            <v>FONCIA TRANSACTION MIDI PYRENEES</v>
          </cell>
          <cell r="D1437" t="b">
            <v>0</v>
          </cell>
          <cell r="E1437" t="str">
            <v>15 Rue Archangé</v>
          </cell>
          <cell r="F1437" t="str">
            <v>91400</v>
          </cell>
          <cell r="G1437" t="str">
            <v>ORSAY</v>
          </cell>
          <cell r="H1437" t="str">
            <v>Transaction</v>
          </cell>
          <cell r="J1437">
            <v>39173</v>
          </cell>
          <cell r="L1437">
            <v>41610</v>
          </cell>
          <cell r="M1437">
            <v>41610</v>
          </cell>
          <cell r="N1437" t="str">
            <v>Fermé</v>
          </cell>
          <cell r="O1437" t="str">
            <v>Fermé</v>
          </cell>
          <cell r="Q1437">
            <v>0</v>
          </cell>
          <cell r="T1437" t="str">
            <v>00158</v>
          </cell>
        </row>
        <row r="1438">
          <cell r="A1438" t="str">
            <v>00158002</v>
          </cell>
          <cell r="B1438" t="str">
            <v>31388389400054</v>
          </cell>
          <cell r="C1438" t="str">
            <v>DADRIER IMMOBILIER SAINT QUENTIN</v>
          </cell>
          <cell r="D1438" t="b">
            <v>0</v>
          </cell>
          <cell r="E1438" t="str">
            <v>3 Bis Rue Joël le Theule</v>
          </cell>
          <cell r="F1438" t="str">
            <v>78180</v>
          </cell>
          <cell r="G1438" t="str">
            <v>MONTIGNY-LE-BRETONNEUX</v>
          </cell>
          <cell r="H1438" t="str">
            <v>Transaction</v>
          </cell>
          <cell r="J1438">
            <v>39173</v>
          </cell>
          <cell r="L1438">
            <v>43248</v>
          </cell>
          <cell r="M1438">
            <v>43248</v>
          </cell>
          <cell r="N1438" t="str">
            <v>Fermé</v>
          </cell>
          <cell r="O1438" t="str">
            <v>Fermé</v>
          </cell>
          <cell r="P1438" t="str">
            <v>10.224.13.0</v>
          </cell>
          <cell r="Q1438">
            <v>0</v>
          </cell>
          <cell r="T1438" t="str">
            <v>00158</v>
          </cell>
        </row>
        <row r="1439">
          <cell r="A1439" t="str">
            <v>00158003</v>
          </cell>
          <cell r="B1439" t="str">
            <v>31388389400096</v>
          </cell>
          <cell r="C1439" t="str">
            <v>DADRIER IMMOBILIER LA SOURDERIE</v>
          </cell>
          <cell r="D1439" t="b">
            <v>0</v>
          </cell>
          <cell r="E1439" t="str">
            <v>3 Place Jacques Coeur</v>
          </cell>
          <cell r="F1439" t="str">
            <v>78180</v>
          </cell>
          <cell r="G1439" t="str">
            <v>MONTIGNY-LE-BRETONNEUX</v>
          </cell>
          <cell r="H1439" t="str">
            <v>Transaction</v>
          </cell>
          <cell r="J1439">
            <v>39173</v>
          </cell>
          <cell r="L1439">
            <v>40908</v>
          </cell>
          <cell r="M1439">
            <v>40908</v>
          </cell>
          <cell r="N1439" t="str">
            <v>Fermé</v>
          </cell>
          <cell r="O1439" t="str">
            <v>Fermé</v>
          </cell>
          <cell r="P1439" t="str">
            <v>10.224.3.0</v>
          </cell>
          <cell r="Q1439">
            <v>0</v>
          </cell>
          <cell r="T1439" t="str">
            <v>00158</v>
          </cell>
        </row>
        <row r="1440">
          <cell r="A1440" t="str">
            <v>00158007</v>
          </cell>
          <cell r="B1440" t="str">
            <v>31388389400062</v>
          </cell>
          <cell r="C1440" t="str">
            <v>FONCIA TRANSACTION MIDI PYRENEES</v>
          </cell>
          <cell r="D1440" t="b">
            <v>0</v>
          </cell>
          <cell r="E1440" t="str">
            <v>130 Rue de Paris</v>
          </cell>
          <cell r="F1440" t="str">
            <v>91120</v>
          </cell>
          <cell r="G1440" t="str">
            <v>PALAISEAU</v>
          </cell>
          <cell r="H1440" t="str">
            <v>Transaction</v>
          </cell>
          <cell r="J1440">
            <v>39173</v>
          </cell>
          <cell r="L1440">
            <v>43248</v>
          </cell>
          <cell r="M1440">
            <v>39448</v>
          </cell>
          <cell r="N1440" t="str">
            <v>Fermé</v>
          </cell>
          <cell r="O1440" t="str">
            <v>Fermé</v>
          </cell>
          <cell r="P1440" t="str">
            <v>10.224.43.0</v>
          </cell>
          <cell r="Q1440">
            <v>0</v>
          </cell>
          <cell r="T1440" t="str">
            <v>00158</v>
          </cell>
        </row>
        <row r="1441">
          <cell r="A1441" t="str">
            <v>00158004</v>
          </cell>
          <cell r="B1441" t="str">
            <v>31388389400179</v>
          </cell>
          <cell r="C1441" t="str">
            <v>FONCIA TRANSACTION MIDI PYRENEES</v>
          </cell>
          <cell r="D1441" t="b">
            <v>0</v>
          </cell>
          <cell r="E1441" t="str">
            <v>3 Bis Rue de la République</v>
          </cell>
          <cell r="F1441" t="str">
            <v>78470</v>
          </cell>
          <cell r="G1441" t="str">
            <v>SAINT-REMY-LES-CHEVREUSE</v>
          </cell>
          <cell r="H1441" t="str">
            <v>Location - Transaction</v>
          </cell>
          <cell r="J1441">
            <v>39264</v>
          </cell>
          <cell r="L1441">
            <v>43248</v>
          </cell>
          <cell r="M1441">
            <v>43101</v>
          </cell>
          <cell r="N1441" t="str">
            <v>Fermé</v>
          </cell>
          <cell r="O1441" t="str">
            <v>Fermé</v>
          </cell>
          <cell r="P1441" t="str">
            <v>10.224.23.0</v>
          </cell>
          <cell r="Q1441">
            <v>0</v>
          </cell>
          <cell r="T1441" t="str">
            <v>00158</v>
          </cell>
        </row>
        <row r="1442">
          <cell r="A1442" t="str">
            <v>00158005</v>
          </cell>
          <cell r="B1442" t="str">
            <v>31388389400146</v>
          </cell>
          <cell r="C1442" t="str">
            <v>FONCIA TRANSACTION MIDI PYRENEES</v>
          </cell>
          <cell r="D1442" t="b">
            <v>0</v>
          </cell>
          <cell r="E1442" t="str">
            <v>6 Avenue du Général Leclerc</v>
          </cell>
          <cell r="F1442" t="str">
            <v>91190</v>
          </cell>
          <cell r="G1442" t="str">
            <v>GIF-SUR-YVETTE</v>
          </cell>
          <cell r="H1442" t="str">
            <v>Transaction</v>
          </cell>
          <cell r="J1442">
            <v>39264</v>
          </cell>
          <cell r="L1442">
            <v>43248</v>
          </cell>
          <cell r="M1442">
            <v>43248</v>
          </cell>
          <cell r="N1442" t="str">
            <v>Fermé</v>
          </cell>
          <cell r="O1442" t="str">
            <v>Fermé</v>
          </cell>
          <cell r="P1442" t="str">
            <v>10.224.63.0</v>
          </cell>
          <cell r="Q1442">
            <v>0</v>
          </cell>
          <cell r="T1442" t="str">
            <v>00158</v>
          </cell>
        </row>
        <row r="1443">
          <cell r="A1443" t="str">
            <v>00158006</v>
          </cell>
          <cell r="B1443" t="str">
            <v>31388389400153</v>
          </cell>
          <cell r="C1443" t="str">
            <v>FONCIA TRANSACTION MIDI PYRENEES</v>
          </cell>
          <cell r="D1443" t="b">
            <v>0</v>
          </cell>
          <cell r="E1443" t="str">
            <v>Avenue des Champs Lasniers</v>
          </cell>
          <cell r="F1443" t="str">
            <v>91940</v>
          </cell>
          <cell r="G1443" t="str">
            <v>LES ULIS</v>
          </cell>
          <cell r="H1443" t="str">
            <v>Transaction</v>
          </cell>
          <cell r="J1443">
            <v>39264</v>
          </cell>
          <cell r="L1443">
            <v>43248</v>
          </cell>
          <cell r="M1443">
            <v>42521</v>
          </cell>
          <cell r="N1443" t="str">
            <v>Fermé</v>
          </cell>
          <cell r="O1443" t="str">
            <v>Fermé</v>
          </cell>
          <cell r="Q1443">
            <v>0</v>
          </cell>
          <cell r="T1443" t="str">
            <v>00158</v>
          </cell>
        </row>
        <row r="1444">
          <cell r="A1444" t="str">
            <v>00158008</v>
          </cell>
          <cell r="B1444" t="str">
            <v>31388389400161</v>
          </cell>
          <cell r="C1444" t="str">
            <v>FONCIA TRANSACTION MIDI PYRENEES</v>
          </cell>
          <cell r="D1444" t="b">
            <v>0</v>
          </cell>
          <cell r="E1444" t="str">
            <v>10 Rue Marcel Quinet</v>
          </cell>
          <cell r="F1444" t="str">
            <v>91640</v>
          </cell>
          <cell r="G1444" t="str">
            <v>BRIIS-SOUS-FORGES</v>
          </cell>
          <cell r="H1444" t="str">
            <v>Transaction</v>
          </cell>
          <cell r="J1444">
            <v>39264</v>
          </cell>
          <cell r="L1444">
            <v>40908</v>
          </cell>
          <cell r="M1444">
            <v>40908</v>
          </cell>
          <cell r="N1444" t="str">
            <v>Fermé</v>
          </cell>
          <cell r="O1444" t="str">
            <v>Fermé</v>
          </cell>
          <cell r="P1444" t="str">
            <v>10.224.53.0</v>
          </cell>
          <cell r="Q1444">
            <v>0</v>
          </cell>
          <cell r="T1444" t="str">
            <v>00158</v>
          </cell>
        </row>
        <row r="1445">
          <cell r="A1445" t="str">
            <v>00158009</v>
          </cell>
          <cell r="B1445" t="str">
            <v>31388389400187</v>
          </cell>
          <cell r="C1445" t="str">
            <v>FONCIA TRANSACTION MIDI PYRENEES</v>
          </cell>
          <cell r="D1445" t="b">
            <v>0</v>
          </cell>
          <cell r="E1445" t="str">
            <v>49 Route d'Orléans</v>
          </cell>
          <cell r="F1445" t="str">
            <v>91310</v>
          </cell>
          <cell r="G1445" t="str">
            <v>MONTLHÉRY</v>
          </cell>
          <cell r="H1445" t="str">
            <v>Transaction</v>
          </cell>
          <cell r="J1445">
            <v>39264</v>
          </cell>
          <cell r="L1445">
            <v>43248</v>
          </cell>
          <cell r="M1445">
            <v>42521</v>
          </cell>
          <cell r="N1445" t="str">
            <v>Fermé</v>
          </cell>
          <cell r="O1445" t="str">
            <v>Fermé</v>
          </cell>
          <cell r="Q1445">
            <v>0</v>
          </cell>
          <cell r="T1445" t="str">
            <v>00158</v>
          </cell>
        </row>
        <row r="1446">
          <cell r="A1446" t="str">
            <v>00158013</v>
          </cell>
          <cell r="B1446" t="str">
            <v>31388389400195</v>
          </cell>
          <cell r="C1446" t="str">
            <v>FONCIA TRANSACTION MIDI PYRENEES</v>
          </cell>
          <cell r="D1446" t="b">
            <v>1</v>
          </cell>
          <cell r="E1446" t="str">
            <v>16 Place Prax Paris</v>
          </cell>
          <cell r="F1446" t="str">
            <v>82000</v>
          </cell>
          <cell r="G1446" t="str">
            <v>MONTAUBAN</v>
          </cell>
          <cell r="H1446" t="str">
            <v>Transaction</v>
          </cell>
          <cell r="I1446" t="str">
            <v>P2100</v>
          </cell>
          <cell r="J1446">
            <v>41610</v>
          </cell>
          <cell r="L1446">
            <v>43281</v>
          </cell>
          <cell r="M1446">
            <v>43101</v>
          </cell>
          <cell r="N1446" t="str">
            <v>Fermé</v>
          </cell>
          <cell r="O1446" t="str">
            <v>Fermé</v>
          </cell>
          <cell r="P1446" t="str">
            <v>10.159.2.0</v>
          </cell>
          <cell r="Q1446">
            <v>0</v>
          </cell>
          <cell r="T1446" t="str">
            <v>00158</v>
          </cell>
        </row>
        <row r="1447">
          <cell r="A1447" t="str">
            <v>00158011</v>
          </cell>
          <cell r="B1447" t="str">
            <v>31388389400211</v>
          </cell>
          <cell r="C1447" t="str">
            <v>FONCIA TRANSACTION MIDI PYRENEES</v>
          </cell>
          <cell r="D1447" t="b">
            <v>0</v>
          </cell>
          <cell r="E1447" t="str">
            <v>9 Rue Sabatier</v>
          </cell>
          <cell r="F1447" t="str">
            <v>81100</v>
          </cell>
          <cell r="G1447" t="str">
            <v>CASTRES</v>
          </cell>
          <cell r="H1447" t="str">
            <v>Transaction</v>
          </cell>
          <cell r="I1447" t="str">
            <v>P2500</v>
          </cell>
          <cell r="J1447">
            <v>41640</v>
          </cell>
          <cell r="L1447">
            <v>43281</v>
          </cell>
          <cell r="M1447">
            <v>43281</v>
          </cell>
          <cell r="N1447" t="str">
            <v>Fermé</v>
          </cell>
          <cell r="O1447" t="str">
            <v>Fermé</v>
          </cell>
          <cell r="P1447" t="str">
            <v>10.34.43.0</v>
          </cell>
          <cell r="Q1447">
            <v>0</v>
          </cell>
          <cell r="T1447" t="str">
            <v>00158</v>
          </cell>
        </row>
        <row r="1448">
          <cell r="A1448" t="str">
            <v>00158012</v>
          </cell>
          <cell r="B1448" t="str">
            <v>31388389400245</v>
          </cell>
          <cell r="C1448" t="str">
            <v>FONCIA TRANSACTION MIDI PYRENEES</v>
          </cell>
          <cell r="D1448" t="b">
            <v>0</v>
          </cell>
          <cell r="E1448" t="str">
            <v>Carrefour Saint-Eloi</v>
          </cell>
          <cell r="F1448" t="str">
            <v>12000</v>
          </cell>
          <cell r="G1448" t="str">
            <v>RODEZ</v>
          </cell>
          <cell r="H1448" t="str">
            <v>Transaction</v>
          </cell>
          <cell r="I1448" t="str">
            <v>P2600</v>
          </cell>
          <cell r="J1448">
            <v>41640</v>
          </cell>
          <cell r="L1448">
            <v>43281</v>
          </cell>
          <cell r="M1448">
            <v>43281</v>
          </cell>
          <cell r="N1448" t="str">
            <v>Fermé</v>
          </cell>
          <cell r="O1448" t="str">
            <v>Fermé</v>
          </cell>
          <cell r="P1448" t="str">
            <v>10.40.12.0</v>
          </cell>
          <cell r="Q1448">
            <v>0</v>
          </cell>
          <cell r="T1448" t="str">
            <v>00158</v>
          </cell>
        </row>
        <row r="1449">
          <cell r="A1449" t="str">
            <v>00158014</v>
          </cell>
          <cell r="B1449" t="str">
            <v>31388389400237</v>
          </cell>
          <cell r="C1449" t="str">
            <v>FONCIA TRANSACTION MIDI PYRENEES</v>
          </cell>
          <cell r="D1449" t="b">
            <v>0</v>
          </cell>
          <cell r="E1449" t="str">
            <v>91 Rue Maréchal Foch</v>
          </cell>
          <cell r="F1449" t="str">
            <v>46000</v>
          </cell>
          <cell r="G1449" t="str">
            <v>CAHORS</v>
          </cell>
          <cell r="H1449" t="str">
            <v>Transaction</v>
          </cell>
          <cell r="I1449" t="str">
            <v>P2200</v>
          </cell>
          <cell r="J1449">
            <v>41640</v>
          </cell>
          <cell r="L1449">
            <v>43281</v>
          </cell>
          <cell r="M1449">
            <v>43281</v>
          </cell>
          <cell r="N1449" t="str">
            <v>Fermé</v>
          </cell>
          <cell r="O1449" t="str">
            <v>Fermé</v>
          </cell>
          <cell r="P1449" t="str">
            <v>10.159.42.0</v>
          </cell>
          <cell r="Q1449">
            <v>0</v>
          </cell>
          <cell r="T1449" t="str">
            <v>00158</v>
          </cell>
        </row>
        <row r="1450">
          <cell r="A1450" t="str">
            <v>00158015</v>
          </cell>
          <cell r="B1450" t="str">
            <v>31388389400229</v>
          </cell>
          <cell r="C1450" t="str">
            <v>FONCIA TRANSACTION MIDI PYRENEES</v>
          </cell>
          <cell r="D1450" t="b">
            <v>0</v>
          </cell>
          <cell r="E1450" t="str">
            <v>1 Rue Timbal</v>
          </cell>
          <cell r="F1450" t="str">
            <v>81000</v>
          </cell>
          <cell r="G1450" t="str">
            <v>ALBI</v>
          </cell>
          <cell r="H1450" t="str">
            <v>Transaction</v>
          </cell>
          <cell r="I1450" t="str">
            <v>P2300</v>
          </cell>
          <cell r="J1450">
            <v>41640</v>
          </cell>
          <cell r="L1450">
            <v>43281</v>
          </cell>
          <cell r="M1450">
            <v>43039</v>
          </cell>
          <cell r="N1450" t="str">
            <v>Fermé</v>
          </cell>
          <cell r="O1450" t="str">
            <v>Fermé</v>
          </cell>
          <cell r="P1450" t="str">
            <v>10.159.22.0</v>
          </cell>
          <cell r="Q1450">
            <v>0</v>
          </cell>
          <cell r="T1450" t="str">
            <v>00158</v>
          </cell>
        </row>
        <row r="1451">
          <cell r="A1451" t="str">
            <v>00158016</v>
          </cell>
          <cell r="B1451" t="str">
            <v>31388389400203</v>
          </cell>
          <cell r="C1451" t="str">
            <v>FONCIA TRANSACTION MIDI PYRENEES</v>
          </cell>
          <cell r="D1451" t="b">
            <v>0</v>
          </cell>
          <cell r="E1451" t="str">
            <v>2 Place Jean Jaurès</v>
          </cell>
          <cell r="F1451" t="str">
            <v>81400</v>
          </cell>
          <cell r="G1451" t="str">
            <v>CARMAUX</v>
          </cell>
          <cell r="H1451" t="str">
            <v>Transaction</v>
          </cell>
          <cell r="I1451" t="str">
            <v>P2400</v>
          </cell>
          <cell r="J1451">
            <v>41640</v>
          </cell>
          <cell r="L1451">
            <v>43281</v>
          </cell>
          <cell r="M1451">
            <v>43281</v>
          </cell>
          <cell r="N1451" t="str">
            <v>Fermé</v>
          </cell>
          <cell r="O1451" t="str">
            <v>Fermé</v>
          </cell>
          <cell r="P1451" t="str">
            <v>10.159.32.0</v>
          </cell>
          <cell r="Q1451">
            <v>0</v>
          </cell>
          <cell r="T1451" t="str">
            <v>00158</v>
          </cell>
        </row>
        <row r="1452">
          <cell r="A1452" t="str">
            <v>00158017</v>
          </cell>
          <cell r="B1452" t="str">
            <v>31388389400252</v>
          </cell>
          <cell r="C1452" t="str">
            <v>FONCIA TRANSACTION MIDI PYRENEES</v>
          </cell>
          <cell r="D1452" t="b">
            <v>0</v>
          </cell>
          <cell r="E1452" t="str">
            <v>37 Avenue du Général de Gaulle</v>
          </cell>
          <cell r="F1452" t="str">
            <v>47000</v>
          </cell>
          <cell r="G1452" t="str">
            <v>AGEN</v>
          </cell>
          <cell r="H1452" t="str">
            <v>Transaction</v>
          </cell>
          <cell r="I1452" t="str">
            <v>P2700</v>
          </cell>
          <cell r="J1452">
            <v>42370</v>
          </cell>
          <cell r="L1452">
            <v>43281</v>
          </cell>
          <cell r="M1452">
            <v>43281</v>
          </cell>
          <cell r="N1452" t="str">
            <v>Fermé</v>
          </cell>
          <cell r="O1452" t="str">
            <v>Fermé</v>
          </cell>
          <cell r="P1452" t="str">
            <v>10.56.3.0</v>
          </cell>
          <cell r="Q1452">
            <v>0</v>
          </cell>
          <cell r="T1452" t="str">
            <v>00158</v>
          </cell>
        </row>
        <row r="1453">
          <cell r="A1453" t="str">
            <v>00158018</v>
          </cell>
          <cell r="B1453" t="str">
            <v>31388389400286</v>
          </cell>
          <cell r="C1453" t="str">
            <v>FONCIA TRANSACTION MIDI PYRENEES</v>
          </cell>
          <cell r="D1453" t="b">
            <v>0</v>
          </cell>
          <cell r="E1453" t="str">
            <v>33 Avenue du Régiment de Bigorre</v>
          </cell>
          <cell r="F1453" t="str">
            <v>65000</v>
          </cell>
          <cell r="G1453" t="str">
            <v>TARBES</v>
          </cell>
          <cell r="H1453" t="str">
            <v>Transaction</v>
          </cell>
          <cell r="I1453" t="str">
            <v>P2900</v>
          </cell>
          <cell r="J1453">
            <v>42370</v>
          </cell>
          <cell r="L1453">
            <v>43281</v>
          </cell>
          <cell r="M1453">
            <v>43281</v>
          </cell>
          <cell r="N1453" t="str">
            <v>Fermé</v>
          </cell>
          <cell r="O1453" t="str">
            <v>Fermé</v>
          </cell>
          <cell r="P1453" t="str">
            <v>10.135.2.0</v>
          </cell>
          <cell r="Q1453">
            <v>0</v>
          </cell>
          <cell r="T1453" t="str">
            <v>00158</v>
          </cell>
        </row>
        <row r="1454">
          <cell r="A1454" t="str">
            <v>00158019</v>
          </cell>
          <cell r="B1454" t="str">
            <v>31388389400278</v>
          </cell>
          <cell r="C1454" t="str">
            <v>FONCIA TRANSACTION MIDI PYRENEES</v>
          </cell>
          <cell r="D1454" t="b">
            <v>0</v>
          </cell>
          <cell r="E1454" t="str">
            <v>2 Avenue du Maréchal Foch</v>
          </cell>
          <cell r="F1454" t="str">
            <v>65100</v>
          </cell>
          <cell r="G1454" t="str">
            <v>LOURDES</v>
          </cell>
          <cell r="H1454" t="str">
            <v>Transaction</v>
          </cell>
          <cell r="J1454">
            <v>42370</v>
          </cell>
          <cell r="L1454">
            <v>43248</v>
          </cell>
          <cell r="M1454">
            <v>43101</v>
          </cell>
          <cell r="N1454" t="str">
            <v>Fermé</v>
          </cell>
          <cell r="O1454" t="str">
            <v>Fermé</v>
          </cell>
          <cell r="P1454" t="str">
            <v>10.135.22.0</v>
          </cell>
          <cell r="Q1454">
            <v>0</v>
          </cell>
          <cell r="T1454" t="str">
            <v>00158</v>
          </cell>
        </row>
        <row r="1455">
          <cell r="A1455" t="str">
            <v>00158020</v>
          </cell>
          <cell r="B1455" t="str">
            <v>31388389400294</v>
          </cell>
          <cell r="C1455" t="str">
            <v>FONCIA TRANSACTION MIDI PYRENEES</v>
          </cell>
          <cell r="D1455" t="b">
            <v>0</v>
          </cell>
          <cell r="E1455" t="str">
            <v>29 Rue Alfred de Vigny</v>
          </cell>
          <cell r="F1455" t="str">
            <v>64400</v>
          </cell>
          <cell r="G1455" t="str">
            <v>OLORON-SAINTE-MARIE</v>
          </cell>
          <cell r="H1455" t="str">
            <v>Transaction</v>
          </cell>
          <cell r="I1455" t="str">
            <v>P2901</v>
          </cell>
          <cell r="J1455">
            <v>42370</v>
          </cell>
          <cell r="L1455">
            <v>43281</v>
          </cell>
          <cell r="M1455">
            <v>43281</v>
          </cell>
          <cell r="N1455" t="str">
            <v>Fermé</v>
          </cell>
          <cell r="O1455" t="str">
            <v>Fermé</v>
          </cell>
          <cell r="P1455" t="str">
            <v>10.2.23.0</v>
          </cell>
          <cell r="Q1455">
            <v>0</v>
          </cell>
          <cell r="T1455" t="str">
            <v>00158</v>
          </cell>
        </row>
        <row r="1456">
          <cell r="A1456" t="str">
            <v>00158021</v>
          </cell>
          <cell r="B1456" t="str">
            <v>31388389400302</v>
          </cell>
          <cell r="C1456" t="str">
            <v>FONCIA TRANSACTION MIDI PYRENEES</v>
          </cell>
          <cell r="D1456" t="b">
            <v>0</v>
          </cell>
          <cell r="E1456" t="str">
            <v>11 Rue Nogué</v>
          </cell>
          <cell r="F1456" t="str">
            <v>64000</v>
          </cell>
          <cell r="G1456" t="str">
            <v>PAU</v>
          </cell>
          <cell r="H1456" t="str">
            <v>Transaction</v>
          </cell>
          <cell r="I1456" t="str">
            <v>P2902</v>
          </cell>
          <cell r="J1456">
            <v>42370</v>
          </cell>
          <cell r="L1456">
            <v>43281</v>
          </cell>
          <cell r="M1456">
            <v>43281</v>
          </cell>
          <cell r="N1456" t="str">
            <v>Fermé</v>
          </cell>
          <cell r="O1456" t="str">
            <v>Fermé</v>
          </cell>
          <cell r="P1456" t="str">
            <v>10.2.13.0</v>
          </cell>
          <cell r="Q1456">
            <v>0</v>
          </cell>
          <cell r="T1456" t="str">
            <v>00158</v>
          </cell>
        </row>
        <row r="1457">
          <cell r="A1457" t="str">
            <v>00158022</v>
          </cell>
          <cell r="C1457" t="str">
            <v>FONCIA TRANSACTION MIDI PYRENEES</v>
          </cell>
          <cell r="D1457" t="b">
            <v>0</v>
          </cell>
          <cell r="E1457" t="str">
            <v>Résidence Les Arcizettes</v>
          </cell>
          <cell r="F1457" t="str">
            <v>64440</v>
          </cell>
          <cell r="G1457" t="str">
            <v>EAUX-BONNES</v>
          </cell>
          <cell r="H1457" t="str">
            <v>Transaction</v>
          </cell>
          <cell r="J1457">
            <v>42370</v>
          </cell>
          <cell r="L1457">
            <v>43284</v>
          </cell>
          <cell r="M1457">
            <v>42521</v>
          </cell>
          <cell r="N1457" t="str">
            <v>Fermé</v>
          </cell>
          <cell r="O1457" t="str">
            <v>Fermé</v>
          </cell>
          <cell r="Q1457">
            <v>0</v>
          </cell>
          <cell r="T1457" t="str">
            <v>00158</v>
          </cell>
        </row>
        <row r="1458">
          <cell r="A1458" t="str">
            <v>00158023</v>
          </cell>
          <cell r="B1458" t="str">
            <v>31388389400260</v>
          </cell>
          <cell r="C1458" t="str">
            <v>FONCIA TRANSACTION MIDI PYRENEES</v>
          </cell>
          <cell r="D1458" t="b">
            <v>0</v>
          </cell>
          <cell r="E1458" t="str">
            <v>49 Rue des Frères Clavet</v>
          </cell>
          <cell r="F1458" t="str">
            <v>47300</v>
          </cell>
          <cell r="G1458" t="str">
            <v>VILLENEUVE-SUR-LOT</v>
          </cell>
          <cell r="H1458" t="str">
            <v>Transaction</v>
          </cell>
          <cell r="I1458" t="str">
            <v>P2800</v>
          </cell>
          <cell r="J1458">
            <v>42370</v>
          </cell>
          <cell r="L1458">
            <v>43281</v>
          </cell>
          <cell r="M1458">
            <v>43281</v>
          </cell>
          <cell r="N1458" t="str">
            <v>Fermé</v>
          </cell>
          <cell r="O1458" t="str">
            <v>Fermé</v>
          </cell>
          <cell r="P1458" t="str">
            <v>10.56.13.0</v>
          </cell>
          <cell r="Q1458">
            <v>0</v>
          </cell>
          <cell r="T1458" t="str">
            <v>00158</v>
          </cell>
        </row>
        <row r="1459">
          <cell r="A1459" t="str">
            <v>00158024</v>
          </cell>
          <cell r="B1459" t="str">
            <v>31388389400310</v>
          </cell>
          <cell r="C1459" t="str">
            <v>FONCIA TRANSACTION MIDI PYRENEES</v>
          </cell>
          <cell r="D1459" t="b">
            <v>0</v>
          </cell>
          <cell r="E1459" t="str">
            <v>157 Boulevard du Président Carnot</v>
          </cell>
          <cell r="F1459" t="str">
            <v>47000</v>
          </cell>
          <cell r="G1459" t="str">
            <v>AGEN</v>
          </cell>
          <cell r="H1459" t="str">
            <v>Transaction</v>
          </cell>
          <cell r="I1459" t="str">
            <v>P2903</v>
          </cell>
          <cell r="J1459">
            <v>43191</v>
          </cell>
          <cell r="L1459">
            <v>43281</v>
          </cell>
          <cell r="M1459">
            <v>43281</v>
          </cell>
          <cell r="N1459" t="str">
            <v>Fermé</v>
          </cell>
          <cell r="O1459" t="str">
            <v>Fermé</v>
          </cell>
          <cell r="P1459" t="str">
            <v>10.56.3.0</v>
          </cell>
          <cell r="Q1459">
            <v>0</v>
          </cell>
          <cell r="T1459" t="str">
            <v>00158</v>
          </cell>
        </row>
        <row r="1460">
          <cell r="A1460" t="str">
            <v>00159001</v>
          </cell>
          <cell r="B1460" t="str">
            <v>99848761500069</v>
          </cell>
          <cell r="C1460" t="str">
            <v>FONCIA PARIS GESTION</v>
          </cell>
          <cell r="D1460" t="b">
            <v>0</v>
          </cell>
          <cell r="E1460" t="str">
            <v>118 Rue de Tocqueville</v>
          </cell>
          <cell r="F1460" t="str">
            <v>75017</v>
          </cell>
          <cell r="G1460" t="str">
            <v>PARIS 17</v>
          </cell>
          <cell r="H1460" t="str">
            <v>Gestion Locative - Location</v>
          </cell>
          <cell r="I1460" t="str">
            <v>G6100</v>
          </cell>
          <cell r="J1460">
            <v>39234</v>
          </cell>
          <cell r="L1460">
            <v>40269</v>
          </cell>
          <cell r="M1460">
            <v>40269</v>
          </cell>
          <cell r="N1460" t="str">
            <v>Fermé</v>
          </cell>
          <cell r="O1460" t="str">
            <v>Fermé</v>
          </cell>
          <cell r="Q1460">
            <v>0</v>
          </cell>
          <cell r="T1460" t="str">
            <v>00159</v>
          </cell>
        </row>
        <row r="1461">
          <cell r="A1461" t="str">
            <v>00159002</v>
          </cell>
          <cell r="B1461" t="str">
            <v>99848761500093</v>
          </cell>
          <cell r="C1461" t="str">
            <v>FONCIA AGESTIM VOLTAIRE</v>
          </cell>
          <cell r="D1461" t="b">
            <v>0</v>
          </cell>
          <cell r="E1461" t="str">
            <v>52 Avenue de la Marne</v>
          </cell>
          <cell r="F1461" t="str">
            <v>92600</v>
          </cell>
          <cell r="G1461" t="str">
            <v>ASNIERES-SUR-SEINE</v>
          </cell>
          <cell r="H1461" t="str">
            <v>Gestion Locative - Copropriété</v>
          </cell>
          <cell r="I1461" t="str">
            <v>G6200</v>
          </cell>
          <cell r="J1461">
            <v>39569</v>
          </cell>
          <cell r="K1461">
            <v>39616</v>
          </cell>
          <cell r="L1461">
            <v>43430</v>
          </cell>
          <cell r="M1461">
            <v>41627</v>
          </cell>
          <cell r="N1461" t="str">
            <v>Fermé</v>
          </cell>
          <cell r="O1461" t="str">
            <v>Fermé</v>
          </cell>
          <cell r="Q1461">
            <v>0</v>
          </cell>
          <cell r="T1461" t="str">
            <v>00159</v>
          </cell>
        </row>
        <row r="1462">
          <cell r="A1462" t="str">
            <v>00159003</v>
          </cell>
          <cell r="B1462" t="str">
            <v>99848761500101</v>
          </cell>
          <cell r="C1462" t="str">
            <v>FONCIA TRIHALLES</v>
          </cell>
          <cell r="D1462" t="b">
            <v>0</v>
          </cell>
          <cell r="E1462" t="str">
            <v>11 Rue de la Bourse</v>
          </cell>
          <cell r="F1462" t="str">
            <v>75002</v>
          </cell>
          <cell r="G1462" t="str">
            <v>PARIS 2</v>
          </cell>
          <cell r="H1462" t="str">
            <v>Gestion Locative - Copropriété</v>
          </cell>
          <cell r="I1462" t="str">
            <v>G6300</v>
          </cell>
          <cell r="J1462">
            <v>39630</v>
          </cell>
          <cell r="L1462">
            <v>41599</v>
          </cell>
          <cell r="M1462">
            <v>41599</v>
          </cell>
          <cell r="N1462" t="str">
            <v>Fermé</v>
          </cell>
          <cell r="O1462" t="str">
            <v>Fermé</v>
          </cell>
          <cell r="Q1462">
            <v>0</v>
          </cell>
          <cell r="T1462" t="str">
            <v>00159</v>
          </cell>
        </row>
        <row r="1463">
          <cell r="A1463" t="str">
            <v>00159004</v>
          </cell>
          <cell r="B1463" t="str">
            <v>99848761500119</v>
          </cell>
          <cell r="C1463" t="str">
            <v>FONCIA LES BRUYERES</v>
          </cell>
          <cell r="D1463" t="b">
            <v>0</v>
          </cell>
          <cell r="E1463" t="str">
            <v>19 Rue du Général Leclerc</v>
          </cell>
          <cell r="F1463" t="str">
            <v>92270</v>
          </cell>
          <cell r="G1463" t="str">
            <v>BOIS-COLOMBES</v>
          </cell>
          <cell r="H1463" t="str">
            <v>Gestion Locative - Location - Copropriété - Comptabilité</v>
          </cell>
          <cell r="I1463" t="str">
            <v>G6400</v>
          </cell>
          <cell r="J1463">
            <v>39783</v>
          </cell>
          <cell r="L1463">
            <v>41274</v>
          </cell>
          <cell r="M1463">
            <v>41274</v>
          </cell>
          <cell r="N1463" t="str">
            <v>Fermé</v>
          </cell>
          <cell r="O1463" t="str">
            <v>Fermé</v>
          </cell>
          <cell r="P1463" t="str">
            <v>10.225.33.0</v>
          </cell>
          <cell r="Q1463">
            <v>0</v>
          </cell>
          <cell r="T1463" t="str">
            <v>00159</v>
          </cell>
        </row>
        <row r="1464">
          <cell r="A1464" t="str">
            <v>00159005</v>
          </cell>
          <cell r="B1464" t="str">
            <v>99848761500127</v>
          </cell>
          <cell r="C1464" t="str">
            <v>FONCIA PARIS GESTION</v>
          </cell>
          <cell r="D1464" t="b">
            <v>1</v>
          </cell>
          <cell r="E1464" t="str">
            <v>100 Boulevard du Montparnasse</v>
          </cell>
          <cell r="F1464" t="str">
            <v>75014</v>
          </cell>
          <cell r="G1464" t="str">
            <v>PARIS 14</v>
          </cell>
          <cell r="H1464" t="str">
            <v>Gestion Locative - Location - Copropriété - Comptabilité</v>
          </cell>
          <cell r="J1464">
            <v>41599</v>
          </cell>
          <cell r="L1464">
            <v>43430</v>
          </cell>
          <cell r="M1464">
            <v>41627</v>
          </cell>
          <cell r="N1464" t="str">
            <v>Fermé</v>
          </cell>
          <cell r="O1464" t="str">
            <v>Fermé</v>
          </cell>
          <cell r="P1464" t="str">
            <v>10.225.3.0</v>
          </cell>
          <cell r="Q1464">
            <v>0</v>
          </cell>
          <cell r="T1464" t="str">
            <v>00159</v>
          </cell>
        </row>
        <row r="1465">
          <cell r="A1465" t="str">
            <v>00160002</v>
          </cell>
          <cell r="B1465" t="str">
            <v>50002381700025</v>
          </cell>
          <cell r="C1465" t="str">
            <v>FONCIA SPRIMBARTH</v>
          </cell>
          <cell r="D1465" t="b">
            <v>0</v>
          </cell>
          <cell r="E1465" t="str">
            <v>Place du Village d'Orient</v>
          </cell>
          <cell r="F1465" t="str">
            <v>97150</v>
          </cell>
          <cell r="G1465" t="str">
            <v>SAINT MARTIN</v>
          </cell>
          <cell r="H1465" t="str">
            <v>Gestion Locative - Location - Copropriété - Comptabilité</v>
          </cell>
          <cell r="I1465" t="str">
            <v>H5200</v>
          </cell>
          <cell r="J1465">
            <v>39448</v>
          </cell>
          <cell r="L1465">
            <v>40967</v>
          </cell>
          <cell r="M1465">
            <v>40967</v>
          </cell>
          <cell r="N1465" t="str">
            <v>Fermé</v>
          </cell>
          <cell r="O1465" t="str">
            <v>Fermé</v>
          </cell>
          <cell r="Q1465">
            <v>0</v>
          </cell>
          <cell r="T1465" t="str">
            <v>00160</v>
          </cell>
        </row>
        <row r="1466">
          <cell r="A1466" t="str">
            <v>00160003</v>
          </cell>
          <cell r="B1466" t="str">
            <v>50002381700017</v>
          </cell>
          <cell r="C1466" t="str">
            <v>FONCIA SPRIMBARTH</v>
          </cell>
          <cell r="D1466" t="b">
            <v>0</v>
          </cell>
          <cell r="E1466" t="str">
            <v>Quartier Saint Jean</v>
          </cell>
          <cell r="F1466" t="str">
            <v>97133</v>
          </cell>
          <cell r="G1466" t="str">
            <v>SAINT BARTHELEMY</v>
          </cell>
          <cell r="H1466" t="str">
            <v>Gestion Locative - Location - Copropriété - Comptabilité</v>
          </cell>
          <cell r="I1466" t="str">
            <v>H5300</v>
          </cell>
          <cell r="J1466">
            <v>39448</v>
          </cell>
          <cell r="L1466">
            <v>40967</v>
          </cell>
          <cell r="M1466">
            <v>40967</v>
          </cell>
          <cell r="N1466" t="str">
            <v>Fermé</v>
          </cell>
          <cell r="O1466" t="str">
            <v>Fermé</v>
          </cell>
          <cell r="Q1466">
            <v>0</v>
          </cell>
          <cell r="T1466" t="str">
            <v>00160</v>
          </cell>
        </row>
        <row r="1467">
          <cell r="A1467" t="str">
            <v>00160001</v>
          </cell>
          <cell r="B1467" t="str">
            <v>50002381700033</v>
          </cell>
          <cell r="C1467" t="str">
            <v>FONCIA SPRIMBARTH</v>
          </cell>
          <cell r="D1467" t="b">
            <v>1</v>
          </cell>
          <cell r="E1467" t="str">
            <v>12 Rue Victor Maurasse</v>
          </cell>
          <cell r="F1467" t="str">
            <v>97150</v>
          </cell>
          <cell r="G1467" t="str">
            <v>SAINT MARTIN</v>
          </cell>
          <cell r="H1467" t="str">
            <v>Gestion Locative - Location - Copropriété - Comptabilité</v>
          </cell>
          <cell r="I1467" t="str">
            <v>H5100</v>
          </cell>
          <cell r="J1467">
            <v>39520</v>
          </cell>
          <cell r="L1467">
            <v>40967</v>
          </cell>
          <cell r="M1467">
            <v>40967</v>
          </cell>
          <cell r="N1467" t="str">
            <v>Fermé</v>
          </cell>
          <cell r="O1467" t="str">
            <v>Fermé</v>
          </cell>
          <cell r="Q1467">
            <v>0</v>
          </cell>
          <cell r="T1467" t="str">
            <v>00160</v>
          </cell>
        </row>
        <row r="1468">
          <cell r="A1468" t="str">
            <v>00161003</v>
          </cell>
          <cell r="B1468" t="str">
            <v>32941606900089</v>
          </cell>
          <cell r="C1468" t="str">
            <v>FONCIA ARMOR IMMOBILIER</v>
          </cell>
          <cell r="D1468" t="b">
            <v>0</v>
          </cell>
          <cell r="E1468" t="str">
            <v>44 Rue du Pré Botté</v>
          </cell>
          <cell r="F1468" t="str">
            <v>35000</v>
          </cell>
          <cell r="G1468" t="str">
            <v>RENNES</v>
          </cell>
          <cell r="H1468" t="str">
            <v>Gestion Locative - Location - Copropriété - Comptabilité</v>
          </cell>
          <cell r="I1468" t="str">
            <v>G9300</v>
          </cell>
          <cell r="J1468">
            <v>39783</v>
          </cell>
          <cell r="L1468">
            <v>42764</v>
          </cell>
          <cell r="M1468">
            <v>42764</v>
          </cell>
          <cell r="N1468" t="str">
            <v>Fermé</v>
          </cell>
          <cell r="O1468" t="str">
            <v>Fermé</v>
          </cell>
          <cell r="Q1468">
            <v>0</v>
          </cell>
          <cell r="T1468" t="str">
            <v>00161</v>
          </cell>
        </row>
        <row r="1469">
          <cell r="A1469" t="str">
            <v>00161004</v>
          </cell>
          <cell r="B1469" t="str">
            <v>32941606900097</v>
          </cell>
          <cell r="C1469" t="str">
            <v>FONCIA ARMOR IMMOBILIER</v>
          </cell>
          <cell r="D1469" t="b">
            <v>0</v>
          </cell>
          <cell r="E1469" t="str">
            <v>5 Rue des États</v>
          </cell>
          <cell r="F1469" t="str">
            <v>35600</v>
          </cell>
          <cell r="G1469" t="str">
            <v>REDON</v>
          </cell>
          <cell r="H1469" t="str">
            <v>Gestion Locative - Location - Copropriété - Comptabilité</v>
          </cell>
          <cell r="I1469" t="str">
            <v>G9400</v>
          </cell>
          <cell r="J1469">
            <v>40179</v>
          </cell>
          <cell r="L1469">
            <v>44196</v>
          </cell>
          <cell r="M1469">
            <v>42856</v>
          </cell>
          <cell r="N1469" t="str">
            <v>Fermé</v>
          </cell>
          <cell r="O1469" t="str">
            <v>Fermé</v>
          </cell>
          <cell r="P1469" t="str">
            <v>10.35.14.0</v>
          </cell>
          <cell r="Q1469">
            <v>0</v>
          </cell>
          <cell r="T1469" t="str">
            <v>00161</v>
          </cell>
        </row>
        <row r="1470">
          <cell r="A1470" t="str">
            <v>00161005</v>
          </cell>
          <cell r="B1470" t="str">
            <v>32941606900105</v>
          </cell>
          <cell r="C1470" t="str">
            <v>FONCIA ARMOR IMMOBILIER</v>
          </cell>
          <cell r="D1470" t="b">
            <v>0</v>
          </cell>
          <cell r="E1470" t="str">
            <v>6 Place des Lices</v>
          </cell>
          <cell r="F1470" t="str">
            <v>35000</v>
          </cell>
          <cell r="G1470" t="str">
            <v>RENNES</v>
          </cell>
          <cell r="H1470" t="str">
            <v>Gestion Locative - Location - Copropriété - Comptabilité</v>
          </cell>
          <cell r="I1470" t="str">
            <v>G9500</v>
          </cell>
          <cell r="J1470">
            <v>41091</v>
          </cell>
          <cell r="L1470">
            <v>41274</v>
          </cell>
          <cell r="M1470">
            <v>41274</v>
          </cell>
          <cell r="N1470" t="str">
            <v>Fermé</v>
          </cell>
          <cell r="O1470" t="str">
            <v>Fermé</v>
          </cell>
          <cell r="Q1470">
            <v>0</v>
          </cell>
          <cell r="T1470" t="str">
            <v>00161</v>
          </cell>
        </row>
        <row r="1471">
          <cell r="A1471" t="str">
            <v>00161006</v>
          </cell>
          <cell r="B1471" t="str">
            <v>32941606900113</v>
          </cell>
          <cell r="C1471" t="str">
            <v>FONCIA ARMOR IMMOBILIER</v>
          </cell>
          <cell r="D1471" t="b">
            <v>0</v>
          </cell>
          <cell r="E1471" t="str">
            <v>16 Bis Rue Saint-Mélaine</v>
          </cell>
          <cell r="F1471" t="str">
            <v>35000</v>
          </cell>
          <cell r="G1471" t="str">
            <v>RENNES</v>
          </cell>
          <cell r="H1471" t="str">
            <v>Gestion Locative - Location - Copropriété - Comptabilité</v>
          </cell>
          <cell r="I1471" t="str">
            <v>G9600</v>
          </cell>
          <cell r="J1471">
            <v>42036</v>
          </cell>
          <cell r="L1471">
            <v>42551</v>
          </cell>
          <cell r="M1471">
            <v>42551</v>
          </cell>
          <cell r="N1471" t="str">
            <v>Fermé</v>
          </cell>
          <cell r="O1471" t="str">
            <v>Fermé</v>
          </cell>
          <cell r="Q1471">
            <v>0</v>
          </cell>
          <cell r="T1471" t="str">
            <v>00161</v>
          </cell>
        </row>
        <row r="1472">
          <cell r="A1472" t="str">
            <v>00161007</v>
          </cell>
          <cell r="B1472" t="str">
            <v>32941606900121</v>
          </cell>
          <cell r="C1472" t="str">
            <v>FONCIA ARMOR IMMOBILIER</v>
          </cell>
          <cell r="D1472" t="b">
            <v>0</v>
          </cell>
          <cell r="E1472" t="str">
            <v>4 Rue Louis Armand</v>
          </cell>
          <cell r="F1472" t="str">
            <v>35170</v>
          </cell>
          <cell r="G1472" t="str">
            <v>BRUZ</v>
          </cell>
          <cell r="H1472" t="str">
            <v>Gestion Locative - Location - Copropriété - Comptabilité</v>
          </cell>
          <cell r="I1472" t="str">
            <v>G9700</v>
          </cell>
          <cell r="J1472">
            <v>42156</v>
          </cell>
          <cell r="L1472">
            <v>44196</v>
          </cell>
          <cell r="M1472">
            <v>42856</v>
          </cell>
          <cell r="N1472" t="str">
            <v>Fermé</v>
          </cell>
          <cell r="O1472" t="str">
            <v>Fermé</v>
          </cell>
          <cell r="Q1472">
            <v>0</v>
          </cell>
          <cell r="T1472" t="str">
            <v>00161</v>
          </cell>
        </row>
        <row r="1473">
          <cell r="A1473" t="str">
            <v>00161008</v>
          </cell>
          <cell r="B1473" t="str">
            <v>32941606900139</v>
          </cell>
          <cell r="C1473" t="str">
            <v>FONCIA ARMOR IMMOBILIER</v>
          </cell>
          <cell r="D1473" t="b">
            <v>1</v>
          </cell>
          <cell r="E1473" t="str">
            <v>1 Rue de l'Alma</v>
          </cell>
          <cell r="F1473" t="str">
            <v>35000</v>
          </cell>
          <cell r="G1473" t="str">
            <v>RENNES</v>
          </cell>
          <cell r="H1473" t="str">
            <v>Gestion Locative - Location - Copropriété - Comptabilité</v>
          </cell>
          <cell r="I1473" t="str">
            <v>G9800</v>
          </cell>
          <cell r="J1473">
            <v>42309</v>
          </cell>
          <cell r="L1473">
            <v>44196</v>
          </cell>
          <cell r="M1473">
            <v>42856</v>
          </cell>
          <cell r="N1473" t="str">
            <v>Fermé</v>
          </cell>
          <cell r="O1473" t="str">
            <v>Fermé</v>
          </cell>
          <cell r="P1473" t="str">
            <v>10.35.4.0</v>
          </cell>
          <cell r="Q1473">
            <v>0</v>
          </cell>
          <cell r="T1473" t="str">
            <v>00161</v>
          </cell>
        </row>
        <row r="1474">
          <cell r="A1474" t="str">
            <v>00161008</v>
          </cell>
          <cell r="B1474" t="str">
            <v>32941606900139</v>
          </cell>
          <cell r="C1474" t="str">
            <v>FONCIA ARMOR IMMOBILIER</v>
          </cell>
          <cell r="D1474" t="b">
            <v>1</v>
          </cell>
          <cell r="E1474" t="str">
            <v>1 Rue de l'Alma</v>
          </cell>
          <cell r="F1474" t="str">
            <v>35000</v>
          </cell>
          <cell r="G1474" t="str">
            <v>RENNES</v>
          </cell>
          <cell r="H1474" t="str">
            <v>Gestion Locative - Location - Copropriété - Comptabilité</v>
          </cell>
          <cell r="I1474" t="str">
            <v>G9800</v>
          </cell>
          <cell r="J1474">
            <v>42309</v>
          </cell>
          <cell r="L1474">
            <v>44196</v>
          </cell>
          <cell r="M1474">
            <v>42856</v>
          </cell>
          <cell r="N1474" t="str">
            <v>Fermé</v>
          </cell>
          <cell r="O1474" t="str">
            <v>Fermé</v>
          </cell>
          <cell r="P1474" t="str">
            <v>10.35.4.0</v>
          </cell>
          <cell r="Q1474">
            <v>0</v>
          </cell>
          <cell r="T1474" t="str">
            <v>00161</v>
          </cell>
        </row>
        <row r="1475">
          <cell r="A1475" t="str">
            <v>00162001</v>
          </cell>
          <cell r="B1475" t="str">
            <v>38063355200159</v>
          </cell>
          <cell r="C1475" t="str">
            <v>FONCIA TRANSACTION ILLE ET MAINE</v>
          </cell>
          <cell r="D1475" t="b">
            <v>0</v>
          </cell>
          <cell r="E1475" t="str">
            <v>16 Bis Rue Saint-Mélaine</v>
          </cell>
          <cell r="F1475" t="str">
            <v>35000</v>
          </cell>
          <cell r="G1475" t="str">
            <v>RENNES</v>
          </cell>
          <cell r="H1475" t="str">
            <v>Transaction</v>
          </cell>
          <cell r="I1475" t="str">
            <v>H1100</v>
          </cell>
          <cell r="J1475">
            <v>39356</v>
          </cell>
          <cell r="L1475">
            <v>43283</v>
          </cell>
          <cell r="M1475">
            <v>42521</v>
          </cell>
          <cell r="N1475" t="str">
            <v>Fermé</v>
          </cell>
          <cell r="O1475" t="str">
            <v>Fermé</v>
          </cell>
          <cell r="Q1475">
            <v>0</v>
          </cell>
          <cell r="T1475" t="str">
            <v>00162</v>
          </cell>
        </row>
        <row r="1476">
          <cell r="A1476" t="str">
            <v>00162002</v>
          </cell>
          <cell r="B1476" t="str">
            <v>38063355200035</v>
          </cell>
          <cell r="C1476" t="str">
            <v>FONCIA TRANSACTION ILLE ET MAINE</v>
          </cell>
          <cell r="D1476" t="b">
            <v>0</v>
          </cell>
          <cell r="E1476" t="str">
            <v>6 Place Marcel Pagnol</v>
          </cell>
          <cell r="F1476" t="str">
            <v>35170</v>
          </cell>
          <cell r="G1476" t="str">
            <v>BRUZ</v>
          </cell>
          <cell r="H1476" t="str">
            <v>Location - Transaction</v>
          </cell>
          <cell r="I1476" t="str">
            <v>H1200</v>
          </cell>
          <cell r="J1476">
            <v>39356</v>
          </cell>
          <cell r="L1476">
            <v>40908</v>
          </cell>
          <cell r="M1476">
            <v>40908</v>
          </cell>
          <cell r="N1476" t="str">
            <v>Fermé</v>
          </cell>
          <cell r="O1476" t="str">
            <v>Fermé</v>
          </cell>
          <cell r="P1476" t="str">
            <v>10.30.4.0</v>
          </cell>
          <cell r="Q1476">
            <v>0</v>
          </cell>
          <cell r="T1476" t="str">
            <v>00162</v>
          </cell>
        </row>
        <row r="1477">
          <cell r="A1477" t="str">
            <v>00162005</v>
          </cell>
          <cell r="B1477" t="str">
            <v>38063355200092</v>
          </cell>
          <cell r="C1477" t="str">
            <v>FONCIA TRANSACTION ILLE ET MAINE</v>
          </cell>
          <cell r="D1477" t="b">
            <v>0</v>
          </cell>
          <cell r="E1477" t="str">
            <v>Rue du Beau Soleil</v>
          </cell>
          <cell r="F1477" t="str">
            <v>35230</v>
          </cell>
          <cell r="G1477" t="str">
            <v>BOURGBARRE</v>
          </cell>
          <cell r="H1477" t="str">
            <v>Transaction</v>
          </cell>
          <cell r="I1477" t="str">
            <v>H1500</v>
          </cell>
          <cell r="J1477">
            <v>39356</v>
          </cell>
          <cell r="L1477">
            <v>40040</v>
          </cell>
          <cell r="M1477">
            <v>40040</v>
          </cell>
          <cell r="N1477" t="str">
            <v>Fermé</v>
          </cell>
          <cell r="O1477" t="str">
            <v>Fermé</v>
          </cell>
          <cell r="Q1477">
            <v>0</v>
          </cell>
          <cell r="T1477" t="str">
            <v>00162</v>
          </cell>
        </row>
        <row r="1478">
          <cell r="A1478" t="str">
            <v>00162006</v>
          </cell>
          <cell r="B1478" t="str">
            <v>38063355200100</v>
          </cell>
          <cell r="C1478" t="str">
            <v>FONCIA TRANSACTION ILLE ET MAINE</v>
          </cell>
          <cell r="D1478" t="b">
            <v>0</v>
          </cell>
          <cell r="E1478" t="str">
            <v>Centre Commercial du Gifard</v>
          </cell>
          <cell r="F1478" t="str">
            <v>35410</v>
          </cell>
          <cell r="G1478" t="str">
            <v>DOMLOUP</v>
          </cell>
          <cell r="H1478" t="str">
            <v>Transaction</v>
          </cell>
          <cell r="I1478" t="str">
            <v>H1600</v>
          </cell>
          <cell r="J1478">
            <v>39356</v>
          </cell>
          <cell r="L1478">
            <v>40056</v>
          </cell>
          <cell r="M1478">
            <v>40056</v>
          </cell>
          <cell r="N1478" t="str">
            <v>Fermé</v>
          </cell>
          <cell r="O1478" t="str">
            <v>Fermé</v>
          </cell>
          <cell r="Q1478">
            <v>0</v>
          </cell>
          <cell r="T1478" t="str">
            <v>00162</v>
          </cell>
        </row>
        <row r="1479">
          <cell r="A1479" t="str">
            <v>00162009</v>
          </cell>
          <cell r="B1479" t="str">
            <v>38063355200142</v>
          </cell>
          <cell r="C1479" t="str">
            <v>AGENCE IMMOBILIERE BRETONNE</v>
          </cell>
          <cell r="D1479" t="b">
            <v>0</v>
          </cell>
          <cell r="E1479" t="str">
            <v>20 Rue de Montfort</v>
          </cell>
          <cell r="F1479" t="str">
            <v>35132</v>
          </cell>
          <cell r="G1479" t="str">
            <v>VEZIN-LE-COQUET</v>
          </cell>
          <cell r="H1479" t="str">
            <v>Transaction</v>
          </cell>
          <cell r="I1479" t="str">
            <v>H1900</v>
          </cell>
          <cell r="J1479">
            <v>39356</v>
          </cell>
          <cell r="L1479">
            <v>40268</v>
          </cell>
          <cell r="M1479">
            <v>40268</v>
          </cell>
          <cell r="N1479" t="str">
            <v>Fermé</v>
          </cell>
          <cell r="O1479" t="str">
            <v>Fermé</v>
          </cell>
          <cell r="Q1479">
            <v>0</v>
          </cell>
          <cell r="T1479" t="str">
            <v>00162</v>
          </cell>
        </row>
        <row r="1480">
          <cell r="A1480" t="str">
            <v>00162010</v>
          </cell>
          <cell r="B1480" t="str">
            <v>38063355200043</v>
          </cell>
          <cell r="C1480" t="str">
            <v>AGENCE IMMOBILIERE BRETONNE AIB</v>
          </cell>
          <cell r="D1480" t="b">
            <v>0</v>
          </cell>
          <cell r="E1480" t="str">
            <v>2 Place Jane Beusnel</v>
          </cell>
          <cell r="F1480" t="str">
            <v>35760</v>
          </cell>
          <cell r="G1480" t="str">
            <v>MONTGERMONT</v>
          </cell>
          <cell r="H1480" t="str">
            <v>Transaction</v>
          </cell>
          <cell r="I1480" t="str">
            <v>H1901</v>
          </cell>
          <cell r="J1480">
            <v>39356</v>
          </cell>
          <cell r="L1480">
            <v>39903</v>
          </cell>
          <cell r="M1480">
            <v>39903</v>
          </cell>
          <cell r="N1480" t="str">
            <v>Fermé</v>
          </cell>
          <cell r="O1480" t="str">
            <v>Fermé</v>
          </cell>
          <cell r="Q1480">
            <v>0</v>
          </cell>
          <cell r="T1480" t="str">
            <v>00162</v>
          </cell>
        </row>
        <row r="1481">
          <cell r="A1481" t="str">
            <v>00162011</v>
          </cell>
          <cell r="B1481" t="str">
            <v>38063355200118</v>
          </cell>
          <cell r="C1481" t="str">
            <v>AGENCE IMMOBILIERE BRETONNE - AIB</v>
          </cell>
          <cell r="D1481" t="b">
            <v>0</v>
          </cell>
          <cell r="E1481" t="str">
            <v>6 Rue de Rennes</v>
          </cell>
          <cell r="F1481" t="str">
            <v>35340</v>
          </cell>
          <cell r="G1481" t="str">
            <v>LIFFRE</v>
          </cell>
          <cell r="H1481" t="str">
            <v>Transaction</v>
          </cell>
          <cell r="I1481" t="str">
            <v>H1902</v>
          </cell>
          <cell r="J1481">
            <v>39356</v>
          </cell>
          <cell r="L1481">
            <v>39873</v>
          </cell>
          <cell r="M1481">
            <v>39873</v>
          </cell>
          <cell r="N1481" t="str">
            <v>Fermé</v>
          </cell>
          <cell r="O1481" t="str">
            <v>Fermé</v>
          </cell>
          <cell r="Q1481">
            <v>0</v>
          </cell>
          <cell r="T1481" t="str">
            <v>00162</v>
          </cell>
        </row>
        <row r="1482">
          <cell r="A1482" t="str">
            <v>00162003</v>
          </cell>
          <cell r="B1482" t="str">
            <v>38063355200183</v>
          </cell>
          <cell r="C1482" t="str">
            <v>FONCIA TRANSACTION LOCATION</v>
          </cell>
          <cell r="D1482" t="b">
            <v>0</v>
          </cell>
          <cell r="E1482" t="str">
            <v>Avenue de la Marionnais</v>
          </cell>
          <cell r="F1482" t="str">
            <v>35131</v>
          </cell>
          <cell r="G1482" t="str">
            <v>CHARTRES-DE-BRETAGNE</v>
          </cell>
          <cell r="H1482" t="str">
            <v>Transaction</v>
          </cell>
          <cell r="I1482" t="str">
            <v>H1300</v>
          </cell>
          <cell r="J1482">
            <v>39387</v>
          </cell>
          <cell r="L1482">
            <v>43283</v>
          </cell>
          <cell r="M1482">
            <v>43283</v>
          </cell>
          <cell r="N1482" t="str">
            <v>Fermé</v>
          </cell>
          <cell r="O1482" t="str">
            <v>Fermé</v>
          </cell>
          <cell r="P1482" t="str">
            <v>10.30.64.0</v>
          </cell>
          <cell r="Q1482">
            <v>0</v>
          </cell>
          <cell r="T1482" t="str">
            <v>00162</v>
          </cell>
        </row>
        <row r="1483">
          <cell r="A1483" t="str">
            <v>00162004</v>
          </cell>
          <cell r="B1483" t="str">
            <v>38063355200175</v>
          </cell>
          <cell r="C1483" t="str">
            <v>FONCIA TRANSACTION LOCATION</v>
          </cell>
          <cell r="D1483" t="b">
            <v>0</v>
          </cell>
          <cell r="E1483" t="str">
            <v>9 Place de l'Église</v>
          </cell>
          <cell r="F1483" t="str">
            <v>35510</v>
          </cell>
          <cell r="G1483" t="str">
            <v>CESSON-SEVIGNE</v>
          </cell>
          <cell r="H1483" t="str">
            <v>Transaction</v>
          </cell>
          <cell r="I1483" t="str">
            <v>H1400</v>
          </cell>
          <cell r="J1483">
            <v>39387</v>
          </cell>
          <cell r="L1483">
            <v>40908</v>
          </cell>
          <cell r="M1483">
            <v>40908</v>
          </cell>
          <cell r="N1483" t="str">
            <v>Fermé</v>
          </cell>
          <cell r="O1483" t="str">
            <v>Fermé</v>
          </cell>
          <cell r="P1483" t="str">
            <v>10.209.23.0</v>
          </cell>
          <cell r="Q1483">
            <v>0</v>
          </cell>
          <cell r="T1483" t="str">
            <v>00162</v>
          </cell>
        </row>
        <row r="1484">
          <cell r="A1484" t="str">
            <v>00162007</v>
          </cell>
          <cell r="B1484" t="str">
            <v>38063355200167</v>
          </cell>
          <cell r="C1484" t="str">
            <v>FONCIA TRANSACTION LOCATION</v>
          </cell>
          <cell r="D1484" t="b">
            <v>0</v>
          </cell>
          <cell r="E1484" t="str">
            <v>32 Rue du Général Leclerc</v>
          </cell>
          <cell r="F1484" t="str">
            <v>35580</v>
          </cell>
          <cell r="G1484" t="str">
            <v>GUICHEN</v>
          </cell>
          <cell r="H1484" t="str">
            <v>Transaction</v>
          </cell>
          <cell r="I1484" t="str">
            <v>H1700</v>
          </cell>
          <cell r="J1484">
            <v>39387</v>
          </cell>
          <cell r="K1484">
            <v>39616</v>
          </cell>
          <cell r="L1484">
            <v>41274</v>
          </cell>
          <cell r="M1484">
            <v>41274</v>
          </cell>
          <cell r="N1484" t="str">
            <v>Fermé</v>
          </cell>
          <cell r="O1484" t="str">
            <v>Fermé</v>
          </cell>
          <cell r="P1484" t="str">
            <v>10.30.84.0</v>
          </cell>
          <cell r="Q1484">
            <v>0</v>
          </cell>
          <cell r="T1484" t="str">
            <v>00162</v>
          </cell>
        </row>
        <row r="1485">
          <cell r="A1485" t="str">
            <v>00162008</v>
          </cell>
          <cell r="B1485" t="str">
            <v>38063355200209</v>
          </cell>
          <cell r="C1485" t="str">
            <v>FONCIA TRANSACTION LOCATION</v>
          </cell>
          <cell r="D1485" t="b">
            <v>0</v>
          </cell>
          <cell r="E1485" t="str">
            <v>29 Rue de l'Hôtel de ville</v>
          </cell>
          <cell r="F1485" t="str">
            <v>35470</v>
          </cell>
          <cell r="G1485" t="str">
            <v>BAIN-DE-BRETAGNE</v>
          </cell>
          <cell r="H1485" t="str">
            <v>Transaction</v>
          </cell>
          <cell r="I1485" t="str">
            <v>H1800</v>
          </cell>
          <cell r="J1485">
            <v>39387</v>
          </cell>
          <cell r="K1485">
            <v>39616</v>
          </cell>
          <cell r="L1485">
            <v>41274</v>
          </cell>
          <cell r="M1485">
            <v>41274</v>
          </cell>
          <cell r="N1485" t="str">
            <v>Fermé</v>
          </cell>
          <cell r="O1485" t="str">
            <v>Fermé</v>
          </cell>
          <cell r="P1485" t="str">
            <v>10.30.94.0</v>
          </cell>
          <cell r="Q1485">
            <v>0</v>
          </cell>
          <cell r="T1485" t="str">
            <v>00162</v>
          </cell>
        </row>
        <row r="1486">
          <cell r="A1486" t="str">
            <v>00162012</v>
          </cell>
          <cell r="B1486" t="str">
            <v>38063355200191</v>
          </cell>
          <cell r="C1486" t="str">
            <v>FONCIA TRANSACTION LOCATION</v>
          </cell>
          <cell r="D1486" t="b">
            <v>0</v>
          </cell>
          <cell r="E1486" t="str">
            <v>42 Rue Saint Médard</v>
          </cell>
          <cell r="F1486" t="str">
            <v>35250</v>
          </cell>
          <cell r="G1486" t="str">
            <v>SAINT AUBIN D'AUBIGNE</v>
          </cell>
          <cell r="H1486" t="str">
            <v>Transaction</v>
          </cell>
          <cell r="I1486" t="str">
            <v>H1903</v>
          </cell>
          <cell r="J1486">
            <v>39387</v>
          </cell>
          <cell r="L1486">
            <v>40999</v>
          </cell>
          <cell r="M1486">
            <v>40999</v>
          </cell>
          <cell r="N1486" t="str">
            <v>Fermé</v>
          </cell>
          <cell r="O1486" t="str">
            <v>Fermé</v>
          </cell>
          <cell r="P1486" t="str">
            <v>10.30.54.0</v>
          </cell>
          <cell r="Q1486">
            <v>0</v>
          </cell>
          <cell r="T1486" t="str">
            <v>00162</v>
          </cell>
        </row>
        <row r="1487">
          <cell r="A1487" t="str">
            <v>00162013</v>
          </cell>
          <cell r="B1487" t="str">
            <v>38063355200217</v>
          </cell>
          <cell r="C1487" t="str">
            <v>FONCIA TRANSACTION LOCATION</v>
          </cell>
          <cell r="D1487" t="b">
            <v>0</v>
          </cell>
          <cell r="E1487" t="str">
            <v>24 Rue Porte Carrée</v>
          </cell>
          <cell r="F1487" t="str">
            <v>35140</v>
          </cell>
          <cell r="G1487" t="str">
            <v>SAINT-AUBIN-DU-CORMIER</v>
          </cell>
          <cell r="H1487" t="str">
            <v>Transaction</v>
          </cell>
          <cell r="I1487" t="str">
            <v>H1904</v>
          </cell>
          <cell r="J1487">
            <v>39387</v>
          </cell>
          <cell r="L1487">
            <v>40999</v>
          </cell>
          <cell r="M1487">
            <v>40999</v>
          </cell>
          <cell r="N1487" t="str">
            <v>Fermé</v>
          </cell>
          <cell r="O1487" t="str">
            <v>Fermé</v>
          </cell>
          <cell r="P1487" t="str">
            <v>10.30.104.0</v>
          </cell>
          <cell r="Q1487">
            <v>0</v>
          </cell>
          <cell r="T1487" t="str">
            <v>00162</v>
          </cell>
        </row>
        <row r="1488">
          <cell r="A1488" t="str">
            <v>00162014</v>
          </cell>
          <cell r="B1488" t="str">
            <v>38063355200241</v>
          </cell>
          <cell r="C1488" t="str">
            <v>FONCIA TRANSACTION ILLE ET MAINE</v>
          </cell>
          <cell r="D1488" t="b">
            <v>1</v>
          </cell>
          <cell r="E1488" t="str">
            <v>44 Rue du Pré Botté</v>
          </cell>
          <cell r="F1488" t="str">
            <v>35000</v>
          </cell>
          <cell r="G1488" t="str">
            <v>RENNES</v>
          </cell>
          <cell r="H1488" t="str">
            <v>Location - Transaction</v>
          </cell>
          <cell r="I1488" t="str">
            <v>H1905</v>
          </cell>
          <cell r="J1488">
            <v>39814</v>
          </cell>
          <cell r="L1488">
            <v>43283</v>
          </cell>
          <cell r="M1488">
            <v>43282</v>
          </cell>
          <cell r="N1488" t="str">
            <v>Fermé</v>
          </cell>
          <cell r="O1488" t="str">
            <v>Fermé</v>
          </cell>
          <cell r="P1488" t="str">
            <v>10.35.4.1</v>
          </cell>
          <cell r="Q1488">
            <v>0</v>
          </cell>
          <cell r="T1488" t="str">
            <v>00162</v>
          </cell>
        </row>
        <row r="1489">
          <cell r="A1489" t="str">
            <v>00162015</v>
          </cell>
          <cell r="B1489" t="str">
            <v>38063355200225</v>
          </cell>
          <cell r="C1489" t="str">
            <v>FONCIA TRANSACTION ILLE ET MAINE</v>
          </cell>
          <cell r="D1489" t="b">
            <v>0</v>
          </cell>
          <cell r="E1489" t="str">
            <v>167 Rue de Fougères</v>
          </cell>
          <cell r="F1489" t="str">
            <v>35700</v>
          </cell>
          <cell r="G1489" t="str">
            <v>RENNES</v>
          </cell>
          <cell r="H1489" t="str">
            <v>Transaction</v>
          </cell>
          <cell r="I1489" t="str">
            <v>H1906</v>
          </cell>
          <cell r="J1489">
            <v>39814</v>
          </cell>
          <cell r="L1489">
            <v>43283</v>
          </cell>
          <cell r="M1489">
            <v>41779</v>
          </cell>
          <cell r="N1489" t="str">
            <v>Fermé</v>
          </cell>
          <cell r="O1489" t="str">
            <v>Fermé</v>
          </cell>
          <cell r="P1489" t="str">
            <v>10.209.33.1</v>
          </cell>
          <cell r="Q1489">
            <v>0</v>
          </cell>
          <cell r="T1489" t="str">
            <v>00162</v>
          </cell>
        </row>
        <row r="1490">
          <cell r="A1490" t="str">
            <v>00162016</v>
          </cell>
          <cell r="B1490" t="str">
            <v>38063355200233</v>
          </cell>
          <cell r="C1490" t="str">
            <v>FONCIA TRANSACTION ILLE ET MAINE</v>
          </cell>
          <cell r="D1490" t="b">
            <v>0</v>
          </cell>
          <cell r="E1490" t="str">
            <v>264 Rue de Nantes</v>
          </cell>
          <cell r="F1490" t="str">
            <v>35136</v>
          </cell>
          <cell r="G1490" t="str">
            <v>SAINT-JACQUES-DE-LA-LANDE</v>
          </cell>
          <cell r="H1490" t="str">
            <v>Transaction</v>
          </cell>
          <cell r="I1490" t="str">
            <v>H1907</v>
          </cell>
          <cell r="J1490">
            <v>39814</v>
          </cell>
          <cell r="L1490">
            <v>43283</v>
          </cell>
          <cell r="M1490">
            <v>43282</v>
          </cell>
          <cell r="N1490" t="str">
            <v>Fermé</v>
          </cell>
          <cell r="O1490" t="str">
            <v>Fermé</v>
          </cell>
          <cell r="P1490" t="str">
            <v>10.209.43.1</v>
          </cell>
          <cell r="Q1490">
            <v>0</v>
          </cell>
          <cell r="T1490" t="str">
            <v>00162</v>
          </cell>
        </row>
        <row r="1491">
          <cell r="A1491" t="str">
            <v>00162017</v>
          </cell>
          <cell r="B1491" t="str">
            <v>38063355200258</v>
          </cell>
          <cell r="C1491" t="str">
            <v>FONCIA TRANSACTION ILLE ET MAINE</v>
          </cell>
          <cell r="D1491" t="b">
            <v>0</v>
          </cell>
          <cell r="E1491" t="str">
            <v>5 Rue des États</v>
          </cell>
          <cell r="F1491" t="str">
            <v>35600</v>
          </cell>
          <cell r="G1491" t="str">
            <v>REDON</v>
          </cell>
          <cell r="H1491" t="str">
            <v>Transaction</v>
          </cell>
          <cell r="I1491" t="str">
            <v>H1908</v>
          </cell>
          <cell r="J1491">
            <v>39995</v>
          </cell>
          <cell r="L1491">
            <v>43283</v>
          </cell>
          <cell r="M1491">
            <v>43282</v>
          </cell>
          <cell r="N1491" t="str">
            <v>Fermé</v>
          </cell>
          <cell r="O1491" t="str">
            <v>Fermé</v>
          </cell>
          <cell r="P1491" t="str">
            <v>10.35.14.0</v>
          </cell>
          <cell r="Q1491">
            <v>0</v>
          </cell>
          <cell r="T1491" t="str">
            <v>00162</v>
          </cell>
        </row>
        <row r="1492">
          <cell r="A1492" t="str">
            <v>00162018</v>
          </cell>
          <cell r="B1492" t="str">
            <v>38063355200266</v>
          </cell>
          <cell r="C1492" t="str">
            <v>FONCIA TRANSACTION ILLE ET MAINE</v>
          </cell>
          <cell r="D1492" t="b">
            <v>0</v>
          </cell>
          <cell r="E1492" t="str">
            <v>6 Place des Lices</v>
          </cell>
          <cell r="F1492" t="str">
            <v>35000</v>
          </cell>
          <cell r="G1492" t="str">
            <v>RENNES</v>
          </cell>
          <cell r="H1492" t="str">
            <v>Location - Transaction</v>
          </cell>
          <cell r="I1492" t="str">
            <v>H1909</v>
          </cell>
          <cell r="J1492">
            <v>41183</v>
          </cell>
          <cell r="L1492">
            <v>43283</v>
          </cell>
          <cell r="M1492">
            <v>43282</v>
          </cell>
          <cell r="N1492" t="str">
            <v>Fermé</v>
          </cell>
          <cell r="O1492" t="str">
            <v>Fermé</v>
          </cell>
          <cell r="P1492" t="str">
            <v>10.30.74.0</v>
          </cell>
          <cell r="Q1492">
            <v>0</v>
          </cell>
          <cell r="T1492" t="str">
            <v>00162</v>
          </cell>
        </row>
        <row r="1493">
          <cell r="A1493" t="str">
            <v>00162019</v>
          </cell>
          <cell r="B1493" t="str">
            <v>38063355200274</v>
          </cell>
          <cell r="C1493" t="str">
            <v>FONCIA TRANSACTION LOCATION</v>
          </cell>
          <cell r="D1493" t="b">
            <v>0</v>
          </cell>
          <cell r="E1493" t="str">
            <v>14 Mail François Mitterrand</v>
          </cell>
          <cell r="F1493" t="str">
            <v>35000</v>
          </cell>
          <cell r="G1493" t="str">
            <v>RENNES</v>
          </cell>
          <cell r="H1493" t="str">
            <v>Transaction</v>
          </cell>
          <cell r="I1493" t="str">
            <v>H1910</v>
          </cell>
          <cell r="J1493">
            <v>41548</v>
          </cell>
          <cell r="L1493">
            <v>43283</v>
          </cell>
          <cell r="M1493">
            <v>43282</v>
          </cell>
          <cell r="N1493" t="str">
            <v>Fermé</v>
          </cell>
          <cell r="O1493" t="str">
            <v>Fermé</v>
          </cell>
          <cell r="P1493" t="str">
            <v>10.209.23.0</v>
          </cell>
          <cell r="Q1493">
            <v>0</v>
          </cell>
          <cell r="T1493" t="str">
            <v>00162</v>
          </cell>
        </row>
        <row r="1494">
          <cell r="A1494" t="str">
            <v>00162020</v>
          </cell>
          <cell r="B1494" t="str">
            <v>38063355200282</v>
          </cell>
          <cell r="C1494" t="str">
            <v>FONCIA TRANSACTION ILLE ET MAINE</v>
          </cell>
          <cell r="D1494" t="b">
            <v>0</v>
          </cell>
          <cell r="E1494" t="str">
            <v>14 Rue Sainte-Barbe</v>
          </cell>
          <cell r="F1494" t="str">
            <v>22000</v>
          </cell>
          <cell r="G1494" t="str">
            <v>SAINT-BRIEUC</v>
          </cell>
          <cell r="H1494" t="str">
            <v>Transaction</v>
          </cell>
          <cell r="I1494" t="str">
            <v>H1911</v>
          </cell>
          <cell r="J1494">
            <v>41671</v>
          </cell>
          <cell r="L1494">
            <v>43283</v>
          </cell>
          <cell r="M1494">
            <v>43283</v>
          </cell>
          <cell r="N1494" t="str">
            <v>Fermé</v>
          </cell>
          <cell r="O1494" t="str">
            <v>Fermé</v>
          </cell>
          <cell r="P1494" t="str">
            <v>10.209.63.0</v>
          </cell>
          <cell r="Q1494">
            <v>0</v>
          </cell>
          <cell r="T1494" t="str">
            <v>00162</v>
          </cell>
        </row>
        <row r="1495">
          <cell r="A1495" t="str">
            <v>00162020</v>
          </cell>
          <cell r="B1495" t="str">
            <v>38063355200282</v>
          </cell>
          <cell r="C1495" t="str">
            <v>FONCIA TRANSACTION ILLE ET MAINE</v>
          </cell>
          <cell r="D1495" t="b">
            <v>0</v>
          </cell>
          <cell r="E1495" t="str">
            <v>14 Rue Sainte-Barbe</v>
          </cell>
          <cell r="F1495" t="str">
            <v>22000</v>
          </cell>
          <cell r="G1495" t="str">
            <v>SAINT-BRIEUC</v>
          </cell>
          <cell r="H1495" t="str">
            <v>Transaction</v>
          </cell>
          <cell r="I1495" t="str">
            <v>H1911</v>
          </cell>
          <cell r="J1495">
            <v>41671</v>
          </cell>
          <cell r="L1495">
            <v>43283</v>
          </cell>
          <cell r="M1495">
            <v>43283</v>
          </cell>
          <cell r="N1495" t="str">
            <v>Fermé</v>
          </cell>
          <cell r="O1495" t="str">
            <v>Fermé</v>
          </cell>
          <cell r="P1495" t="str">
            <v>10.209.63.0</v>
          </cell>
          <cell r="Q1495">
            <v>0</v>
          </cell>
          <cell r="T1495" t="str">
            <v>00162</v>
          </cell>
        </row>
        <row r="1496">
          <cell r="A1496" t="str">
            <v>00162021</v>
          </cell>
          <cell r="B1496" t="str">
            <v>38063355200290</v>
          </cell>
          <cell r="C1496" t="str">
            <v>FONCIA TRANSACTION ILLE ET MAINE</v>
          </cell>
          <cell r="D1496" t="b">
            <v>0</v>
          </cell>
          <cell r="E1496" t="str">
            <v>4 Rue Louis Armand</v>
          </cell>
          <cell r="F1496" t="str">
            <v>35170</v>
          </cell>
          <cell r="G1496" t="str">
            <v>BRUZ</v>
          </cell>
          <cell r="H1496" t="str">
            <v>Transaction</v>
          </cell>
          <cell r="I1496" t="str">
            <v>H1912</v>
          </cell>
          <cell r="J1496">
            <v>42156</v>
          </cell>
          <cell r="L1496">
            <v>43283</v>
          </cell>
          <cell r="M1496">
            <v>43282</v>
          </cell>
          <cell r="N1496" t="str">
            <v>Fermé</v>
          </cell>
          <cell r="O1496" t="str">
            <v>Fermé</v>
          </cell>
          <cell r="Q1496">
            <v>0</v>
          </cell>
          <cell r="T1496" t="str">
            <v>00162</v>
          </cell>
        </row>
        <row r="1497">
          <cell r="A1497" t="str">
            <v>00162022</v>
          </cell>
          <cell r="B1497" t="str">
            <v>38063355200316</v>
          </cell>
          <cell r="C1497" t="str">
            <v>FONCIA TRANSACTION ILLE ET MAINE</v>
          </cell>
          <cell r="D1497" t="b">
            <v>0</v>
          </cell>
          <cell r="E1497" t="str">
            <v>10 Rue Félix Faure</v>
          </cell>
          <cell r="F1497" t="str">
            <v>49290</v>
          </cell>
          <cell r="G1497" t="str">
            <v>CHALONNES-SUR-LOIRE</v>
          </cell>
          <cell r="H1497" t="str">
            <v>Transaction</v>
          </cell>
          <cell r="I1497" t="str">
            <v>H1913</v>
          </cell>
          <cell r="J1497">
            <v>42309</v>
          </cell>
          <cell r="L1497">
            <v>43283</v>
          </cell>
          <cell r="M1497">
            <v>43282</v>
          </cell>
          <cell r="N1497" t="str">
            <v>Fermé</v>
          </cell>
          <cell r="O1497" t="str">
            <v>Fermé</v>
          </cell>
          <cell r="P1497" t="str">
            <v>10.115.63.1</v>
          </cell>
          <cell r="Q1497">
            <v>0</v>
          </cell>
          <cell r="T1497" t="str">
            <v>00162</v>
          </cell>
        </row>
        <row r="1498">
          <cell r="A1498" t="str">
            <v>00162023</v>
          </cell>
          <cell r="B1498" t="str">
            <v>38063355200308</v>
          </cell>
          <cell r="C1498" t="str">
            <v>FONCIA TRANSACTION ILLE ET MAINE</v>
          </cell>
          <cell r="D1498" t="b">
            <v>0</v>
          </cell>
          <cell r="E1498" t="str">
            <v>6 Rue de Strasbourg</v>
          </cell>
          <cell r="F1498" t="str">
            <v>53000</v>
          </cell>
          <cell r="G1498" t="str">
            <v>LAVAL</v>
          </cell>
          <cell r="H1498" t="str">
            <v>Transaction</v>
          </cell>
          <cell r="I1498" t="str">
            <v>H1914</v>
          </cell>
          <cell r="J1498">
            <v>42309</v>
          </cell>
          <cell r="L1498">
            <v>43283</v>
          </cell>
          <cell r="M1498">
            <v>43282</v>
          </cell>
          <cell r="N1498" t="str">
            <v>Fermé</v>
          </cell>
          <cell r="O1498" t="str">
            <v>Fermé</v>
          </cell>
          <cell r="P1498" t="str">
            <v>10.115.73.0</v>
          </cell>
          <cell r="Q1498">
            <v>0</v>
          </cell>
          <cell r="T1498" t="str">
            <v>00162</v>
          </cell>
        </row>
        <row r="1499">
          <cell r="A1499" t="str">
            <v>00162024</v>
          </cell>
          <cell r="B1499" t="str">
            <v>38063355200332</v>
          </cell>
          <cell r="C1499" t="str">
            <v>FONCIA TRANSACTION ILLE ET MAINE</v>
          </cell>
          <cell r="D1499" t="b">
            <v>0</v>
          </cell>
          <cell r="E1499" t="str">
            <v>6 Place Dupetit Thouars</v>
          </cell>
          <cell r="F1499" t="str">
            <v>49400</v>
          </cell>
          <cell r="G1499" t="str">
            <v>SAUMUR</v>
          </cell>
          <cell r="H1499" t="str">
            <v>Transaction</v>
          </cell>
          <cell r="I1499" t="str">
            <v>H1915</v>
          </cell>
          <cell r="J1499">
            <v>42309</v>
          </cell>
          <cell r="L1499">
            <v>43283</v>
          </cell>
          <cell r="M1499">
            <v>43283</v>
          </cell>
          <cell r="N1499" t="str">
            <v>Fermé</v>
          </cell>
          <cell r="O1499" t="str">
            <v>Fermé</v>
          </cell>
          <cell r="P1499" t="str">
            <v>10.115.23.0</v>
          </cell>
          <cell r="Q1499">
            <v>0</v>
          </cell>
          <cell r="T1499" t="str">
            <v>00162</v>
          </cell>
        </row>
        <row r="1500">
          <cell r="A1500" t="str">
            <v>00162025</v>
          </cell>
          <cell r="B1500" t="str">
            <v>38063355200324</v>
          </cell>
          <cell r="C1500" t="str">
            <v>FONCIA TRANSACTION ILLE ET MAINE</v>
          </cell>
          <cell r="D1500" t="b">
            <v>0</v>
          </cell>
          <cell r="E1500" t="str">
            <v>1 Rue du Haras</v>
          </cell>
          <cell r="F1500" t="str">
            <v>49100</v>
          </cell>
          <cell r="G1500" t="str">
            <v>ANGERS</v>
          </cell>
          <cell r="H1500" t="str">
            <v>Transaction</v>
          </cell>
          <cell r="I1500" t="str">
            <v>H1916</v>
          </cell>
          <cell r="J1500">
            <v>42309</v>
          </cell>
          <cell r="L1500">
            <v>43283</v>
          </cell>
          <cell r="M1500">
            <v>43283</v>
          </cell>
          <cell r="N1500" t="str">
            <v>Fermé</v>
          </cell>
          <cell r="O1500" t="str">
            <v>Fermé</v>
          </cell>
          <cell r="P1500" t="str">
            <v>10.115.33.0</v>
          </cell>
          <cell r="Q1500">
            <v>0</v>
          </cell>
          <cell r="T1500" t="str">
            <v>00162</v>
          </cell>
        </row>
        <row r="1501">
          <cell r="A1501" t="str">
            <v>00162026</v>
          </cell>
          <cell r="B1501" t="str">
            <v>38063355200340</v>
          </cell>
          <cell r="C1501" t="str">
            <v>FONCIA TRANSACTION ILLE ET MAINE</v>
          </cell>
          <cell r="D1501" t="b">
            <v>0</v>
          </cell>
          <cell r="E1501" t="str">
            <v>60 Quai Jeanne d'Arc</v>
          </cell>
          <cell r="F1501" t="str">
            <v>37500</v>
          </cell>
          <cell r="G1501" t="str">
            <v>CHINON</v>
          </cell>
          <cell r="H1501" t="str">
            <v>Transaction</v>
          </cell>
          <cell r="I1501" t="str">
            <v>H1917</v>
          </cell>
          <cell r="J1501">
            <v>42461</v>
          </cell>
          <cell r="K1501">
            <v>42522</v>
          </cell>
          <cell r="L1501">
            <v>43283</v>
          </cell>
          <cell r="M1501">
            <v>43283</v>
          </cell>
          <cell r="N1501" t="str">
            <v>Fermé</v>
          </cell>
          <cell r="O1501" t="str">
            <v>Fermé</v>
          </cell>
          <cell r="P1501" t="str">
            <v>10.115.43.0</v>
          </cell>
          <cell r="Q1501">
            <v>0</v>
          </cell>
          <cell r="T1501" t="str">
            <v>00162</v>
          </cell>
        </row>
        <row r="1502">
          <cell r="A1502" t="str">
            <v>00162027</v>
          </cell>
          <cell r="B1502" t="str">
            <v>38063355200357</v>
          </cell>
          <cell r="C1502" t="str">
            <v>FONCIA TRANSACTION ILLE ET MAINE</v>
          </cell>
          <cell r="D1502" t="b">
            <v>0</v>
          </cell>
          <cell r="E1502" t="str">
            <v>65 Rue Plantagenêt</v>
          </cell>
          <cell r="F1502" t="str">
            <v>49100</v>
          </cell>
          <cell r="G1502" t="str">
            <v>ANGERS</v>
          </cell>
          <cell r="H1502" t="str">
            <v>Transaction</v>
          </cell>
          <cell r="I1502" t="str">
            <v>H1918</v>
          </cell>
          <cell r="J1502">
            <v>42461</v>
          </cell>
          <cell r="L1502">
            <v>43283</v>
          </cell>
          <cell r="M1502">
            <v>43282</v>
          </cell>
          <cell r="N1502" t="str">
            <v>Fermé</v>
          </cell>
          <cell r="O1502" t="str">
            <v>Fermé</v>
          </cell>
          <cell r="P1502" t="str">
            <v>10.115.3.1</v>
          </cell>
          <cell r="Q1502">
            <v>0</v>
          </cell>
          <cell r="T1502" t="str">
            <v>00162</v>
          </cell>
        </row>
        <row r="1503">
          <cell r="A1503" t="str">
            <v>00162028</v>
          </cell>
          <cell r="B1503" t="str">
            <v>38063355200365</v>
          </cell>
          <cell r="C1503" t="str">
            <v>FONCIA TRANSACTION ILLE ET MAINE</v>
          </cell>
          <cell r="D1503" t="b">
            <v>0</v>
          </cell>
          <cell r="E1503" t="str">
            <v>26 Avenue Anita Conti</v>
          </cell>
          <cell r="F1503" t="str">
            <v>35400</v>
          </cell>
          <cell r="G1503" t="str">
            <v>SAINT-MALO</v>
          </cell>
          <cell r="H1503" t="str">
            <v>Transaction</v>
          </cell>
          <cell r="I1503" t="str">
            <v>H1919</v>
          </cell>
          <cell r="J1503">
            <v>42826</v>
          </cell>
          <cell r="L1503">
            <v>43283</v>
          </cell>
          <cell r="M1503">
            <v>43282</v>
          </cell>
          <cell r="N1503" t="str">
            <v>Fermé</v>
          </cell>
          <cell r="O1503" t="str">
            <v>Fermé</v>
          </cell>
          <cell r="P1503" t="str">
            <v>10.209.53.0</v>
          </cell>
          <cell r="Q1503">
            <v>0</v>
          </cell>
          <cell r="T1503" t="str">
            <v>00162</v>
          </cell>
        </row>
        <row r="1504">
          <cell r="A1504" t="str">
            <v>00162029</v>
          </cell>
          <cell r="B1504" t="str">
            <v>38063355200373</v>
          </cell>
          <cell r="C1504" t="str">
            <v>FONCIA TRANSACTION ILLE ET MAINE</v>
          </cell>
          <cell r="D1504" t="b">
            <v>0</v>
          </cell>
          <cell r="E1504" t="str">
            <v>16 Grande Rue des Stuarts</v>
          </cell>
          <cell r="F1504" t="str">
            <v>35120</v>
          </cell>
          <cell r="G1504" t="str">
            <v>DOL-DE-BRETAGNE</v>
          </cell>
          <cell r="H1504" t="str">
            <v>Transaction</v>
          </cell>
          <cell r="I1504" t="str">
            <v>H1920</v>
          </cell>
          <cell r="J1504">
            <v>43101</v>
          </cell>
          <cell r="L1504">
            <v>43283</v>
          </cell>
          <cell r="M1504">
            <v>43101</v>
          </cell>
          <cell r="N1504" t="str">
            <v>Fermé</v>
          </cell>
          <cell r="O1504" t="str">
            <v>Fermé</v>
          </cell>
          <cell r="Q1504">
            <v>0</v>
          </cell>
          <cell r="T1504" t="str">
            <v>00162</v>
          </cell>
        </row>
        <row r="1505">
          <cell r="A1505" t="str">
            <v>00163001</v>
          </cell>
          <cell r="B1505" t="str">
            <v>30817452300081</v>
          </cell>
          <cell r="C1505" t="str">
            <v>FONCIA JOMEL HOLDING</v>
          </cell>
          <cell r="D1505" t="b">
            <v>1</v>
          </cell>
          <cell r="E1505" t="str">
            <v>560 Avenue du Maréchal Foch</v>
          </cell>
          <cell r="F1505" t="str">
            <v>83000</v>
          </cell>
          <cell r="G1505" t="str">
            <v>TOULON</v>
          </cell>
          <cell r="H1505" t="str">
            <v>Gestion Locative - Location - Location Saisonnière - Copropriété - Comptabilité</v>
          </cell>
          <cell r="I1505" t="str">
            <v>I4100</v>
          </cell>
          <cell r="J1505">
            <v>39356</v>
          </cell>
          <cell r="K1505">
            <v>39661</v>
          </cell>
          <cell r="N1505" t="str">
            <v>Ouvert</v>
          </cell>
          <cell r="O1505" t="str">
            <v>Ouvert</v>
          </cell>
          <cell r="P1505" t="str">
            <v>10.42.4.0</v>
          </cell>
          <cell r="Q1505">
            <v>0</v>
          </cell>
          <cell r="T1505" t="str">
            <v>00163</v>
          </cell>
        </row>
        <row r="1506">
          <cell r="A1506" t="str">
            <v>00163002</v>
          </cell>
          <cell r="B1506" t="str">
            <v>30817452300198</v>
          </cell>
          <cell r="C1506" t="str">
            <v>FONCIA TOULON</v>
          </cell>
          <cell r="D1506" t="b">
            <v>0</v>
          </cell>
          <cell r="E1506" t="str">
            <v>289 Place de la Liberté</v>
          </cell>
          <cell r="F1506" t="str">
            <v>83000</v>
          </cell>
          <cell r="G1506" t="str">
            <v>TOULON</v>
          </cell>
          <cell r="H1506" t="str">
            <v>Gestion Locative - Location - Location Saisonnière - Copropriété - Comptabilité</v>
          </cell>
          <cell r="I1506" t="str">
            <v>I4200</v>
          </cell>
          <cell r="J1506">
            <v>39356</v>
          </cell>
          <cell r="K1506">
            <v>43048</v>
          </cell>
          <cell r="N1506" t="str">
            <v>Ouvert</v>
          </cell>
          <cell r="O1506" t="str">
            <v>Ouvert</v>
          </cell>
          <cell r="P1506" t="str">
            <v>10.43.14.0</v>
          </cell>
          <cell r="Q1506">
            <v>0</v>
          </cell>
          <cell r="T1506" t="str">
            <v>00163</v>
          </cell>
        </row>
        <row r="1507">
          <cell r="A1507" t="str">
            <v>00163003</v>
          </cell>
          <cell r="C1507" t="str">
            <v>FONCIA TOULON</v>
          </cell>
          <cell r="D1507" t="b">
            <v>0</v>
          </cell>
          <cell r="E1507" t="str">
            <v>Avenue de la Coudoulière</v>
          </cell>
          <cell r="F1507" t="str">
            <v>83140</v>
          </cell>
          <cell r="G1507" t="str">
            <v>SIX-FOURS-LES-PLAGES</v>
          </cell>
          <cell r="H1507" t="str">
            <v>Gestion Locative - Location - Location Saisonnière - Copropriété - Comptabilité</v>
          </cell>
          <cell r="J1507">
            <v>39356</v>
          </cell>
          <cell r="M1507">
            <v>42369</v>
          </cell>
          <cell r="N1507" t="str">
            <v>Ouvert</v>
          </cell>
          <cell r="O1507" t="str">
            <v>Fermé</v>
          </cell>
          <cell r="Q1507">
            <v>0</v>
          </cell>
          <cell r="T1507" t="str">
            <v>00163</v>
          </cell>
        </row>
        <row r="1508">
          <cell r="A1508" t="str">
            <v>00163004</v>
          </cell>
          <cell r="B1508" t="str">
            <v>30817452300115</v>
          </cell>
          <cell r="C1508" t="str">
            <v>FONCIA TOULON</v>
          </cell>
          <cell r="D1508" t="b">
            <v>0</v>
          </cell>
          <cell r="E1508" t="str">
            <v>972 Promenade Général Charles de Gaulle</v>
          </cell>
          <cell r="F1508" t="str">
            <v>83140</v>
          </cell>
          <cell r="G1508" t="str">
            <v>SIX-FOURS-LES-PLAGES</v>
          </cell>
          <cell r="H1508" t="str">
            <v>Gestion Locative - Location - Location Saisonnière - Copropriété - Comptabilité</v>
          </cell>
          <cell r="I1508" t="str">
            <v>I4400</v>
          </cell>
          <cell r="J1508">
            <v>39356</v>
          </cell>
          <cell r="L1508">
            <v>40209</v>
          </cell>
          <cell r="M1508">
            <v>40209</v>
          </cell>
          <cell r="N1508" t="str">
            <v>Fermé</v>
          </cell>
          <cell r="O1508" t="str">
            <v>Fermé</v>
          </cell>
          <cell r="Q1508">
            <v>0</v>
          </cell>
          <cell r="T1508" t="str">
            <v>00163</v>
          </cell>
        </row>
        <row r="1509">
          <cell r="A1509" t="str">
            <v>00163005</v>
          </cell>
          <cell r="B1509" t="str">
            <v>30817452300073</v>
          </cell>
          <cell r="C1509" t="str">
            <v>AGENCE DU PIN ROLLAND</v>
          </cell>
          <cell r="D1509" t="b">
            <v>0</v>
          </cell>
          <cell r="E1509" t="str">
            <v>Avenue Marie Fliche Bergis</v>
          </cell>
          <cell r="F1509" t="str">
            <v>83430</v>
          </cell>
          <cell r="G1509" t="str">
            <v>SAINT-MANDRIER-SUR-MER</v>
          </cell>
          <cell r="H1509" t="str">
            <v>Gestion Locative - Location - Location Saisonnière - Copropriété - Comptabilité</v>
          </cell>
          <cell r="J1509">
            <v>39356</v>
          </cell>
          <cell r="L1509">
            <v>40908</v>
          </cell>
          <cell r="M1509">
            <v>40908</v>
          </cell>
          <cell r="N1509" t="str">
            <v>Fermé</v>
          </cell>
          <cell r="O1509" t="str">
            <v>Fermé</v>
          </cell>
          <cell r="Q1509">
            <v>0</v>
          </cell>
          <cell r="T1509" t="str">
            <v>00163</v>
          </cell>
        </row>
        <row r="1510">
          <cell r="A1510" t="str">
            <v>00163022</v>
          </cell>
          <cell r="B1510" t="str">
            <v>30817452300222</v>
          </cell>
          <cell r="C1510" t="str">
            <v>FONCIA TOULON</v>
          </cell>
          <cell r="D1510" t="b">
            <v>0</v>
          </cell>
          <cell r="E1510" t="str">
            <v>5 Rue du Docteur Roux Seignoret</v>
          </cell>
          <cell r="F1510" t="str">
            <v>83400</v>
          </cell>
          <cell r="G1510" t="str">
            <v>HYERES</v>
          </cell>
          <cell r="H1510" t="str">
            <v>Gestion Locative - Location - Location Saisonnière - Copropriété - Comptabilité</v>
          </cell>
          <cell r="I1510" t="str">
            <v>I4905</v>
          </cell>
          <cell r="J1510">
            <v>39356</v>
          </cell>
          <cell r="K1510">
            <v>43147</v>
          </cell>
          <cell r="L1510">
            <v>44196</v>
          </cell>
          <cell r="M1510">
            <v>43160</v>
          </cell>
          <cell r="N1510" t="str">
            <v>Fermé</v>
          </cell>
          <cell r="O1510" t="str">
            <v>Fermé</v>
          </cell>
          <cell r="P1510" t="str">
            <v>10.117.41.0</v>
          </cell>
          <cell r="Q1510">
            <v>0</v>
          </cell>
          <cell r="T1510" t="str">
            <v>00163</v>
          </cell>
        </row>
        <row r="1511">
          <cell r="A1511" t="str">
            <v>00163024</v>
          </cell>
          <cell r="B1511" t="str">
            <v>30817452300156</v>
          </cell>
          <cell r="C1511" t="str">
            <v>FONCIA TOULON</v>
          </cell>
          <cell r="D1511" t="b">
            <v>0</v>
          </cell>
          <cell r="E1511" t="str">
            <v>Avenue de la Coudoulière</v>
          </cell>
          <cell r="F1511" t="str">
            <v>83140</v>
          </cell>
          <cell r="G1511" t="str">
            <v>SIX-FOURS-LES-PLAGES</v>
          </cell>
          <cell r="H1511" t="str">
            <v>Gestion Locative - Location - Location Saisonnière - Copropriété - Comptabilité</v>
          </cell>
          <cell r="I1511" t="str">
            <v>I4300</v>
          </cell>
          <cell r="J1511">
            <v>39356</v>
          </cell>
          <cell r="K1511">
            <v>43180</v>
          </cell>
          <cell r="N1511" t="str">
            <v>Ouvert</v>
          </cell>
          <cell r="O1511" t="str">
            <v>Ouvert</v>
          </cell>
          <cell r="P1511" t="str">
            <v>10.146.24.0</v>
          </cell>
          <cell r="Q1511">
            <v>0</v>
          </cell>
          <cell r="T1511" t="str">
            <v>00163</v>
          </cell>
        </row>
        <row r="1512">
          <cell r="A1512" t="str">
            <v>00163028</v>
          </cell>
          <cell r="C1512" t="str">
            <v>FONCIA TOULON</v>
          </cell>
          <cell r="D1512" t="b">
            <v>0</v>
          </cell>
          <cell r="E1512" t="str">
            <v>128 Chemin de la Rode</v>
          </cell>
          <cell r="F1512" t="str">
            <v>83870</v>
          </cell>
          <cell r="G1512" t="str">
            <v>SIGNES</v>
          </cell>
          <cell r="H1512" t="str">
            <v>Gestion Locative - Location - Copropriété - Comptabilité</v>
          </cell>
          <cell r="J1512">
            <v>39356</v>
          </cell>
          <cell r="M1512">
            <v>44013</v>
          </cell>
          <cell r="N1512" t="str">
            <v>Ouvert</v>
          </cell>
          <cell r="O1512" t="str">
            <v>Fermé</v>
          </cell>
          <cell r="Q1512">
            <v>0</v>
          </cell>
          <cell r="T1512" t="str">
            <v>00163</v>
          </cell>
        </row>
        <row r="1513">
          <cell r="A1513" t="str">
            <v>00163029</v>
          </cell>
          <cell r="C1513" t="str">
            <v>FONCIA TOULON</v>
          </cell>
          <cell r="D1513" t="b">
            <v>0</v>
          </cell>
          <cell r="E1513" t="str">
            <v>2 Rue de la Chapelle</v>
          </cell>
          <cell r="F1513" t="str">
            <v>83270</v>
          </cell>
          <cell r="G1513" t="str">
            <v>SAINT-CYR-SUR-MER</v>
          </cell>
          <cell r="H1513" t="str">
            <v>Gestion Locative - Location - Copropriété - Comptabilité</v>
          </cell>
          <cell r="J1513">
            <v>39356</v>
          </cell>
          <cell r="M1513">
            <v>44050</v>
          </cell>
          <cell r="N1513" t="str">
            <v>Ouvert</v>
          </cell>
          <cell r="O1513" t="str">
            <v>Fermé</v>
          </cell>
          <cell r="Q1513">
            <v>0</v>
          </cell>
          <cell r="T1513" t="str">
            <v>00163</v>
          </cell>
        </row>
        <row r="1514">
          <cell r="A1514" t="str">
            <v>00163008</v>
          </cell>
          <cell r="B1514" t="str">
            <v>30817452300263</v>
          </cell>
          <cell r="C1514" t="str">
            <v>FONCIA TOULON</v>
          </cell>
          <cell r="D1514" t="b">
            <v>0</v>
          </cell>
          <cell r="E1514" t="str">
            <v>97 Rue de la République</v>
          </cell>
          <cell r="F1514" t="str">
            <v>13002</v>
          </cell>
          <cell r="G1514" t="str">
            <v>MARSEILLE 2</v>
          </cell>
          <cell r="H1514" t="str">
            <v>Gestion Locative - Location - Location Saisonnière - Copropriété - Comptabilité</v>
          </cell>
          <cell r="I1514" t="str">
            <v>I4800</v>
          </cell>
          <cell r="J1514">
            <v>39447</v>
          </cell>
          <cell r="L1514">
            <v>39600</v>
          </cell>
          <cell r="M1514">
            <v>39600</v>
          </cell>
          <cell r="N1514" t="str">
            <v>Fermé</v>
          </cell>
          <cell r="O1514" t="str">
            <v>Fermé</v>
          </cell>
          <cell r="Q1514">
            <v>0</v>
          </cell>
          <cell r="T1514" t="str">
            <v>00163</v>
          </cell>
        </row>
        <row r="1515">
          <cell r="A1515" t="str">
            <v>00163006</v>
          </cell>
          <cell r="B1515" t="str">
            <v>30817452300271</v>
          </cell>
          <cell r="C1515" t="str">
            <v>FONCIA JOMEL</v>
          </cell>
          <cell r="D1515" t="b">
            <v>0</v>
          </cell>
          <cell r="E1515" t="str">
            <v>2083 Corniche Georges Pompidou</v>
          </cell>
          <cell r="F1515" t="str">
            <v>83500</v>
          </cell>
          <cell r="G1515" t="str">
            <v>LA SEYNE-SUR-MER</v>
          </cell>
          <cell r="H1515" t="str">
            <v>Gestion Locative - Location - Location Saisonnière - Copropriété - Comptabilité</v>
          </cell>
          <cell r="I1515" t="str">
            <v>I4600</v>
          </cell>
          <cell r="J1515">
            <v>39448</v>
          </cell>
          <cell r="L1515">
            <v>40179</v>
          </cell>
          <cell r="M1515">
            <v>40179</v>
          </cell>
          <cell r="N1515" t="str">
            <v>Fermé</v>
          </cell>
          <cell r="O1515" t="str">
            <v>Fermé</v>
          </cell>
          <cell r="Q1515">
            <v>0</v>
          </cell>
          <cell r="T1515" t="str">
            <v>00163</v>
          </cell>
        </row>
        <row r="1516">
          <cell r="A1516" t="str">
            <v>00163007</v>
          </cell>
          <cell r="B1516" t="str">
            <v>30817452300297</v>
          </cell>
          <cell r="C1516" t="str">
            <v>FONCIA JOMEL</v>
          </cell>
          <cell r="D1516" t="b">
            <v>0</v>
          </cell>
          <cell r="E1516" t="str">
            <v>Résidence la Coupiane</v>
          </cell>
          <cell r="F1516" t="str">
            <v>83160</v>
          </cell>
          <cell r="G1516" t="str">
            <v>LA VALETTE-DU-VAR</v>
          </cell>
          <cell r="H1516" t="str">
            <v>Gestion Locative - Location - Location Saisonnière - Copropriété - Comptabilité</v>
          </cell>
          <cell r="I1516" t="str">
            <v>I4700</v>
          </cell>
          <cell r="J1516">
            <v>39448</v>
          </cell>
          <cell r="K1516">
            <v>39661</v>
          </cell>
          <cell r="N1516" t="str">
            <v>Ouvert</v>
          </cell>
          <cell r="O1516" t="str">
            <v>Ouvert</v>
          </cell>
          <cell r="P1516" t="str">
            <v>10.247.22.0</v>
          </cell>
          <cell r="Q1516">
            <v>0</v>
          </cell>
          <cell r="T1516" t="str">
            <v>00163</v>
          </cell>
        </row>
        <row r="1517">
          <cell r="A1517" t="str">
            <v>00163009</v>
          </cell>
          <cell r="B1517" t="str">
            <v>30817452300313</v>
          </cell>
          <cell r="C1517" t="str">
            <v>FONCIA TOULON</v>
          </cell>
          <cell r="D1517" t="b">
            <v>0</v>
          </cell>
          <cell r="E1517" t="str">
            <v>303 Cours Toussaint Merle Maire</v>
          </cell>
          <cell r="F1517" t="str">
            <v>83500</v>
          </cell>
          <cell r="G1517" t="str">
            <v>LA SEYNE-SUR-MER</v>
          </cell>
          <cell r="H1517" t="str">
            <v>Gestion Locative - Location - Location Saisonnière - Copropriété - Comptabilité</v>
          </cell>
          <cell r="I1517" t="str">
            <v>I4900</v>
          </cell>
          <cell r="J1517">
            <v>41640</v>
          </cell>
          <cell r="K1517">
            <v>41640</v>
          </cell>
          <cell r="N1517" t="str">
            <v>Ouvert</v>
          </cell>
          <cell r="O1517" t="str">
            <v>Ouvert</v>
          </cell>
          <cell r="P1517" t="str">
            <v>10.247.12.0</v>
          </cell>
          <cell r="Q1517">
            <v>0</v>
          </cell>
          <cell r="T1517" t="str">
            <v>00163</v>
          </cell>
        </row>
        <row r="1518">
          <cell r="A1518" t="str">
            <v>00163010</v>
          </cell>
          <cell r="B1518" t="str">
            <v>30817452300305</v>
          </cell>
          <cell r="C1518" t="str">
            <v>FONCIA TOULON</v>
          </cell>
          <cell r="D1518" t="b">
            <v>0</v>
          </cell>
          <cell r="E1518" t="str">
            <v>Le Pin Rolland</v>
          </cell>
          <cell r="F1518" t="str">
            <v>83430</v>
          </cell>
          <cell r="G1518" t="str">
            <v>SAINT-MANDRIER-SUR-MER</v>
          </cell>
          <cell r="H1518" t="str">
            <v>Gestion Locative - Location - Location Saisonnière - Copropriété - Comptabilité</v>
          </cell>
          <cell r="I1518" t="str">
            <v>I4500</v>
          </cell>
          <cell r="J1518">
            <v>41640</v>
          </cell>
          <cell r="K1518">
            <v>41640</v>
          </cell>
          <cell r="N1518" t="str">
            <v>Ouvert</v>
          </cell>
          <cell r="O1518" t="str">
            <v>Ouvert</v>
          </cell>
          <cell r="P1518" t="str">
            <v>10.146.14.0</v>
          </cell>
          <cell r="Q1518">
            <v>0</v>
          </cell>
          <cell r="T1518" t="str">
            <v>00163</v>
          </cell>
        </row>
        <row r="1519">
          <cell r="A1519" t="str">
            <v>00163013</v>
          </cell>
          <cell r="B1519" t="str">
            <v>30817452300339</v>
          </cell>
          <cell r="C1519" t="str">
            <v>FONCIA TOULON</v>
          </cell>
          <cell r="D1519" t="b">
            <v>0</v>
          </cell>
          <cell r="E1519" t="str">
            <v>8 Avenue Sadi Carnot</v>
          </cell>
          <cell r="F1519" t="str">
            <v>83130</v>
          </cell>
          <cell r="G1519" t="str">
            <v>LA GARDE</v>
          </cell>
          <cell r="H1519" t="str">
            <v>Gestion Locative - Location - Location Saisonnière - Copropriété - Comptabilité</v>
          </cell>
          <cell r="I1519" t="str">
            <v>I4902</v>
          </cell>
          <cell r="J1519">
            <v>43024</v>
          </cell>
          <cell r="K1519">
            <v>43048</v>
          </cell>
          <cell r="N1519" t="str">
            <v>Ouvert</v>
          </cell>
          <cell r="O1519" t="str">
            <v>Ouvert</v>
          </cell>
          <cell r="P1519" t="str">
            <v>10.150.22.0</v>
          </cell>
          <cell r="Q1519">
            <v>0</v>
          </cell>
          <cell r="T1519" t="str">
            <v>00163</v>
          </cell>
        </row>
        <row r="1520">
          <cell r="A1520" t="str">
            <v>00163020</v>
          </cell>
          <cell r="B1520" t="str">
            <v>30817452300321</v>
          </cell>
          <cell r="C1520" t="str">
            <v>FONCIA TOULON</v>
          </cell>
          <cell r="D1520" t="b">
            <v>0</v>
          </cell>
          <cell r="E1520" t="str">
            <v>2 Rue Noël Castel</v>
          </cell>
          <cell r="F1520" t="str">
            <v>83200</v>
          </cell>
          <cell r="G1520" t="str">
            <v>TOULON</v>
          </cell>
          <cell r="H1520" t="str">
            <v>Gestion Locative - Location - Location Saisonnière - Copropriété - Comptabilité</v>
          </cell>
          <cell r="I1520" t="str">
            <v>I4901</v>
          </cell>
          <cell r="J1520">
            <v>43024</v>
          </cell>
          <cell r="K1520">
            <v>43048</v>
          </cell>
          <cell r="N1520" t="str">
            <v>Ouvert</v>
          </cell>
          <cell r="O1520" t="str">
            <v>Ouvert</v>
          </cell>
          <cell r="P1520" t="str">
            <v>10.145.14.0</v>
          </cell>
          <cell r="Q1520">
            <v>0</v>
          </cell>
          <cell r="T1520" t="str">
            <v>00163</v>
          </cell>
        </row>
        <row r="1521">
          <cell r="A1521" t="str">
            <v>00163016</v>
          </cell>
          <cell r="B1521" t="str">
            <v>30817452300347</v>
          </cell>
          <cell r="C1521" t="str">
            <v>FONCIA TOULON</v>
          </cell>
          <cell r="D1521" t="b">
            <v>0</v>
          </cell>
          <cell r="E1521" t="str">
            <v>Avenue du Maréchal Juin</v>
          </cell>
          <cell r="F1521" t="str">
            <v>83980</v>
          </cell>
          <cell r="G1521" t="str">
            <v>LE LAVANDOU</v>
          </cell>
          <cell r="H1521" t="str">
            <v>Location Saisonnière - Copropriété - Comptabilité</v>
          </cell>
          <cell r="I1521" t="str">
            <v>I4907</v>
          </cell>
          <cell r="J1521">
            <v>43073</v>
          </cell>
          <cell r="K1521">
            <v>43147</v>
          </cell>
          <cell r="N1521" t="str">
            <v>Ouvert</v>
          </cell>
          <cell r="O1521" t="str">
            <v>Ouvert</v>
          </cell>
          <cell r="P1521" t="str">
            <v>10.117.11.0</v>
          </cell>
          <cell r="Q1521">
            <v>0</v>
          </cell>
          <cell r="T1521" t="str">
            <v>00163</v>
          </cell>
        </row>
        <row r="1522">
          <cell r="A1522" t="str">
            <v>00163014</v>
          </cell>
          <cell r="B1522" t="str">
            <v>30817452300354</v>
          </cell>
          <cell r="C1522" t="str">
            <v>FONCIA TOULON</v>
          </cell>
          <cell r="D1522" t="b">
            <v>0</v>
          </cell>
          <cell r="E1522" t="str">
            <v>La Baie des Isles</v>
          </cell>
          <cell r="F1522" t="str">
            <v>83250</v>
          </cell>
          <cell r="G1522" t="str">
            <v>LA LONDE-LES-MAURES</v>
          </cell>
          <cell r="H1522" t="str">
            <v>Gestion Locative - Location - Location Saisonnière - Copropriété - Comptabilité</v>
          </cell>
          <cell r="I1522" t="str">
            <v>I4906</v>
          </cell>
          <cell r="J1522">
            <v>43132</v>
          </cell>
          <cell r="K1522">
            <v>43147</v>
          </cell>
          <cell r="N1522" t="str">
            <v>Ouvert</v>
          </cell>
          <cell r="O1522" t="str">
            <v>Ouvert</v>
          </cell>
          <cell r="P1522" t="str">
            <v>10.117.21.0</v>
          </cell>
          <cell r="Q1522">
            <v>0</v>
          </cell>
          <cell r="T1522" t="str">
            <v>00163</v>
          </cell>
        </row>
        <row r="1523">
          <cell r="A1523" t="str">
            <v>00163021</v>
          </cell>
          <cell r="B1523" t="str">
            <v>30817452300370</v>
          </cell>
          <cell r="C1523" t="str">
            <v>FONCIA TOULON</v>
          </cell>
          <cell r="D1523" t="b">
            <v>0</v>
          </cell>
          <cell r="E1523" t="str">
            <v>34 Avenue Gambetta</v>
          </cell>
          <cell r="F1523" t="str">
            <v>83400</v>
          </cell>
          <cell r="G1523" t="str">
            <v>HYERES</v>
          </cell>
          <cell r="H1523" t="str">
            <v>Gestion Locative - Location - Location Saisonnière - Copropriété - Comptabilité - Transaction</v>
          </cell>
          <cell r="I1523" t="str">
            <v>I4903</v>
          </cell>
          <cell r="J1523">
            <v>43132</v>
          </cell>
          <cell r="K1523">
            <v>43147</v>
          </cell>
          <cell r="L1523">
            <v>44196</v>
          </cell>
          <cell r="M1523">
            <v>43160</v>
          </cell>
          <cell r="N1523" t="str">
            <v>Fermé</v>
          </cell>
          <cell r="O1523" t="str">
            <v>Fermé</v>
          </cell>
          <cell r="P1523" t="str">
            <v>10.117.1.0</v>
          </cell>
          <cell r="Q1523">
            <v>0</v>
          </cell>
          <cell r="T1523" t="str">
            <v>00163</v>
          </cell>
        </row>
        <row r="1524">
          <cell r="A1524" t="str">
            <v>00163023</v>
          </cell>
          <cell r="B1524" t="str">
            <v>30817452300362</v>
          </cell>
          <cell r="C1524" t="str">
            <v>FONCIA TOULON</v>
          </cell>
          <cell r="D1524" t="b">
            <v>0</v>
          </cell>
          <cell r="E1524" t="str">
            <v>12 Rue Emile Rimbaud</v>
          </cell>
          <cell r="F1524" t="str">
            <v>83400</v>
          </cell>
          <cell r="G1524" t="str">
            <v>HYERES</v>
          </cell>
          <cell r="H1524" t="str">
            <v>Gestion Locative - Location - Location Saisonnière - Copropriété - Comptabilité</v>
          </cell>
          <cell r="I1524" t="str">
            <v>I4904</v>
          </cell>
          <cell r="J1524">
            <v>43132</v>
          </cell>
          <cell r="K1524">
            <v>43147</v>
          </cell>
          <cell r="L1524">
            <v>44196</v>
          </cell>
          <cell r="M1524">
            <v>43160</v>
          </cell>
          <cell r="N1524" t="str">
            <v>Fermé</v>
          </cell>
          <cell r="O1524" t="str">
            <v>Fermé</v>
          </cell>
          <cell r="P1524" t="str">
            <v>10.117.31.0</v>
          </cell>
          <cell r="Q1524">
            <v>0</v>
          </cell>
          <cell r="T1524" t="str">
            <v>00163</v>
          </cell>
        </row>
        <row r="1525">
          <cell r="A1525" t="str">
            <v>00163012</v>
          </cell>
          <cell r="B1525" t="str">
            <v>30817452300396</v>
          </cell>
          <cell r="C1525" t="str">
            <v>FONCIA TOULON</v>
          </cell>
          <cell r="D1525" t="b">
            <v>0</v>
          </cell>
          <cell r="E1525" t="str">
            <v>16 Avenue Vauban</v>
          </cell>
          <cell r="F1525" t="str">
            <v>83000</v>
          </cell>
          <cell r="G1525" t="str">
            <v>TOULON</v>
          </cell>
          <cell r="H1525" t="str">
            <v>Gestion Locative - Location - Location Saisonnière - Copropriété - Comptabilité</v>
          </cell>
          <cell r="I1525" t="str">
            <v>I4910</v>
          </cell>
          <cell r="J1525">
            <v>43160</v>
          </cell>
          <cell r="N1525" t="str">
            <v>Ouvert</v>
          </cell>
          <cell r="O1525" t="str">
            <v>Ouvert</v>
          </cell>
          <cell r="P1525" t="str">
            <v>10.42.14.0</v>
          </cell>
          <cell r="Q1525">
            <v>0</v>
          </cell>
          <cell r="T1525" t="str">
            <v>00163</v>
          </cell>
        </row>
        <row r="1526">
          <cell r="A1526" t="str">
            <v>00163015</v>
          </cell>
          <cell r="B1526" t="str">
            <v>30817452300388</v>
          </cell>
          <cell r="C1526" t="str">
            <v>FONCIA TOULON</v>
          </cell>
          <cell r="D1526" t="b">
            <v>0</v>
          </cell>
          <cell r="E1526" t="str">
            <v>170 Chemin de la Villette</v>
          </cell>
          <cell r="F1526" t="str">
            <v>83400</v>
          </cell>
          <cell r="G1526" t="str">
            <v>HYERES</v>
          </cell>
          <cell r="H1526" t="str">
            <v>Gestion Locative - Location - Location Saisonnière - Copropriété - Comptabilité</v>
          </cell>
          <cell r="I1526" t="str">
            <v>I4908</v>
          </cell>
          <cell r="J1526">
            <v>43160</v>
          </cell>
          <cell r="K1526">
            <v>43161</v>
          </cell>
          <cell r="N1526" t="str">
            <v>Ouvert</v>
          </cell>
          <cell r="O1526" t="str">
            <v>Ouvert</v>
          </cell>
          <cell r="P1526" t="str">
            <v>10.42.24.0</v>
          </cell>
          <cell r="Q1526">
            <v>0</v>
          </cell>
          <cell r="T1526" t="str">
            <v>00163</v>
          </cell>
        </row>
        <row r="1527">
          <cell r="A1527" t="str">
            <v>00163017</v>
          </cell>
          <cell r="B1527" t="str">
            <v>30817452300420</v>
          </cell>
          <cell r="C1527" t="str">
            <v>FONCIA TOULON</v>
          </cell>
          <cell r="D1527" t="b">
            <v>0</v>
          </cell>
          <cell r="E1527" t="str">
            <v>972 Promenade Général Charles de Gaulle</v>
          </cell>
          <cell r="F1527" t="str">
            <v>83140</v>
          </cell>
          <cell r="G1527" t="str">
            <v>SIX-FOURS-LES-PLAGES</v>
          </cell>
          <cell r="H1527" t="str">
            <v>Gestion Locative - Location - Location Saisonnière - Copropriété - Comptabilité</v>
          </cell>
          <cell r="I1527" t="str">
            <v>I4913</v>
          </cell>
          <cell r="J1527">
            <v>43191</v>
          </cell>
          <cell r="K1527">
            <v>43191</v>
          </cell>
          <cell r="N1527" t="str">
            <v>Ouvert</v>
          </cell>
          <cell r="O1527" t="str">
            <v>Ouvert</v>
          </cell>
          <cell r="P1527" t="str">
            <v>10.146.4.0</v>
          </cell>
          <cell r="Q1527">
            <v>0</v>
          </cell>
          <cell r="T1527" t="str">
            <v>00163</v>
          </cell>
        </row>
        <row r="1528">
          <cell r="A1528" t="str">
            <v>00163018</v>
          </cell>
          <cell r="B1528" t="str">
            <v>30817452300412</v>
          </cell>
          <cell r="C1528" t="str">
            <v>FONCIA TOULON</v>
          </cell>
          <cell r="D1528" t="b">
            <v>0</v>
          </cell>
          <cell r="E1528" t="str">
            <v>19 Boulevard Louis Lumière</v>
          </cell>
          <cell r="F1528" t="str">
            <v>83150</v>
          </cell>
          <cell r="G1528" t="str">
            <v>BANDOL</v>
          </cell>
          <cell r="H1528" t="str">
            <v>Gestion Locative - Location - Location Saisonnière - Copropriété - Comptabilité</v>
          </cell>
          <cell r="I1528" t="str">
            <v>I4912</v>
          </cell>
          <cell r="J1528">
            <v>43191</v>
          </cell>
          <cell r="K1528">
            <v>43191</v>
          </cell>
          <cell r="N1528" t="str">
            <v>Ouvert</v>
          </cell>
          <cell r="O1528" t="str">
            <v>Ouvert</v>
          </cell>
          <cell r="P1528" t="str">
            <v>10.248.12.0</v>
          </cell>
          <cell r="Q1528">
            <v>0</v>
          </cell>
          <cell r="T1528" t="str">
            <v>00163</v>
          </cell>
        </row>
        <row r="1529">
          <cell r="A1529" t="str">
            <v>00163019</v>
          </cell>
          <cell r="B1529" t="str">
            <v>30817452300404</v>
          </cell>
          <cell r="C1529" t="str">
            <v>FONCIA TOULON</v>
          </cell>
          <cell r="D1529" t="b">
            <v>0</v>
          </cell>
          <cell r="E1529" t="str">
            <v>Place du Hameau La Madrague</v>
          </cell>
          <cell r="F1529" t="str">
            <v>83270</v>
          </cell>
          <cell r="G1529" t="str">
            <v>SAINT-CYR-SUR-MER</v>
          </cell>
          <cell r="H1529" t="str">
            <v>Gestion Locative - Location - Location Saisonnière - Copropriété - Comptabilité</v>
          </cell>
          <cell r="I1529" t="str">
            <v>I4909</v>
          </cell>
          <cell r="J1529">
            <v>43191</v>
          </cell>
          <cell r="K1529">
            <v>43191</v>
          </cell>
          <cell r="N1529" t="str">
            <v>Ouvert</v>
          </cell>
          <cell r="O1529" t="str">
            <v>Ouvert</v>
          </cell>
          <cell r="P1529" t="str">
            <v>10.248.2.0</v>
          </cell>
          <cell r="Q1529">
            <v>0</v>
          </cell>
          <cell r="T1529" t="str">
            <v>00163</v>
          </cell>
        </row>
        <row r="1530">
          <cell r="A1530" t="str">
            <v>00163026</v>
          </cell>
          <cell r="B1530" t="str">
            <v>30817452300438</v>
          </cell>
          <cell r="C1530" t="str">
            <v>FONCIA TOULON</v>
          </cell>
          <cell r="D1530" t="b">
            <v>0</v>
          </cell>
          <cell r="E1530" t="str">
            <v>60 Boulevard André Bertolucci</v>
          </cell>
          <cell r="F1530" t="str">
            <v>13600</v>
          </cell>
          <cell r="G1530" t="str">
            <v>LA CIOTAT</v>
          </cell>
          <cell r="H1530" t="str">
            <v>Gestion Locative - Location - Location Saisonnière - Copropriété - Comptabilité</v>
          </cell>
          <cell r="I1530" t="str">
            <v>I4914</v>
          </cell>
          <cell r="J1530">
            <v>43627</v>
          </cell>
          <cell r="K1530">
            <v>43647</v>
          </cell>
          <cell r="N1530" t="str">
            <v>Ouvert</v>
          </cell>
          <cell r="O1530" t="str">
            <v>Ouvert</v>
          </cell>
          <cell r="Q1530">
            <v>0</v>
          </cell>
          <cell r="T1530" t="str">
            <v>00163</v>
          </cell>
        </row>
        <row r="1531">
          <cell r="A1531" t="str">
            <v>00163027</v>
          </cell>
          <cell r="B1531" t="str">
            <v>30817452300446</v>
          </cell>
          <cell r="C1531" t="str">
            <v>FONCIA TOULON</v>
          </cell>
          <cell r="D1531" t="b">
            <v>0</v>
          </cell>
          <cell r="E1531" t="str">
            <v>Rue Sainte Madeleine</v>
          </cell>
          <cell r="F1531" t="str">
            <v>83330</v>
          </cell>
          <cell r="G1531" t="str">
            <v>LE BEAUSSET</v>
          </cell>
          <cell r="H1531" t="str">
            <v>Gestion Locative - Location - Location Saisonnière - Copropriété - Comptabilité</v>
          </cell>
          <cell r="I1531" t="str">
            <v>I4915</v>
          </cell>
          <cell r="J1531">
            <v>43802</v>
          </cell>
          <cell r="K1531">
            <v>43802</v>
          </cell>
          <cell r="N1531" t="str">
            <v>Ouvert</v>
          </cell>
          <cell r="O1531" t="str">
            <v>Ouvert</v>
          </cell>
          <cell r="Q1531">
            <v>0</v>
          </cell>
          <cell r="T1531" t="str">
            <v>00163</v>
          </cell>
        </row>
        <row r="1532">
          <cell r="A1532" t="str">
            <v>00165001</v>
          </cell>
          <cell r="B1532" t="str">
            <v>95750051500029</v>
          </cell>
          <cell r="C1532" t="str">
            <v>FONCIA BOUTEILLE</v>
          </cell>
          <cell r="D1532" t="b">
            <v>0</v>
          </cell>
          <cell r="E1532" t="str">
            <v>122 Rue Sully</v>
          </cell>
          <cell r="F1532" t="str">
            <v>69006</v>
          </cell>
          <cell r="G1532" t="str">
            <v>LYON 6EME</v>
          </cell>
          <cell r="H1532" t="str">
            <v>Gestion Locative - Location - Copropriété - Comptabilité</v>
          </cell>
          <cell r="I1532" t="str">
            <v>I1100</v>
          </cell>
          <cell r="J1532">
            <v>39356</v>
          </cell>
          <cell r="L1532">
            <v>41518</v>
          </cell>
          <cell r="M1532">
            <v>41518</v>
          </cell>
          <cell r="N1532" t="str">
            <v>Fermé</v>
          </cell>
          <cell r="O1532" t="str">
            <v>Fermé</v>
          </cell>
          <cell r="P1532" t="str">
            <v>10.49.4.0</v>
          </cell>
          <cell r="Q1532">
            <v>0</v>
          </cell>
          <cell r="T1532" t="str">
            <v>00165</v>
          </cell>
        </row>
        <row r="1533">
          <cell r="A1533" t="str">
            <v>00165002</v>
          </cell>
          <cell r="B1533" t="str">
            <v>95750051500060</v>
          </cell>
          <cell r="C1533" t="str">
            <v>FONCIA BOUTEILLE</v>
          </cell>
          <cell r="D1533" t="b">
            <v>1</v>
          </cell>
          <cell r="E1533" t="str">
            <v>140 Rue Garibaldi</v>
          </cell>
          <cell r="F1533" t="str">
            <v>69006</v>
          </cell>
          <cell r="G1533" t="str">
            <v>LYON 6EME</v>
          </cell>
          <cell r="H1533" t="str">
            <v>Gestion Locative - Location - Copropriété - Comptabilité</v>
          </cell>
          <cell r="I1533" t="str">
            <v>I1200</v>
          </cell>
          <cell r="J1533">
            <v>41518</v>
          </cell>
          <cell r="M1533">
            <v>43040</v>
          </cell>
          <cell r="N1533" t="str">
            <v>Ouvert</v>
          </cell>
          <cell r="O1533" t="str">
            <v>Fermé</v>
          </cell>
          <cell r="P1533" t="str">
            <v>10.49.4.0</v>
          </cell>
          <cell r="Q1533">
            <v>0</v>
          </cell>
          <cell r="T1533" t="str">
            <v>00165</v>
          </cell>
        </row>
        <row r="1534">
          <cell r="A1534" t="str">
            <v>00165002</v>
          </cell>
          <cell r="B1534" t="str">
            <v>95750051500060</v>
          </cell>
          <cell r="C1534" t="str">
            <v>FONCIA BOUTEILLE</v>
          </cell>
          <cell r="D1534" t="b">
            <v>1</v>
          </cell>
          <cell r="E1534" t="str">
            <v>140 Rue Garibaldi</v>
          </cell>
          <cell r="F1534" t="str">
            <v>69006</v>
          </cell>
          <cell r="G1534" t="str">
            <v>LYON 6EME</v>
          </cell>
          <cell r="H1534" t="str">
            <v>Gestion Locative - Location - Copropriété - Comptabilité</v>
          </cell>
          <cell r="I1534" t="str">
            <v>I1200</v>
          </cell>
          <cell r="J1534">
            <v>41518</v>
          </cell>
          <cell r="M1534">
            <v>43040</v>
          </cell>
          <cell r="N1534" t="str">
            <v>Ouvert</v>
          </cell>
          <cell r="O1534" t="str">
            <v>Fermé</v>
          </cell>
          <cell r="P1534" t="str">
            <v>10.49.4.0</v>
          </cell>
          <cell r="Q1534">
            <v>0</v>
          </cell>
          <cell r="T1534" t="str">
            <v>00165</v>
          </cell>
        </row>
        <row r="1535">
          <cell r="A1535" t="str">
            <v>00166001</v>
          </cell>
          <cell r="B1535" t="str">
            <v>38133953000085</v>
          </cell>
          <cell r="C1535" t="str">
            <v>FONCIA ATLAS</v>
          </cell>
          <cell r="D1535" t="b">
            <v>0</v>
          </cell>
          <cell r="E1535" t="str">
            <v>5 Rue du Moulin Bayard</v>
          </cell>
          <cell r="F1535" t="str">
            <v>31000</v>
          </cell>
          <cell r="G1535" t="str">
            <v>TOULOUSE</v>
          </cell>
          <cell r="H1535" t="str">
            <v>Gestion Locative - Location - Copropriété - Comptabilité</v>
          </cell>
          <cell r="I1535" t="str">
            <v>I2100</v>
          </cell>
          <cell r="J1535">
            <v>39356</v>
          </cell>
          <cell r="L1535">
            <v>42461</v>
          </cell>
          <cell r="M1535">
            <v>42296</v>
          </cell>
          <cell r="N1535" t="str">
            <v>Fermé</v>
          </cell>
          <cell r="O1535" t="str">
            <v>Fermé</v>
          </cell>
          <cell r="Q1535">
            <v>0</v>
          </cell>
          <cell r="T1535" t="str">
            <v>00166</v>
          </cell>
        </row>
        <row r="1536">
          <cell r="A1536" t="str">
            <v>00166002</v>
          </cell>
          <cell r="B1536" t="str">
            <v>38133953000168</v>
          </cell>
          <cell r="C1536" t="str">
            <v>FONCIA ATLAS</v>
          </cell>
          <cell r="D1536" t="b">
            <v>0</v>
          </cell>
          <cell r="E1536" t="str">
            <v>11 Boulevard Carnot</v>
          </cell>
          <cell r="F1536" t="str">
            <v>32600</v>
          </cell>
          <cell r="G1536" t="str">
            <v>L'ISLE-JOURDAIN</v>
          </cell>
          <cell r="H1536" t="str">
            <v>Gestion Locative - Location - Copropriété - Comptabilité</v>
          </cell>
          <cell r="I1536" t="str">
            <v>I2200</v>
          </cell>
          <cell r="J1536">
            <v>39448</v>
          </cell>
          <cell r="M1536">
            <v>41599</v>
          </cell>
          <cell r="N1536" t="str">
            <v>Ouvert</v>
          </cell>
          <cell r="O1536" t="str">
            <v>Fermé</v>
          </cell>
          <cell r="Q1536">
            <v>0</v>
          </cell>
          <cell r="T1536" t="str">
            <v>00166</v>
          </cell>
        </row>
        <row r="1537">
          <cell r="A1537" t="str">
            <v>00166003</v>
          </cell>
          <cell r="B1537" t="str">
            <v>38133953000176</v>
          </cell>
          <cell r="C1537" t="str">
            <v>FONCIA ATLAS</v>
          </cell>
          <cell r="D1537" t="b">
            <v>1</v>
          </cell>
          <cell r="E1537" t="str">
            <v>4 Avenue de Galilée</v>
          </cell>
          <cell r="F1537" t="str">
            <v>31130</v>
          </cell>
          <cell r="G1537" t="str">
            <v>BALMA</v>
          </cell>
          <cell r="H1537" t="str">
            <v>Gestion Locative - Location - Copropriété - Comptabilité</v>
          </cell>
          <cell r="I1537" t="str">
            <v>I2300</v>
          </cell>
          <cell r="J1537">
            <v>42461</v>
          </cell>
          <cell r="M1537">
            <v>42887</v>
          </cell>
          <cell r="N1537" t="str">
            <v>Ouvert</v>
          </cell>
          <cell r="O1537" t="str">
            <v>Fermé</v>
          </cell>
          <cell r="P1537" t="str">
            <v>10.47.4.0</v>
          </cell>
          <cell r="Q1537">
            <v>0</v>
          </cell>
          <cell r="T1537" t="str">
            <v>00166</v>
          </cell>
        </row>
        <row r="1538">
          <cell r="A1538" t="str">
            <v>00167004</v>
          </cell>
          <cell r="B1538" t="str">
            <v>45239657500048</v>
          </cell>
          <cell r="C1538" t="str">
            <v>CESBRON IMMOBILIER</v>
          </cell>
          <cell r="D1538" t="b">
            <v>0</v>
          </cell>
          <cell r="E1538" t="str">
            <v>10 Rue de la Parée</v>
          </cell>
          <cell r="F1538" t="str">
            <v>85470</v>
          </cell>
          <cell r="G1538" t="str">
            <v>BRETIGNOLLES-SUR-MER</v>
          </cell>
          <cell r="H1538" t="str">
            <v>Gestion Locative - Location - Location Saisonnière - Copropriété - Comptabilité</v>
          </cell>
          <cell r="I1538" t="str">
            <v>H3400</v>
          </cell>
          <cell r="J1538">
            <v>39356</v>
          </cell>
          <cell r="L1538">
            <v>40040</v>
          </cell>
          <cell r="M1538">
            <v>40040</v>
          </cell>
          <cell r="N1538" t="str">
            <v>Fermé</v>
          </cell>
          <cell r="O1538" t="str">
            <v>Fermé</v>
          </cell>
          <cell r="Q1538">
            <v>0</v>
          </cell>
          <cell r="T1538" t="str">
            <v>00167</v>
          </cell>
        </row>
        <row r="1539">
          <cell r="A1539" t="str">
            <v>00167012</v>
          </cell>
          <cell r="B1539" t="str">
            <v>45239657500030</v>
          </cell>
          <cell r="C1539" t="str">
            <v>CESBRON IMMOBILIER</v>
          </cell>
          <cell r="D1539" t="b">
            <v>0</v>
          </cell>
          <cell r="E1539" t="str">
            <v>24 Esplanade de la Mer</v>
          </cell>
          <cell r="F1539" t="str">
            <v>85160</v>
          </cell>
          <cell r="G1539" t="str">
            <v>SAINT-JEAN-DE-MONTS</v>
          </cell>
          <cell r="H1539" t="str">
            <v>Gestion Locative - Location - Location Saisonnière - Copropriété - Comptabilité</v>
          </cell>
          <cell r="I1539" t="str">
            <v>H3904</v>
          </cell>
          <cell r="J1539">
            <v>39356</v>
          </cell>
          <cell r="K1539">
            <v>39616</v>
          </cell>
          <cell r="N1539" t="str">
            <v>Ouvert</v>
          </cell>
          <cell r="O1539" t="str">
            <v>Ouvert</v>
          </cell>
          <cell r="P1539" t="str">
            <v>10.41.234.0</v>
          </cell>
          <cell r="Q1539">
            <v>0</v>
          </cell>
          <cell r="T1539" t="str">
            <v>00167</v>
          </cell>
        </row>
        <row r="1540">
          <cell r="A1540" t="str">
            <v>00167001</v>
          </cell>
          <cell r="B1540" t="str">
            <v>45239657500071</v>
          </cell>
          <cell r="C1540" t="str">
            <v>FONCIA VENDEE</v>
          </cell>
          <cell r="D1540" t="b">
            <v>1</v>
          </cell>
          <cell r="E1540" t="str">
            <v>4 Rue du Patio</v>
          </cell>
          <cell r="F1540" t="str">
            <v>85160</v>
          </cell>
          <cell r="G1540" t="str">
            <v>SAINT-JEAN-DE-MONTS</v>
          </cell>
          <cell r="H1540" t="str">
            <v>Gestion Locative - Location - Location Saisonnière - Copropriété - Comptabilité</v>
          </cell>
          <cell r="I1540" t="str">
            <v>H3100</v>
          </cell>
          <cell r="J1540">
            <v>39448</v>
          </cell>
          <cell r="K1540">
            <v>39616</v>
          </cell>
          <cell r="N1540" t="str">
            <v>Ouvert</v>
          </cell>
          <cell r="O1540" t="str">
            <v>Ouvert</v>
          </cell>
          <cell r="P1540" t="str">
            <v>10.40.4.0</v>
          </cell>
          <cell r="Q1540">
            <v>0</v>
          </cell>
          <cell r="T1540" t="str">
            <v>00167</v>
          </cell>
        </row>
        <row r="1541">
          <cell r="A1541" t="str">
            <v>00167002</v>
          </cell>
          <cell r="B1541" t="str">
            <v>45239657500121</v>
          </cell>
          <cell r="C1541" t="str">
            <v>FONCIA GROUPE GRENON</v>
          </cell>
          <cell r="D1541" t="b">
            <v>0</v>
          </cell>
          <cell r="E1541" t="str">
            <v>65 Esplanade de la Mer</v>
          </cell>
          <cell r="F1541" t="str">
            <v>85160</v>
          </cell>
          <cell r="G1541" t="str">
            <v>SAINT-JEAN-DE-MONTS</v>
          </cell>
          <cell r="H1541" t="str">
            <v>Gestion Locative - Location - Location Saisonnière - Copropriété - Comptabilité</v>
          </cell>
          <cell r="I1541" t="str">
            <v>H3200</v>
          </cell>
          <cell r="J1541">
            <v>39448</v>
          </cell>
          <cell r="K1541">
            <v>39661</v>
          </cell>
          <cell r="L1541">
            <v>41090</v>
          </cell>
          <cell r="M1541">
            <v>41090</v>
          </cell>
          <cell r="N1541" t="str">
            <v>Fermé</v>
          </cell>
          <cell r="O1541" t="str">
            <v>Fermé</v>
          </cell>
          <cell r="Q1541">
            <v>0</v>
          </cell>
          <cell r="T1541" t="str">
            <v>00167</v>
          </cell>
        </row>
        <row r="1542">
          <cell r="A1542" t="str">
            <v>00167003</v>
          </cell>
          <cell r="B1542" t="str">
            <v>45239657500105</v>
          </cell>
          <cell r="C1542" t="str">
            <v>FONCIA GROUPE GRENON</v>
          </cell>
          <cell r="D1542" t="b">
            <v>0</v>
          </cell>
          <cell r="E1542" t="str">
            <v>12 Place de la Gare</v>
          </cell>
          <cell r="F1542" t="str">
            <v>85550</v>
          </cell>
          <cell r="G1542" t="str">
            <v>LA BARRE-DE-MONTS</v>
          </cell>
          <cell r="H1542" t="str">
            <v>Gestion Locative - Location - Location Saisonnière - Copropriété - Comptabilité</v>
          </cell>
          <cell r="I1542" t="str">
            <v>H3300</v>
          </cell>
          <cell r="J1542">
            <v>39448</v>
          </cell>
          <cell r="L1542">
            <v>40132</v>
          </cell>
          <cell r="M1542">
            <v>40132</v>
          </cell>
          <cell r="N1542" t="str">
            <v>Fermé</v>
          </cell>
          <cell r="O1542" t="str">
            <v>Fermé</v>
          </cell>
          <cell r="Q1542">
            <v>0</v>
          </cell>
          <cell r="T1542" t="str">
            <v>00167</v>
          </cell>
        </row>
        <row r="1543">
          <cell r="A1543" t="str">
            <v>00167005</v>
          </cell>
          <cell r="B1543" t="str">
            <v>45239657500089</v>
          </cell>
          <cell r="C1543" t="str">
            <v>FONCIA GROUPE GRENON</v>
          </cell>
          <cell r="D1543" t="b">
            <v>0</v>
          </cell>
          <cell r="E1543" t="str">
            <v>5 Rue de Nantes</v>
          </cell>
          <cell r="F1543" t="str">
            <v>85300</v>
          </cell>
          <cell r="G1543" t="str">
            <v>CHALLANS</v>
          </cell>
          <cell r="H1543" t="str">
            <v>Gestion Locative - Location - Location Saisonnière - Copropriété - Comptabilité</v>
          </cell>
          <cell r="I1543" t="str">
            <v>H3500</v>
          </cell>
          <cell r="J1543">
            <v>39448</v>
          </cell>
          <cell r="K1543">
            <v>39616</v>
          </cell>
          <cell r="N1543" t="str">
            <v>Ouvert</v>
          </cell>
          <cell r="O1543" t="str">
            <v>Ouvert</v>
          </cell>
          <cell r="P1543" t="str">
            <v>10.40.14.0</v>
          </cell>
          <cell r="Q1543">
            <v>0</v>
          </cell>
          <cell r="T1543" t="str">
            <v>00167</v>
          </cell>
        </row>
        <row r="1544">
          <cell r="A1544" t="str">
            <v>00167007</v>
          </cell>
          <cell r="B1544" t="str">
            <v>45239657500097</v>
          </cell>
          <cell r="C1544" t="str">
            <v>FONCIA GROUPE GRENON</v>
          </cell>
          <cell r="D1544" t="b">
            <v>0</v>
          </cell>
          <cell r="E1544" t="str">
            <v>1 Rue Piet</v>
          </cell>
          <cell r="F1544" t="str">
            <v>85330</v>
          </cell>
          <cell r="G1544" t="str">
            <v>NOIRMOUTIER EN L'ILE</v>
          </cell>
          <cell r="H1544" t="str">
            <v>Gestion Locative - Location - Location Saisonnière - Copropriété - Comptabilité</v>
          </cell>
          <cell r="I1544" t="str">
            <v>H3700</v>
          </cell>
          <cell r="J1544">
            <v>39448</v>
          </cell>
          <cell r="K1544">
            <v>39661</v>
          </cell>
          <cell r="N1544" t="str">
            <v>Ouvert</v>
          </cell>
          <cell r="O1544" t="str">
            <v>Ouvert</v>
          </cell>
          <cell r="P1544" t="str">
            <v>10.40.24.0</v>
          </cell>
          <cell r="Q1544">
            <v>0</v>
          </cell>
          <cell r="T1544" t="str">
            <v>00167</v>
          </cell>
        </row>
        <row r="1545">
          <cell r="A1545" t="str">
            <v>00167008</v>
          </cell>
          <cell r="B1545" t="str">
            <v>45239657500147</v>
          </cell>
          <cell r="C1545" t="str">
            <v>FONCIA PROCOMME IMMOBILIER</v>
          </cell>
          <cell r="D1545" t="b">
            <v>0</v>
          </cell>
          <cell r="E1545" t="str">
            <v>105 Rue du Maréchal Joffre</v>
          </cell>
          <cell r="F1545" t="str">
            <v>85000</v>
          </cell>
          <cell r="G1545" t="str">
            <v>LA ROCHE-SUR-YON</v>
          </cell>
          <cell r="H1545" t="str">
            <v>Gestion Locative - Location - Location Saisonnière - Copropriété - Comptabilité</v>
          </cell>
          <cell r="I1545" t="str">
            <v>H3800</v>
          </cell>
          <cell r="J1545">
            <v>39630</v>
          </cell>
          <cell r="L1545">
            <v>39813</v>
          </cell>
          <cell r="M1545">
            <v>39813</v>
          </cell>
          <cell r="N1545" t="str">
            <v>Fermé</v>
          </cell>
          <cell r="O1545" t="str">
            <v>Fermé</v>
          </cell>
          <cell r="Q1545">
            <v>0</v>
          </cell>
          <cell r="T1545" t="str">
            <v>00167</v>
          </cell>
        </row>
        <row r="1546">
          <cell r="A1546" t="str">
            <v>00167009</v>
          </cell>
          <cell r="B1546" t="str">
            <v>45239657500162</v>
          </cell>
          <cell r="C1546" t="str">
            <v>FONCIA BONAPARTE</v>
          </cell>
          <cell r="D1546" t="b">
            <v>0</v>
          </cell>
          <cell r="E1546" t="str">
            <v>57 Rue du Président de Gaulle</v>
          </cell>
          <cell r="F1546" t="str">
            <v>85000</v>
          </cell>
          <cell r="G1546" t="str">
            <v>LA ROCHE-SUR-YON</v>
          </cell>
          <cell r="H1546" t="str">
            <v>Gestion Locative - Location - Location Saisonnière - Copropriété - Comptabilité</v>
          </cell>
          <cell r="I1546" t="str">
            <v>H3900</v>
          </cell>
          <cell r="J1546">
            <v>39722</v>
          </cell>
          <cell r="K1546">
            <v>39722</v>
          </cell>
          <cell r="N1546" t="str">
            <v>Ouvert</v>
          </cell>
          <cell r="O1546" t="str">
            <v>Ouvert</v>
          </cell>
          <cell r="P1546" t="str">
            <v>10.40.74.0</v>
          </cell>
          <cell r="Q1546">
            <v>0</v>
          </cell>
          <cell r="T1546" t="str">
            <v>00167</v>
          </cell>
        </row>
        <row r="1547">
          <cell r="A1547" t="str">
            <v>00167011</v>
          </cell>
          <cell r="B1547" t="str">
            <v>45239657500170</v>
          </cell>
          <cell r="C1547" t="str">
            <v>FONCIA VENDEE</v>
          </cell>
          <cell r="D1547" t="b">
            <v>0</v>
          </cell>
          <cell r="E1547" t="str">
            <v>39 Quai du Port Fidèle</v>
          </cell>
          <cell r="F1547" t="str">
            <v>85800</v>
          </cell>
          <cell r="G1547" t="str">
            <v>SAINT-GILLES-CROIX-DE-VIE</v>
          </cell>
          <cell r="H1547" t="str">
            <v>Gestion Locative - Location - Location Saisonnière - Copropriété - Comptabilité</v>
          </cell>
          <cell r="I1547" t="str">
            <v>H3011</v>
          </cell>
          <cell r="J1547">
            <v>40179</v>
          </cell>
          <cell r="L1547">
            <v>40908</v>
          </cell>
          <cell r="M1547">
            <v>40908</v>
          </cell>
          <cell r="N1547" t="str">
            <v>Fermé</v>
          </cell>
          <cell r="O1547" t="str">
            <v>Fermé</v>
          </cell>
          <cell r="Q1547">
            <v>0</v>
          </cell>
          <cell r="T1547" t="str">
            <v>00167</v>
          </cell>
        </row>
        <row r="1548">
          <cell r="A1548" t="str">
            <v>00167006</v>
          </cell>
          <cell r="B1548" t="str">
            <v>45239657500188</v>
          </cell>
          <cell r="C1548" t="str">
            <v>FONCIA VENDEE</v>
          </cell>
          <cell r="D1548" t="b">
            <v>0</v>
          </cell>
          <cell r="E1548" t="str">
            <v>1 Quai Rivière</v>
          </cell>
          <cell r="F1548" t="str">
            <v>85800</v>
          </cell>
          <cell r="G1548" t="str">
            <v>SAINT-GILLES-CROIX-DE-VIE</v>
          </cell>
          <cell r="H1548" t="str">
            <v>Gestion Locative - Location - Location Saisonnière - Copropriété - Comptabilité</v>
          </cell>
          <cell r="I1548" t="str">
            <v>H3902</v>
          </cell>
          <cell r="J1548">
            <v>40817</v>
          </cell>
          <cell r="K1548">
            <v>40817</v>
          </cell>
          <cell r="N1548" t="str">
            <v>Ouvert</v>
          </cell>
          <cell r="O1548" t="str">
            <v>Ouvert</v>
          </cell>
          <cell r="P1548" t="str">
            <v>10.40.44.0</v>
          </cell>
          <cell r="Q1548">
            <v>0</v>
          </cell>
          <cell r="T1548" t="str">
            <v>00167</v>
          </cell>
        </row>
        <row r="1549">
          <cell r="A1549" t="str">
            <v>00167010</v>
          </cell>
          <cell r="B1549" t="str">
            <v>45239657500196</v>
          </cell>
          <cell r="C1549" t="str">
            <v>FONCIA VENDEE</v>
          </cell>
          <cell r="D1549" t="b">
            <v>0</v>
          </cell>
          <cell r="E1549" t="str">
            <v>8 Avenue de la Plage</v>
          </cell>
          <cell r="F1549" t="str">
            <v>85470</v>
          </cell>
          <cell r="G1549" t="str">
            <v>BRETIGNOLLES-SUR-MER</v>
          </cell>
          <cell r="H1549" t="str">
            <v>Gestion Locative - Location - Location Saisonnière - Copropriété - Comptabilité</v>
          </cell>
          <cell r="I1549" t="str">
            <v>H3903</v>
          </cell>
          <cell r="J1549">
            <v>40878</v>
          </cell>
          <cell r="M1549">
            <v>42736</v>
          </cell>
          <cell r="N1549" t="str">
            <v>Ouvert</v>
          </cell>
          <cell r="O1549" t="str">
            <v>Fermé</v>
          </cell>
          <cell r="Q1549">
            <v>0</v>
          </cell>
          <cell r="T1549" t="str">
            <v>00167</v>
          </cell>
        </row>
        <row r="1550">
          <cell r="A1550" t="str">
            <v>00167013</v>
          </cell>
          <cell r="B1550" t="str">
            <v>45239657500204</v>
          </cell>
          <cell r="C1550" t="str">
            <v>FONCIA VENDEE</v>
          </cell>
          <cell r="D1550" t="b">
            <v>0</v>
          </cell>
          <cell r="E1550" t="str">
            <v>5 Grande Rue</v>
          </cell>
          <cell r="F1550" t="str">
            <v>85330</v>
          </cell>
          <cell r="G1550" t="str">
            <v>NOIRMOUTIER EN L'ILE</v>
          </cell>
          <cell r="H1550" t="str">
            <v>Gestion Locative - Location - Location Saisonnière - Copropriété - Comptabilité</v>
          </cell>
          <cell r="I1550" t="str">
            <v>H3905</v>
          </cell>
          <cell r="J1550">
            <v>42736</v>
          </cell>
          <cell r="K1550">
            <v>42761</v>
          </cell>
          <cell r="N1550" t="str">
            <v>Ouvert</v>
          </cell>
          <cell r="O1550" t="str">
            <v>Ouvert</v>
          </cell>
          <cell r="P1550" t="str">
            <v>10.44.124.0</v>
          </cell>
          <cell r="Q1550">
            <v>0</v>
          </cell>
          <cell r="T1550" t="str">
            <v>00167</v>
          </cell>
        </row>
        <row r="1551">
          <cell r="A1551" t="str">
            <v>00167014</v>
          </cell>
          <cell r="B1551" t="str">
            <v>45239657500212</v>
          </cell>
          <cell r="C1551" t="str">
            <v>FONCIA VENDEE</v>
          </cell>
          <cell r="D1551" t="b">
            <v>0</v>
          </cell>
          <cell r="E1551" t="str">
            <v>54 Rue du Centre</v>
          </cell>
          <cell r="F1551" t="str">
            <v>85630</v>
          </cell>
          <cell r="G1551" t="str">
            <v>BARBATRE</v>
          </cell>
          <cell r="H1551" t="str">
            <v>Gestion Locative - Location - Location Saisonnière - Copropriété - Comptabilité</v>
          </cell>
          <cell r="I1551" t="str">
            <v>H3906</v>
          </cell>
          <cell r="J1551">
            <v>42856</v>
          </cell>
          <cell r="K1551">
            <v>42859</v>
          </cell>
          <cell r="N1551" t="str">
            <v>Ouvert</v>
          </cell>
          <cell r="O1551" t="str">
            <v>Ouvert</v>
          </cell>
          <cell r="P1551" t="str">
            <v>10.44.114.0</v>
          </cell>
          <cell r="Q1551">
            <v>0</v>
          </cell>
          <cell r="T1551" t="str">
            <v>00167</v>
          </cell>
        </row>
        <row r="1552">
          <cell r="A1552" t="str">
            <v>00167015</v>
          </cell>
          <cell r="B1552" t="str">
            <v>45239657500220</v>
          </cell>
          <cell r="C1552" t="str">
            <v>FONCIA VENDEE</v>
          </cell>
          <cell r="D1552" t="b">
            <v>0</v>
          </cell>
          <cell r="E1552" t="str">
            <v>5 Boulevard de l'Île Vertime</v>
          </cell>
          <cell r="F1552" t="str">
            <v>85100</v>
          </cell>
          <cell r="G1552" t="str">
            <v>LES SABLES D'OLONNE</v>
          </cell>
          <cell r="H1552" t="str">
            <v>Gestion Locative - Location - Location Saisonnière - Copropriété - Comptabilité</v>
          </cell>
          <cell r="I1552" t="str">
            <v>H3907</v>
          </cell>
          <cell r="J1552">
            <v>43101</v>
          </cell>
          <cell r="K1552">
            <v>43167</v>
          </cell>
          <cell r="N1552" t="str">
            <v>Ouvert</v>
          </cell>
          <cell r="O1552" t="str">
            <v>Ouvert</v>
          </cell>
          <cell r="P1552" t="str">
            <v>10.40.64.0</v>
          </cell>
          <cell r="Q1552">
            <v>0</v>
          </cell>
          <cell r="T1552" t="str">
            <v>00167</v>
          </cell>
        </row>
        <row r="1553">
          <cell r="A1553" t="str">
            <v>00168001</v>
          </cell>
          <cell r="B1553" t="str">
            <v>38904224300060</v>
          </cell>
          <cell r="C1553" t="str">
            <v>FONCIA TRANSACTION VENDEE NORD</v>
          </cell>
          <cell r="D1553" t="b">
            <v>1</v>
          </cell>
          <cell r="E1553" t="str">
            <v>4 Rue du Patio</v>
          </cell>
          <cell r="F1553" t="str">
            <v>85160</v>
          </cell>
          <cell r="G1553" t="str">
            <v>SAINT-JEAN-DE-MONTS</v>
          </cell>
          <cell r="H1553" t="str">
            <v>Gestion Locative - Location - Copropriété - Comptabilité</v>
          </cell>
          <cell r="I1553" t="str">
            <v>H4100</v>
          </cell>
          <cell r="J1553">
            <v>39356</v>
          </cell>
          <cell r="L1553">
            <v>43243</v>
          </cell>
          <cell r="M1553">
            <v>40909</v>
          </cell>
          <cell r="N1553" t="str">
            <v>Fermé</v>
          </cell>
          <cell r="O1553" t="str">
            <v>Fermé</v>
          </cell>
          <cell r="Q1553">
            <v>0</v>
          </cell>
          <cell r="T1553" t="str">
            <v>00168</v>
          </cell>
        </row>
        <row r="1554">
          <cell r="A1554" t="str">
            <v>00168002</v>
          </cell>
          <cell r="B1554" t="str">
            <v>38904224300011</v>
          </cell>
          <cell r="C1554" t="str">
            <v>FONCIA TRANSACTION VENDEE NORD</v>
          </cell>
          <cell r="D1554" t="b">
            <v>0</v>
          </cell>
          <cell r="E1554" t="str">
            <v>65 Esplanade de la Mer</v>
          </cell>
          <cell r="F1554" t="str">
            <v>85160</v>
          </cell>
          <cell r="G1554" t="str">
            <v>SAINT-JEAN-DE-MONTS</v>
          </cell>
          <cell r="H1554" t="str">
            <v>Gestion Locative - Location - Copropriété - Comptabilité</v>
          </cell>
          <cell r="I1554" t="str">
            <v>H4200</v>
          </cell>
          <cell r="J1554">
            <v>39356</v>
          </cell>
          <cell r="L1554">
            <v>40908</v>
          </cell>
          <cell r="M1554">
            <v>40908</v>
          </cell>
          <cell r="N1554" t="str">
            <v>Fermé</v>
          </cell>
          <cell r="O1554" t="str">
            <v>Fermé</v>
          </cell>
          <cell r="Q1554">
            <v>0</v>
          </cell>
          <cell r="T1554" t="str">
            <v>00168</v>
          </cell>
        </row>
        <row r="1555">
          <cell r="A1555" t="str">
            <v>00168003</v>
          </cell>
          <cell r="B1555" t="str">
            <v>38904224300029</v>
          </cell>
          <cell r="C1555" t="str">
            <v>FONCIA GROUPE GRENON</v>
          </cell>
          <cell r="D1555" t="b">
            <v>0</v>
          </cell>
          <cell r="E1555" t="str">
            <v>36 Esplanade de la Mer</v>
          </cell>
          <cell r="F1555" t="str">
            <v>85160</v>
          </cell>
          <cell r="G1555" t="str">
            <v>SAINT-JEAN-DE-MONTS</v>
          </cell>
          <cell r="H1555" t="str">
            <v>Gestion Locative - Location - Copropriété - Comptabilité</v>
          </cell>
          <cell r="I1555" t="str">
            <v>H4300</v>
          </cell>
          <cell r="J1555">
            <v>39356</v>
          </cell>
          <cell r="L1555">
            <v>40179</v>
          </cell>
          <cell r="M1555">
            <v>40179</v>
          </cell>
          <cell r="N1555" t="str">
            <v>Fermé</v>
          </cell>
          <cell r="O1555" t="str">
            <v>Fermé</v>
          </cell>
          <cell r="Q1555">
            <v>0</v>
          </cell>
          <cell r="T1555" t="str">
            <v>00168</v>
          </cell>
        </row>
        <row r="1556">
          <cell r="A1556" t="str">
            <v>00168004</v>
          </cell>
          <cell r="B1556" t="str">
            <v>38904224300045</v>
          </cell>
          <cell r="C1556" t="str">
            <v>FONCIA GROUPE GRENON</v>
          </cell>
          <cell r="D1556" t="b">
            <v>0</v>
          </cell>
          <cell r="E1556" t="str">
            <v>54 Rue du Général de Gaulle</v>
          </cell>
          <cell r="F1556" t="str">
            <v>85160</v>
          </cell>
          <cell r="G1556" t="str">
            <v>SAINT-JEAN-DE-MONTS</v>
          </cell>
          <cell r="H1556" t="str">
            <v>Gestion Locative - Location - Copropriété - Comptabilité</v>
          </cell>
          <cell r="I1556" t="str">
            <v>H4400</v>
          </cell>
          <cell r="J1556">
            <v>39356</v>
          </cell>
          <cell r="L1556">
            <v>40908</v>
          </cell>
          <cell r="M1556">
            <v>40908</v>
          </cell>
          <cell r="N1556" t="str">
            <v>Fermé</v>
          </cell>
          <cell r="O1556" t="str">
            <v>Fermé</v>
          </cell>
          <cell r="Q1556">
            <v>0</v>
          </cell>
          <cell r="T1556" t="str">
            <v>00168</v>
          </cell>
        </row>
        <row r="1557">
          <cell r="A1557" t="str">
            <v>00168009</v>
          </cell>
          <cell r="B1557" t="str">
            <v>38904224300037</v>
          </cell>
          <cell r="C1557" t="str">
            <v>FONCIA GROUPE GRENON</v>
          </cell>
          <cell r="D1557" t="b">
            <v>0</v>
          </cell>
          <cell r="E1557" t="str">
            <v>297 Esplanade de la Mer</v>
          </cell>
          <cell r="F1557" t="str">
            <v>85270</v>
          </cell>
          <cell r="G1557" t="str">
            <v>SAINT-HILAIRE-DE-RIEZ</v>
          </cell>
          <cell r="H1557" t="str">
            <v>Gestion Locative - Location - Copropriété - Comptabilité</v>
          </cell>
          <cell r="I1557" t="str">
            <v>H4900</v>
          </cell>
          <cell r="J1557">
            <v>39356</v>
          </cell>
          <cell r="L1557">
            <v>40908</v>
          </cell>
          <cell r="M1557">
            <v>40908</v>
          </cell>
          <cell r="N1557" t="str">
            <v>Fermé</v>
          </cell>
          <cell r="O1557" t="str">
            <v>Fermé</v>
          </cell>
          <cell r="Q1557">
            <v>0</v>
          </cell>
          <cell r="T1557" t="str">
            <v>00168</v>
          </cell>
        </row>
        <row r="1558">
          <cell r="A1558" t="str">
            <v>00168005</v>
          </cell>
          <cell r="B1558" t="str">
            <v>38904224300169</v>
          </cell>
          <cell r="C1558" t="str">
            <v>CESBRON</v>
          </cell>
          <cell r="D1558" t="b">
            <v>0</v>
          </cell>
          <cell r="E1558" t="str">
            <v>24 Esplanade de la Mer</v>
          </cell>
          <cell r="F1558" t="str">
            <v>85160</v>
          </cell>
          <cell r="G1558" t="str">
            <v>SAINT-JEAN-DE-MONTS</v>
          </cell>
          <cell r="H1558" t="str">
            <v>Gestion Locative - Location - Copropriété - Comptabilité</v>
          </cell>
          <cell r="I1558" t="str">
            <v>H4500</v>
          </cell>
          <cell r="J1558">
            <v>39448</v>
          </cell>
          <cell r="L1558">
            <v>40908</v>
          </cell>
          <cell r="M1558">
            <v>40908</v>
          </cell>
          <cell r="N1558" t="str">
            <v>Fermé</v>
          </cell>
          <cell r="O1558" t="str">
            <v>Fermé</v>
          </cell>
          <cell r="Q1558">
            <v>0</v>
          </cell>
          <cell r="T1558" t="str">
            <v>00168</v>
          </cell>
        </row>
        <row r="1559">
          <cell r="A1559" t="str">
            <v>00168006</v>
          </cell>
          <cell r="B1559" t="str">
            <v>38904224300128</v>
          </cell>
          <cell r="C1559" t="str">
            <v>FONCIA GROUPE GRENON</v>
          </cell>
          <cell r="D1559" t="b">
            <v>0</v>
          </cell>
          <cell r="E1559" t="str">
            <v>1 Rue Piet</v>
          </cell>
          <cell r="F1559" t="str">
            <v>85330</v>
          </cell>
          <cell r="G1559" t="str">
            <v>NOIRMOUTIER EN L'ILE</v>
          </cell>
          <cell r="H1559" t="str">
            <v>Gestion Locative - Location - Copropriété - Comptabilité</v>
          </cell>
          <cell r="I1559" t="str">
            <v>H4600</v>
          </cell>
          <cell r="J1559">
            <v>39448</v>
          </cell>
          <cell r="L1559">
            <v>40908</v>
          </cell>
          <cell r="M1559">
            <v>40908</v>
          </cell>
          <cell r="N1559" t="str">
            <v>Fermé</v>
          </cell>
          <cell r="O1559" t="str">
            <v>Fermé</v>
          </cell>
          <cell r="Q1559">
            <v>0</v>
          </cell>
          <cell r="T1559" t="str">
            <v>00168</v>
          </cell>
        </row>
        <row r="1560">
          <cell r="A1560" t="str">
            <v>00168007</v>
          </cell>
          <cell r="B1560" t="str">
            <v>38904224300136</v>
          </cell>
          <cell r="C1560" t="str">
            <v>FONCIA GROUPE GRENON</v>
          </cell>
          <cell r="D1560" t="b">
            <v>0</v>
          </cell>
          <cell r="E1560" t="str">
            <v>55 Rue de la Poste</v>
          </cell>
          <cell r="F1560" t="str">
            <v>85630</v>
          </cell>
          <cell r="G1560" t="str">
            <v>BARBATRE</v>
          </cell>
          <cell r="H1560" t="str">
            <v>Gestion Locative - Location - Copropriété - Comptabilité</v>
          </cell>
          <cell r="I1560" t="str">
            <v>H4700</v>
          </cell>
          <cell r="J1560">
            <v>39448</v>
          </cell>
          <cell r="K1560">
            <v>39616</v>
          </cell>
          <cell r="L1560">
            <v>39813</v>
          </cell>
          <cell r="M1560">
            <v>39813</v>
          </cell>
          <cell r="N1560" t="str">
            <v>Fermé</v>
          </cell>
          <cell r="O1560" t="str">
            <v>Fermé</v>
          </cell>
          <cell r="Q1560">
            <v>0</v>
          </cell>
          <cell r="T1560" t="str">
            <v>00168</v>
          </cell>
        </row>
        <row r="1561">
          <cell r="A1561" t="str">
            <v>00168008</v>
          </cell>
          <cell r="B1561" t="str">
            <v>38904224300110</v>
          </cell>
          <cell r="C1561" t="str">
            <v>FONCIA GROUPE GRENON</v>
          </cell>
          <cell r="D1561" t="b">
            <v>0</v>
          </cell>
          <cell r="E1561" t="str">
            <v>1 Place Georges Clémenceau</v>
          </cell>
          <cell r="F1561" t="str">
            <v>85220</v>
          </cell>
          <cell r="G1561" t="str">
            <v>COEX</v>
          </cell>
          <cell r="H1561" t="str">
            <v>Gestion Locative - Location - Copropriété - Comptabilité</v>
          </cell>
          <cell r="I1561" t="str">
            <v>H4800</v>
          </cell>
          <cell r="J1561">
            <v>39448</v>
          </cell>
          <cell r="L1561">
            <v>40908</v>
          </cell>
          <cell r="M1561">
            <v>40179</v>
          </cell>
          <cell r="N1561" t="str">
            <v>Fermé</v>
          </cell>
          <cell r="O1561" t="str">
            <v>Fermé</v>
          </cell>
          <cell r="Q1561">
            <v>0</v>
          </cell>
          <cell r="T1561" t="str">
            <v>00168</v>
          </cell>
        </row>
        <row r="1562">
          <cell r="A1562" t="str">
            <v>00168010</v>
          </cell>
          <cell r="B1562" t="str">
            <v>38904224300102</v>
          </cell>
          <cell r="C1562" t="str">
            <v>FONCIA GROUPE GRENON</v>
          </cell>
          <cell r="D1562" t="b">
            <v>0</v>
          </cell>
          <cell r="E1562" t="str">
            <v>32 Rue Georges Clemenceau</v>
          </cell>
          <cell r="F1562" t="str">
            <v>85270</v>
          </cell>
          <cell r="G1562" t="str">
            <v>SAINT-HILAIRE-DE-RIEZ</v>
          </cell>
          <cell r="H1562" t="str">
            <v>Gestion Locative - Location - Copropriété - Comptabilité</v>
          </cell>
          <cell r="I1562" t="str">
            <v>H4901</v>
          </cell>
          <cell r="J1562">
            <v>39448</v>
          </cell>
          <cell r="L1562">
            <v>40908</v>
          </cell>
          <cell r="M1562">
            <v>40908</v>
          </cell>
          <cell r="N1562" t="str">
            <v>Fermé</v>
          </cell>
          <cell r="O1562" t="str">
            <v>Fermé</v>
          </cell>
          <cell r="Q1562">
            <v>0</v>
          </cell>
          <cell r="T1562" t="str">
            <v>00168</v>
          </cell>
        </row>
        <row r="1563">
          <cell r="A1563" t="str">
            <v>00168011</v>
          </cell>
          <cell r="B1563" t="str">
            <v>38904224300094</v>
          </cell>
          <cell r="C1563" t="str">
            <v>FONCIA GROUPE GRENON</v>
          </cell>
          <cell r="D1563" t="b">
            <v>0</v>
          </cell>
          <cell r="E1563" t="str">
            <v>7 Résidence la Caravelle</v>
          </cell>
          <cell r="F1563" t="str">
            <v>85270</v>
          </cell>
          <cell r="G1563" t="str">
            <v>SAINT-HILAIRE-DE-RIEZ</v>
          </cell>
          <cell r="H1563" t="str">
            <v>Gestion Locative - Location - Copropriété - Comptabilité</v>
          </cell>
          <cell r="I1563" t="str">
            <v>H4902</v>
          </cell>
          <cell r="J1563">
            <v>39448</v>
          </cell>
          <cell r="L1563">
            <v>40908</v>
          </cell>
          <cell r="M1563">
            <v>40908</v>
          </cell>
          <cell r="N1563" t="str">
            <v>Fermé</v>
          </cell>
          <cell r="O1563" t="str">
            <v>Fermé</v>
          </cell>
          <cell r="Q1563">
            <v>0</v>
          </cell>
          <cell r="T1563" t="str">
            <v>00168</v>
          </cell>
        </row>
        <row r="1564">
          <cell r="A1564" t="str">
            <v>00168012</v>
          </cell>
          <cell r="B1564" t="str">
            <v>38904224300144</v>
          </cell>
          <cell r="C1564" t="str">
            <v>FONCIA GROUPE GRENON</v>
          </cell>
          <cell r="D1564" t="b">
            <v>0</v>
          </cell>
          <cell r="E1564" t="str">
            <v>9 Rue Remondière</v>
          </cell>
          <cell r="F1564" t="str">
            <v>85700</v>
          </cell>
          <cell r="G1564" t="str">
            <v>POUZAUGES</v>
          </cell>
          <cell r="H1564" t="str">
            <v>Gestion Locative - Location - Copropriété - Comptabilité</v>
          </cell>
          <cell r="I1564" t="str">
            <v>H4903</v>
          </cell>
          <cell r="J1564">
            <v>39448</v>
          </cell>
          <cell r="K1564">
            <v>39616</v>
          </cell>
          <cell r="L1564">
            <v>39904</v>
          </cell>
          <cell r="M1564">
            <v>39904</v>
          </cell>
          <cell r="N1564" t="str">
            <v>Fermé</v>
          </cell>
          <cell r="O1564" t="str">
            <v>Fermé</v>
          </cell>
          <cell r="Q1564">
            <v>0</v>
          </cell>
          <cell r="T1564" t="str">
            <v>00168</v>
          </cell>
        </row>
        <row r="1565">
          <cell r="A1565" t="str">
            <v>00168013</v>
          </cell>
          <cell r="B1565" t="str">
            <v>38904224300086</v>
          </cell>
          <cell r="C1565" t="str">
            <v>FONCIA GROUPE GRENON</v>
          </cell>
          <cell r="D1565" t="b">
            <v>0</v>
          </cell>
          <cell r="E1565" t="str">
            <v>15 Rue de la République</v>
          </cell>
          <cell r="F1565" t="str">
            <v>85350</v>
          </cell>
          <cell r="G1565" t="str">
            <v>L'ILE-D'YEU</v>
          </cell>
          <cell r="H1565" t="str">
            <v>Gestion Locative - Location - Copropriété - Comptabilité</v>
          </cell>
          <cell r="I1565" t="str">
            <v>H4904</v>
          </cell>
          <cell r="J1565">
            <v>39448</v>
          </cell>
          <cell r="L1565">
            <v>40908</v>
          </cell>
          <cell r="M1565">
            <v>40908</v>
          </cell>
          <cell r="N1565" t="str">
            <v>Fermé</v>
          </cell>
          <cell r="O1565" t="str">
            <v>Fermé</v>
          </cell>
          <cell r="Q1565">
            <v>0</v>
          </cell>
          <cell r="T1565" t="str">
            <v>00168</v>
          </cell>
        </row>
        <row r="1566">
          <cell r="A1566" t="str">
            <v>00168014</v>
          </cell>
          <cell r="B1566" t="str">
            <v>38904224300151</v>
          </cell>
          <cell r="C1566" t="str">
            <v>FONCIA GROUPE GRENON</v>
          </cell>
          <cell r="D1566" t="b">
            <v>0</v>
          </cell>
          <cell r="E1566" t="str">
            <v>5 Rue de Nantes</v>
          </cell>
          <cell r="F1566" t="str">
            <v>85300</v>
          </cell>
          <cell r="G1566" t="str">
            <v>CHALLANS</v>
          </cell>
          <cell r="H1566" t="str">
            <v>Gestion Locative - Location - Copropriété - Comptabilité</v>
          </cell>
          <cell r="I1566" t="str">
            <v>H4905</v>
          </cell>
          <cell r="J1566">
            <v>39448</v>
          </cell>
          <cell r="L1566">
            <v>40908</v>
          </cell>
          <cell r="M1566">
            <v>40908</v>
          </cell>
          <cell r="N1566" t="str">
            <v>Fermé</v>
          </cell>
          <cell r="O1566" t="str">
            <v>Fermé</v>
          </cell>
          <cell r="Q1566">
            <v>0</v>
          </cell>
          <cell r="T1566" t="str">
            <v>00168</v>
          </cell>
        </row>
        <row r="1567">
          <cell r="A1567" t="str">
            <v>00168015</v>
          </cell>
          <cell r="B1567" t="str">
            <v>38904224300078</v>
          </cell>
          <cell r="C1567" t="str">
            <v>FONCIA GROUPE GRENON</v>
          </cell>
          <cell r="D1567" t="b">
            <v>0</v>
          </cell>
          <cell r="E1567" t="str">
            <v>3 Place de l'Aire Buron</v>
          </cell>
          <cell r="F1567" t="str">
            <v>85190</v>
          </cell>
          <cell r="G1567" t="str">
            <v>AIZENAY</v>
          </cell>
          <cell r="H1567" t="str">
            <v>Gestion Locative - Location - Copropriété - Comptabilité</v>
          </cell>
          <cell r="I1567" t="str">
            <v>H4906</v>
          </cell>
          <cell r="J1567">
            <v>39448</v>
          </cell>
          <cell r="L1567">
            <v>40908</v>
          </cell>
          <cell r="M1567">
            <v>40908</v>
          </cell>
          <cell r="N1567" t="str">
            <v>Fermé</v>
          </cell>
          <cell r="O1567" t="str">
            <v>Fermé</v>
          </cell>
          <cell r="Q1567">
            <v>0</v>
          </cell>
          <cell r="T1567" t="str">
            <v>00168</v>
          </cell>
        </row>
        <row r="1568">
          <cell r="A1568" t="str">
            <v>00169003</v>
          </cell>
          <cell r="B1568" t="str">
            <v>40389745700046</v>
          </cell>
          <cell r="C1568" t="str">
            <v>FONCIA GROUPE GRENON</v>
          </cell>
          <cell r="D1568" t="b">
            <v>0</v>
          </cell>
          <cell r="E1568" t="str">
            <v>8 Avenue de la Plage</v>
          </cell>
          <cell r="F1568" t="str">
            <v>85470</v>
          </cell>
          <cell r="G1568" t="str">
            <v>BRETIGNOLLES-SUR-MER</v>
          </cell>
          <cell r="H1568" t="str">
            <v>Gestion Locative - Location - Copropriété - Comptabilité</v>
          </cell>
          <cell r="I1568" t="str">
            <v>H8300</v>
          </cell>
          <cell r="J1568">
            <v>39356</v>
          </cell>
          <cell r="L1568">
            <v>42551</v>
          </cell>
          <cell r="M1568">
            <v>42425</v>
          </cell>
          <cell r="N1568" t="str">
            <v>Fermé</v>
          </cell>
          <cell r="O1568" t="str">
            <v>Fermé</v>
          </cell>
          <cell r="Q1568">
            <v>0</v>
          </cell>
          <cell r="T1568" t="str">
            <v>00169</v>
          </cell>
        </row>
        <row r="1569">
          <cell r="A1569" t="str">
            <v>00169004</v>
          </cell>
          <cell r="B1569" t="str">
            <v>40389745700111</v>
          </cell>
          <cell r="C1569" t="str">
            <v>FONCIA GROUPE GRENON</v>
          </cell>
          <cell r="D1569" t="b">
            <v>0</v>
          </cell>
          <cell r="E1569" t="str">
            <v>10 Rue de la Parée</v>
          </cell>
          <cell r="F1569" t="str">
            <v>85470</v>
          </cell>
          <cell r="G1569" t="str">
            <v>BRETIGNOLLES-SUR-MER</v>
          </cell>
          <cell r="H1569" t="str">
            <v>Gestion Locative - Location - Copropriété - Comptabilité</v>
          </cell>
          <cell r="I1569" t="str">
            <v>H8400</v>
          </cell>
          <cell r="J1569">
            <v>39356</v>
          </cell>
          <cell r="L1569">
            <v>40421</v>
          </cell>
          <cell r="M1569">
            <v>40421</v>
          </cell>
          <cell r="N1569" t="str">
            <v>Fermé</v>
          </cell>
          <cell r="O1569" t="str">
            <v>Fermé</v>
          </cell>
          <cell r="Q1569">
            <v>0</v>
          </cell>
          <cell r="T1569" t="str">
            <v>00169</v>
          </cell>
        </row>
        <row r="1570">
          <cell r="A1570" t="str">
            <v>00169005</v>
          </cell>
          <cell r="B1570" t="str">
            <v>40389745700038</v>
          </cell>
          <cell r="C1570" t="str">
            <v>FONCIA GROUPE GRENON</v>
          </cell>
          <cell r="D1570" t="b">
            <v>0</v>
          </cell>
          <cell r="E1570" t="str">
            <v>2 Rue du Bac</v>
          </cell>
          <cell r="F1570" t="str">
            <v>85800</v>
          </cell>
          <cell r="G1570" t="str">
            <v>SAINT-GILLES-CROIX-DE-VIE</v>
          </cell>
          <cell r="H1570" t="str">
            <v>Gestion Locative - Location - Copropriété - Comptabilité</v>
          </cell>
          <cell r="I1570" t="str">
            <v>H8500</v>
          </cell>
          <cell r="J1570">
            <v>39356</v>
          </cell>
          <cell r="L1570">
            <v>41455</v>
          </cell>
          <cell r="M1570">
            <v>40911</v>
          </cell>
          <cell r="N1570" t="str">
            <v>Fermé</v>
          </cell>
          <cell r="O1570" t="str">
            <v>Fermé</v>
          </cell>
          <cell r="P1570" t="str">
            <v>10.40.34.0</v>
          </cell>
          <cell r="Q1570">
            <v>0</v>
          </cell>
          <cell r="T1570" t="str">
            <v>00169</v>
          </cell>
        </row>
        <row r="1571">
          <cell r="A1571" t="str">
            <v>00169007</v>
          </cell>
          <cell r="B1571" t="str">
            <v>40389745700053</v>
          </cell>
          <cell r="C1571" t="str">
            <v>FONCIA GROUPE GRENON</v>
          </cell>
          <cell r="D1571" t="b">
            <v>0</v>
          </cell>
          <cell r="E1571" t="str">
            <v>39 Quai du Port Fidèle</v>
          </cell>
          <cell r="F1571" t="str">
            <v>85800</v>
          </cell>
          <cell r="G1571" t="str">
            <v>SAINT-GILLES-CROIX-DE-VIE</v>
          </cell>
          <cell r="H1571" t="str">
            <v>Gestion Locative - Location - Copropriété - Comptabilité</v>
          </cell>
          <cell r="I1571" t="str">
            <v>H8700</v>
          </cell>
          <cell r="J1571">
            <v>39356</v>
          </cell>
          <cell r="L1571">
            <v>40908</v>
          </cell>
          <cell r="M1571">
            <v>40908</v>
          </cell>
          <cell r="N1571" t="str">
            <v>Fermé</v>
          </cell>
          <cell r="O1571" t="str">
            <v>Fermé</v>
          </cell>
          <cell r="Q1571">
            <v>0</v>
          </cell>
          <cell r="T1571" t="str">
            <v>00169</v>
          </cell>
        </row>
        <row r="1572">
          <cell r="A1572" t="str">
            <v>00169025</v>
          </cell>
          <cell r="B1572" t="str">
            <v>40389745700103</v>
          </cell>
          <cell r="C1572" t="str">
            <v>FONCIA TRANSACTION VENDEE</v>
          </cell>
          <cell r="D1572" t="b">
            <v>0</v>
          </cell>
          <cell r="E1572" t="str">
            <v>54 Rue du Général de Gaulle</v>
          </cell>
          <cell r="F1572" t="str">
            <v>85160</v>
          </cell>
          <cell r="G1572" t="str">
            <v>SAINT-JEAN-DE-MONTS</v>
          </cell>
          <cell r="H1572" t="str">
            <v>Gestion Locative - Location - Copropriété - Comptabilité</v>
          </cell>
          <cell r="I1572" t="str">
            <v>H8915</v>
          </cell>
          <cell r="J1572">
            <v>39356</v>
          </cell>
          <cell r="L1572">
            <v>42185</v>
          </cell>
          <cell r="M1572">
            <v>42185</v>
          </cell>
          <cell r="N1572" t="str">
            <v>Fermé</v>
          </cell>
          <cell r="O1572" t="str">
            <v>Fermé</v>
          </cell>
          <cell r="P1572" t="str">
            <v>10.41.4.0</v>
          </cell>
          <cell r="Q1572">
            <v>0</v>
          </cell>
          <cell r="T1572" t="str">
            <v>00169</v>
          </cell>
        </row>
        <row r="1573">
          <cell r="A1573" t="str">
            <v>00169028</v>
          </cell>
          <cell r="B1573" t="str">
            <v>40389745700095</v>
          </cell>
          <cell r="C1573" t="str">
            <v>CENTURY 21 AGENCE DE LA VIE</v>
          </cell>
          <cell r="D1573" t="b">
            <v>0</v>
          </cell>
          <cell r="E1573" t="str">
            <v>1 Place Georges Clémenceau</v>
          </cell>
          <cell r="F1573" t="str">
            <v>85220</v>
          </cell>
          <cell r="G1573" t="str">
            <v>COEX</v>
          </cell>
          <cell r="H1573" t="str">
            <v>Gestion Locative - Location - Copropriété - Comptabilité</v>
          </cell>
          <cell r="J1573">
            <v>39356</v>
          </cell>
          <cell r="L1573">
            <v>39448</v>
          </cell>
          <cell r="M1573">
            <v>39448</v>
          </cell>
          <cell r="N1573" t="str">
            <v>Fermé</v>
          </cell>
          <cell r="O1573" t="str">
            <v>Fermé</v>
          </cell>
          <cell r="P1573" t="str">
            <v>10.41.164.0</v>
          </cell>
          <cell r="Q1573">
            <v>0</v>
          </cell>
          <cell r="T1573" t="str">
            <v>00169</v>
          </cell>
        </row>
        <row r="1574">
          <cell r="A1574" t="str">
            <v>00169029</v>
          </cell>
          <cell r="B1574" t="str">
            <v>40389745700079</v>
          </cell>
          <cell r="C1574" t="str">
            <v>FONCIA TRANSACTION VENDEE</v>
          </cell>
          <cell r="D1574" t="b">
            <v>0</v>
          </cell>
          <cell r="E1574" t="str">
            <v>209 Avenue de la Forêt</v>
          </cell>
          <cell r="F1574" t="str">
            <v>85270</v>
          </cell>
          <cell r="G1574" t="str">
            <v>SAINT-HILAIRE-DE-RIEZ</v>
          </cell>
          <cell r="H1574" t="str">
            <v>Gestion Locative - Location - Copropriété - Comptabilité</v>
          </cell>
          <cell r="J1574">
            <v>39356</v>
          </cell>
          <cell r="L1574">
            <v>41639</v>
          </cell>
          <cell r="M1574">
            <v>40452</v>
          </cell>
          <cell r="N1574" t="str">
            <v>Fermé</v>
          </cell>
          <cell r="O1574" t="str">
            <v>Fermé</v>
          </cell>
          <cell r="Q1574">
            <v>0</v>
          </cell>
          <cell r="T1574" t="str">
            <v>00169</v>
          </cell>
        </row>
        <row r="1575">
          <cell r="A1575" t="str">
            <v>00169030</v>
          </cell>
          <cell r="B1575" t="str">
            <v>40389745700087</v>
          </cell>
          <cell r="C1575" t="str">
            <v>IM ATLANTIQUE</v>
          </cell>
          <cell r="D1575" t="b">
            <v>0</v>
          </cell>
          <cell r="E1575" t="str">
            <v>32 Rue Georges Clemenceau</v>
          </cell>
          <cell r="F1575" t="str">
            <v>85270</v>
          </cell>
          <cell r="G1575" t="str">
            <v>SAINT-HILAIRE-DE-RIEZ</v>
          </cell>
          <cell r="H1575" t="str">
            <v>Gestion Locative - Location - Copropriété - Comptabilité</v>
          </cell>
          <cell r="J1575">
            <v>39356</v>
          </cell>
          <cell r="L1575">
            <v>39448</v>
          </cell>
          <cell r="M1575">
            <v>39448</v>
          </cell>
          <cell r="N1575" t="str">
            <v>Fermé</v>
          </cell>
          <cell r="O1575" t="str">
            <v>Fermé</v>
          </cell>
          <cell r="P1575" t="str">
            <v>10.41.34.0</v>
          </cell>
          <cell r="Q1575">
            <v>0</v>
          </cell>
          <cell r="T1575" t="str">
            <v>00169</v>
          </cell>
        </row>
        <row r="1576">
          <cell r="A1576" t="str">
            <v>00169031</v>
          </cell>
          <cell r="B1576" t="str">
            <v>40389745700061</v>
          </cell>
          <cell r="C1576" t="str">
            <v>IM ATLANTIQUE</v>
          </cell>
          <cell r="D1576" t="b">
            <v>0</v>
          </cell>
          <cell r="E1576" t="str">
            <v>41 Rue Georges Clémenceau</v>
          </cell>
          <cell r="F1576" t="str">
            <v>85270</v>
          </cell>
          <cell r="G1576" t="str">
            <v>SAINT-HILAIRE-DE-RIEZ</v>
          </cell>
          <cell r="H1576" t="str">
            <v>Gestion Locative - Location - Copropriété - Comptabilité</v>
          </cell>
          <cell r="J1576">
            <v>39356</v>
          </cell>
          <cell r="L1576">
            <v>39356</v>
          </cell>
          <cell r="M1576">
            <v>39356</v>
          </cell>
          <cell r="N1576" t="str">
            <v>Fermé</v>
          </cell>
          <cell r="O1576" t="str">
            <v>Fermé</v>
          </cell>
          <cell r="P1576" t="str">
            <v>10.41.24.0</v>
          </cell>
          <cell r="Q1576">
            <v>0</v>
          </cell>
          <cell r="T1576" t="str">
            <v>00169</v>
          </cell>
        </row>
        <row r="1577">
          <cell r="A1577" t="str">
            <v>00169001</v>
          </cell>
          <cell r="B1577" t="str">
            <v>40389745700129</v>
          </cell>
          <cell r="C1577" t="str">
            <v>FONCIA GROUPE GRENON</v>
          </cell>
          <cell r="D1577" t="b">
            <v>1</v>
          </cell>
          <cell r="E1577" t="str">
            <v>4 Rue du Patio</v>
          </cell>
          <cell r="F1577" t="str">
            <v>85160</v>
          </cell>
          <cell r="G1577" t="str">
            <v>SAINT-JEAN-DE-MONTS</v>
          </cell>
          <cell r="H1577" t="str">
            <v>Gestion Locative - Location - Copropriété - Comptabilité</v>
          </cell>
          <cell r="I1577" t="str">
            <v>H8100</v>
          </cell>
          <cell r="J1577">
            <v>39448</v>
          </cell>
          <cell r="K1577">
            <v>39616</v>
          </cell>
          <cell r="L1577">
            <v>43283</v>
          </cell>
          <cell r="M1577">
            <v>42425</v>
          </cell>
          <cell r="N1577" t="str">
            <v>Fermé</v>
          </cell>
          <cell r="O1577" t="str">
            <v>Fermé</v>
          </cell>
          <cell r="P1577" t="str">
            <v>10.40.4.0</v>
          </cell>
          <cell r="Q1577">
            <v>0</v>
          </cell>
          <cell r="T1577" t="str">
            <v>00169</v>
          </cell>
        </row>
        <row r="1578">
          <cell r="A1578" t="str">
            <v>00169002</v>
          </cell>
          <cell r="B1578" t="str">
            <v>40389745700152</v>
          </cell>
          <cell r="C1578" t="str">
            <v>FONCIA GROUPE GRENON</v>
          </cell>
          <cell r="D1578" t="b">
            <v>0</v>
          </cell>
          <cell r="E1578" t="str">
            <v>22 Rue de l'Océan</v>
          </cell>
          <cell r="F1578" t="str">
            <v>85470</v>
          </cell>
          <cell r="G1578" t="str">
            <v>BREM-SUR-MER</v>
          </cell>
          <cell r="H1578" t="str">
            <v>Gestion Locative - Location - Copropriété - Comptabilité</v>
          </cell>
          <cell r="I1578" t="str">
            <v>H8200</v>
          </cell>
          <cell r="J1578">
            <v>39448</v>
          </cell>
          <cell r="L1578">
            <v>41639</v>
          </cell>
          <cell r="M1578">
            <v>41639</v>
          </cell>
          <cell r="N1578" t="str">
            <v>Fermé</v>
          </cell>
          <cell r="O1578" t="str">
            <v>Fermé</v>
          </cell>
          <cell r="Q1578">
            <v>0</v>
          </cell>
          <cell r="T1578" t="str">
            <v>00169</v>
          </cell>
        </row>
        <row r="1579">
          <cell r="A1579" t="str">
            <v>00169008</v>
          </cell>
          <cell r="B1579" t="str">
            <v>40389745700160</v>
          </cell>
          <cell r="C1579" t="str">
            <v>FONCIA GROUPE GRENON</v>
          </cell>
          <cell r="D1579" t="b">
            <v>0</v>
          </cell>
          <cell r="E1579" t="str">
            <v>30 Avenue Georges Clémenceau</v>
          </cell>
          <cell r="F1579" t="str">
            <v>85150</v>
          </cell>
          <cell r="G1579" t="str">
            <v>LES ACHARDS</v>
          </cell>
          <cell r="H1579" t="str">
            <v>Gestion Locative - Location - Copropriété - Comptabilité</v>
          </cell>
          <cell r="I1579" t="str">
            <v>H8800</v>
          </cell>
          <cell r="J1579">
            <v>39448</v>
          </cell>
          <cell r="K1579">
            <v>39616</v>
          </cell>
          <cell r="L1579">
            <v>41639</v>
          </cell>
          <cell r="M1579">
            <v>41639</v>
          </cell>
          <cell r="N1579" t="str">
            <v>Fermé</v>
          </cell>
          <cell r="O1579" t="str">
            <v>Fermé</v>
          </cell>
          <cell r="Q1579">
            <v>0</v>
          </cell>
          <cell r="T1579" t="str">
            <v>00169</v>
          </cell>
        </row>
        <row r="1580">
          <cell r="A1580" t="str">
            <v>00169009</v>
          </cell>
          <cell r="B1580" t="str">
            <v>40389745700178</v>
          </cell>
          <cell r="C1580" t="str">
            <v>FONCIA GROUPE GRENON</v>
          </cell>
          <cell r="D1580" t="b">
            <v>0</v>
          </cell>
          <cell r="E1580" t="str">
            <v>18 Avenue de la Mer</v>
          </cell>
          <cell r="F1580" t="str">
            <v>85690</v>
          </cell>
          <cell r="G1580" t="str">
            <v>NOTRE-DAME-DE-MONTS</v>
          </cell>
          <cell r="H1580" t="str">
            <v>Gestion Locative - Location - Location Saisonnière - Copropriété - Comptabilité</v>
          </cell>
          <cell r="I1580" t="str">
            <v>H8900</v>
          </cell>
          <cell r="J1580">
            <v>39448</v>
          </cell>
          <cell r="L1580">
            <v>41152</v>
          </cell>
          <cell r="M1580">
            <v>41152</v>
          </cell>
          <cell r="N1580" t="str">
            <v>Fermé</v>
          </cell>
          <cell r="O1580" t="str">
            <v>Fermé</v>
          </cell>
          <cell r="P1580" t="str">
            <v>10.58.4.0</v>
          </cell>
          <cell r="Q1580">
            <v>0</v>
          </cell>
          <cell r="T1580" t="str">
            <v>00169</v>
          </cell>
        </row>
        <row r="1581">
          <cell r="A1581" t="str">
            <v>00169010</v>
          </cell>
          <cell r="B1581" t="str">
            <v>40389745700186</v>
          </cell>
          <cell r="C1581" t="str">
            <v>FONCIA GROUPE GRENON</v>
          </cell>
          <cell r="D1581" t="b">
            <v>0</v>
          </cell>
          <cell r="E1581" t="str">
            <v>11 Grand Place</v>
          </cell>
          <cell r="F1581" t="str">
            <v>85230</v>
          </cell>
          <cell r="G1581" t="str">
            <v>BEAUVOIR-SUR-MER</v>
          </cell>
          <cell r="H1581" t="str">
            <v>Gestion Locative - Location - Copropriété - Comptabilité</v>
          </cell>
          <cell r="I1581" t="str">
            <v>H8901</v>
          </cell>
          <cell r="J1581">
            <v>39448</v>
          </cell>
          <cell r="L1581">
            <v>41029</v>
          </cell>
          <cell r="M1581">
            <v>41029</v>
          </cell>
          <cell r="N1581" t="str">
            <v>Fermé</v>
          </cell>
          <cell r="O1581" t="str">
            <v>Fermé</v>
          </cell>
          <cell r="P1581" t="str">
            <v>10.58.14.0</v>
          </cell>
          <cell r="Q1581">
            <v>0</v>
          </cell>
          <cell r="T1581" t="str">
            <v>00169</v>
          </cell>
        </row>
        <row r="1582">
          <cell r="A1582" t="str">
            <v>00169011</v>
          </cell>
          <cell r="B1582" t="str">
            <v>40389745700194</v>
          </cell>
          <cell r="C1582" t="str">
            <v>FONCIA GROUPE GRENON</v>
          </cell>
          <cell r="D1582" t="b">
            <v>0</v>
          </cell>
          <cell r="E1582" t="str">
            <v>12 Place de la Gare</v>
          </cell>
          <cell r="F1582" t="str">
            <v>85550</v>
          </cell>
          <cell r="G1582" t="str">
            <v>LA BARRE-DE-MONTS</v>
          </cell>
          <cell r="H1582" t="str">
            <v>Gestion Locative - Location - Copropriété - Comptabilité</v>
          </cell>
          <cell r="I1582" t="str">
            <v>H8902</v>
          </cell>
          <cell r="J1582">
            <v>39448</v>
          </cell>
          <cell r="L1582">
            <v>41639</v>
          </cell>
          <cell r="M1582">
            <v>41639</v>
          </cell>
          <cell r="N1582" t="str">
            <v>Fermé</v>
          </cell>
          <cell r="O1582" t="str">
            <v>Fermé</v>
          </cell>
          <cell r="Q1582">
            <v>0</v>
          </cell>
          <cell r="T1582" t="str">
            <v>00169</v>
          </cell>
        </row>
        <row r="1583">
          <cell r="A1583" t="str">
            <v>00169012</v>
          </cell>
          <cell r="C1583" t="str">
            <v>FONCIA TRANSACTION VENDEE</v>
          </cell>
          <cell r="D1583" t="b">
            <v>0</v>
          </cell>
          <cell r="E1583" t="str">
            <v>39 Bis Promenade Georges Clémenceau</v>
          </cell>
          <cell r="F1583" t="str">
            <v>85100</v>
          </cell>
          <cell r="G1583" t="str">
            <v>LES SABLES-D'OLONNE</v>
          </cell>
          <cell r="H1583" t="str">
            <v>Gestion Locative - Location - Copropriété - Comptabilité</v>
          </cell>
          <cell r="J1583">
            <v>39448</v>
          </cell>
          <cell r="L1583">
            <v>43283</v>
          </cell>
          <cell r="M1583">
            <v>39903</v>
          </cell>
          <cell r="N1583" t="str">
            <v>Fermé</v>
          </cell>
          <cell r="O1583" t="str">
            <v>Fermé</v>
          </cell>
          <cell r="Q1583">
            <v>0</v>
          </cell>
          <cell r="T1583" t="str">
            <v>00169</v>
          </cell>
        </row>
        <row r="1584">
          <cell r="A1584" t="str">
            <v>00169013</v>
          </cell>
          <cell r="B1584" t="str">
            <v>40389745700137</v>
          </cell>
          <cell r="C1584" t="str">
            <v>FONCIA GROUPE GRENON</v>
          </cell>
          <cell r="D1584" t="b">
            <v>0</v>
          </cell>
          <cell r="E1584" t="str">
            <v>8 Quai Ernest de Franqueville</v>
          </cell>
          <cell r="F1584" t="str">
            <v>85100</v>
          </cell>
          <cell r="G1584" t="str">
            <v>LES SABLES D'OLONNE</v>
          </cell>
          <cell r="H1584" t="str">
            <v>Gestion Locative - Location - Copropriété - Comptabilité</v>
          </cell>
          <cell r="I1584" t="str">
            <v>H8904</v>
          </cell>
          <cell r="J1584">
            <v>39448</v>
          </cell>
          <cell r="L1584">
            <v>42035</v>
          </cell>
          <cell r="M1584">
            <v>42035</v>
          </cell>
          <cell r="N1584" t="str">
            <v>Fermé</v>
          </cell>
          <cell r="O1584" t="str">
            <v>Fermé</v>
          </cell>
          <cell r="P1584" t="str">
            <v>10.58.94.0</v>
          </cell>
          <cell r="Q1584">
            <v>0</v>
          </cell>
          <cell r="T1584" t="str">
            <v>00169</v>
          </cell>
        </row>
        <row r="1585">
          <cell r="A1585" t="str">
            <v>00169014</v>
          </cell>
          <cell r="C1585" t="str">
            <v>FONCIA TRANSACTION VENDEE</v>
          </cell>
          <cell r="D1585" t="b">
            <v>0</v>
          </cell>
          <cell r="E1585" t="str">
            <v>5 Cours Dupont</v>
          </cell>
          <cell r="F1585" t="str">
            <v>85100</v>
          </cell>
          <cell r="G1585" t="str">
            <v>LES SABLES-D'OLONNE</v>
          </cell>
          <cell r="H1585" t="str">
            <v>Gestion Locative - Location - Copropriété - Comptabilité</v>
          </cell>
          <cell r="J1585">
            <v>39448</v>
          </cell>
          <cell r="L1585">
            <v>43283</v>
          </cell>
          <cell r="M1585">
            <v>42425</v>
          </cell>
          <cell r="N1585" t="str">
            <v>Fermé</v>
          </cell>
          <cell r="O1585" t="str">
            <v>Fermé</v>
          </cell>
          <cell r="Q1585">
            <v>0</v>
          </cell>
          <cell r="T1585" t="str">
            <v>00169</v>
          </cell>
        </row>
        <row r="1586">
          <cell r="A1586" t="str">
            <v>00169015</v>
          </cell>
          <cell r="B1586" t="str">
            <v>40389745700202</v>
          </cell>
          <cell r="C1586" t="str">
            <v>FONCIA GROUPE GRENON</v>
          </cell>
          <cell r="D1586" t="b">
            <v>0</v>
          </cell>
          <cell r="E1586" t="str">
            <v>18 Rue Nationale</v>
          </cell>
          <cell r="F1586" t="str">
            <v>85440</v>
          </cell>
          <cell r="G1586" t="str">
            <v>TALMONT-SAINT-HILAIRE</v>
          </cell>
          <cell r="H1586" t="str">
            <v>Gestion Locative - Location - Copropriété - Comptabilité</v>
          </cell>
          <cell r="I1586" t="str">
            <v>H8906</v>
          </cell>
          <cell r="J1586">
            <v>39448</v>
          </cell>
          <cell r="L1586">
            <v>40025</v>
          </cell>
          <cell r="M1586">
            <v>40025</v>
          </cell>
          <cell r="N1586" t="str">
            <v>Fermé</v>
          </cell>
          <cell r="O1586" t="str">
            <v>Fermé</v>
          </cell>
          <cell r="Q1586">
            <v>0</v>
          </cell>
          <cell r="T1586" t="str">
            <v>00169</v>
          </cell>
        </row>
        <row r="1587">
          <cell r="A1587" t="str">
            <v>00169016</v>
          </cell>
          <cell r="B1587" t="str">
            <v>40389745700145</v>
          </cell>
          <cell r="C1587" t="str">
            <v>FONCIA GROUPE GRENON</v>
          </cell>
          <cell r="D1587" t="b">
            <v>0</v>
          </cell>
          <cell r="E1587" t="str">
            <v>7 Avenue Georges Clémenceau</v>
          </cell>
          <cell r="F1587" t="str">
            <v>85110</v>
          </cell>
          <cell r="G1587" t="str">
            <v>CHANTONNAY</v>
          </cell>
          <cell r="H1587" t="str">
            <v>Gestion Locative - Location - Copropriété - Comptabilité</v>
          </cell>
          <cell r="I1587" t="str">
            <v>H8907</v>
          </cell>
          <cell r="J1587">
            <v>39448</v>
          </cell>
          <cell r="L1587">
            <v>40269</v>
          </cell>
          <cell r="M1587">
            <v>40269</v>
          </cell>
          <cell r="N1587" t="str">
            <v>Fermé</v>
          </cell>
          <cell r="O1587" t="str">
            <v>Fermé</v>
          </cell>
          <cell r="Q1587">
            <v>0</v>
          </cell>
          <cell r="T1587" t="str">
            <v>00169</v>
          </cell>
        </row>
        <row r="1588">
          <cell r="A1588" t="str">
            <v>00169018</v>
          </cell>
          <cell r="B1588" t="str">
            <v>40389745700210</v>
          </cell>
          <cell r="C1588" t="str">
            <v>FONCIA PROCOMME IMMOBILIER</v>
          </cell>
          <cell r="D1588" t="b">
            <v>0</v>
          </cell>
          <cell r="E1588" t="str">
            <v>105 Rue du Maréchal Joffre</v>
          </cell>
          <cell r="F1588" t="str">
            <v>85000</v>
          </cell>
          <cell r="G1588" t="str">
            <v>LA ROCHE-SUR-YON</v>
          </cell>
          <cell r="H1588" t="str">
            <v>Gestion Locative - Location - Copropriété - Comptabilité</v>
          </cell>
          <cell r="I1588" t="str">
            <v>H8908</v>
          </cell>
          <cell r="J1588">
            <v>39630</v>
          </cell>
          <cell r="L1588">
            <v>39813</v>
          </cell>
          <cell r="M1588">
            <v>39813</v>
          </cell>
          <cell r="N1588" t="str">
            <v>Fermé</v>
          </cell>
          <cell r="O1588" t="str">
            <v>Fermé</v>
          </cell>
          <cell r="Q1588">
            <v>0</v>
          </cell>
          <cell r="T1588" t="str">
            <v>00169</v>
          </cell>
        </row>
        <row r="1589">
          <cell r="A1589" t="str">
            <v>00169019</v>
          </cell>
          <cell r="B1589" t="str">
            <v>40389745700228</v>
          </cell>
          <cell r="C1589" t="str">
            <v>FONCIA TRANSACTION VENDEE</v>
          </cell>
          <cell r="D1589" t="b">
            <v>0</v>
          </cell>
          <cell r="E1589" t="str">
            <v>57 Rue du Président de Gaulle</v>
          </cell>
          <cell r="F1589" t="str">
            <v>85000</v>
          </cell>
          <cell r="G1589" t="str">
            <v>LA ROCHE-SUR-YON</v>
          </cell>
          <cell r="H1589" t="str">
            <v>Gestion Locative - Location - Copropriété - Comptabilité</v>
          </cell>
          <cell r="I1589" t="str">
            <v>H8909</v>
          </cell>
          <cell r="J1589">
            <v>39722</v>
          </cell>
          <cell r="L1589">
            <v>42551</v>
          </cell>
          <cell r="M1589">
            <v>40908</v>
          </cell>
          <cell r="N1589" t="str">
            <v>Fermé</v>
          </cell>
          <cell r="O1589" t="str">
            <v>Fermé</v>
          </cell>
          <cell r="Q1589">
            <v>0</v>
          </cell>
          <cell r="T1589" t="str">
            <v>00169</v>
          </cell>
        </row>
        <row r="1590">
          <cell r="A1590" t="str">
            <v>00169006</v>
          </cell>
          <cell r="B1590" t="str">
            <v>40389745700236</v>
          </cell>
          <cell r="C1590" t="str">
            <v>FONCIA TRANSACTION VENDEE</v>
          </cell>
          <cell r="D1590" t="b">
            <v>0</v>
          </cell>
          <cell r="E1590" t="str">
            <v>66 Boulevard de la Mer</v>
          </cell>
          <cell r="F1590" t="str">
            <v>85800</v>
          </cell>
          <cell r="G1590" t="str">
            <v>SAINT-GILLES-CROIX-DE-VIE</v>
          </cell>
          <cell r="H1590" t="str">
            <v>Gestion Locative - Location - Location Saisonnière - Copropriété - Comptabilité</v>
          </cell>
          <cell r="I1590" t="str">
            <v>H8600</v>
          </cell>
          <cell r="J1590">
            <v>40544</v>
          </cell>
          <cell r="L1590">
            <v>40908</v>
          </cell>
          <cell r="M1590">
            <v>40908</v>
          </cell>
          <cell r="N1590" t="str">
            <v>Fermé</v>
          </cell>
          <cell r="O1590" t="str">
            <v>Fermé</v>
          </cell>
          <cell r="P1590" t="str">
            <v>10.58.114.0</v>
          </cell>
          <cell r="Q1590">
            <v>0</v>
          </cell>
          <cell r="T1590" t="str">
            <v>00169</v>
          </cell>
        </row>
        <row r="1591">
          <cell r="A1591" t="str">
            <v>00169020</v>
          </cell>
          <cell r="B1591" t="str">
            <v>40389745700244</v>
          </cell>
          <cell r="C1591" t="str">
            <v>FONCIA TRANSACTION VENDEE</v>
          </cell>
          <cell r="D1591" t="b">
            <v>0</v>
          </cell>
          <cell r="E1591" t="str">
            <v>1 Quai Rivière</v>
          </cell>
          <cell r="F1591" t="str">
            <v>85800</v>
          </cell>
          <cell r="G1591" t="str">
            <v>SAINT-GILLES-CROIX-DE-VIE</v>
          </cell>
          <cell r="H1591" t="str">
            <v>Gestion Locative - Location - Copropriété - Comptabilité</v>
          </cell>
          <cell r="I1591" t="str">
            <v>H8910</v>
          </cell>
          <cell r="J1591">
            <v>40817</v>
          </cell>
          <cell r="L1591">
            <v>42551</v>
          </cell>
          <cell r="M1591">
            <v>40908</v>
          </cell>
          <cell r="N1591" t="str">
            <v>Fermé</v>
          </cell>
          <cell r="O1591" t="str">
            <v>Fermé</v>
          </cell>
          <cell r="Q1591">
            <v>0</v>
          </cell>
          <cell r="T1591" t="str">
            <v>00169</v>
          </cell>
        </row>
        <row r="1592">
          <cell r="A1592" t="str">
            <v>00169017</v>
          </cell>
          <cell r="B1592" t="str">
            <v>40389745700319</v>
          </cell>
          <cell r="C1592" t="str">
            <v>FONCIA GROUPE GRENON</v>
          </cell>
          <cell r="D1592" t="b">
            <v>0</v>
          </cell>
          <cell r="E1592" t="str">
            <v>7 Résidence la Caravelle</v>
          </cell>
          <cell r="F1592" t="str">
            <v>85270</v>
          </cell>
          <cell r="G1592" t="str">
            <v>SAINT-HILAIRE-DE-RIEZ</v>
          </cell>
          <cell r="H1592" t="str">
            <v>Gestion Locative - Location - Copropriété - Comptabilité</v>
          </cell>
          <cell r="J1592">
            <v>40921</v>
          </cell>
          <cell r="L1592">
            <v>43283</v>
          </cell>
          <cell r="M1592">
            <v>42425</v>
          </cell>
          <cell r="N1592" t="str">
            <v>Fermé</v>
          </cell>
          <cell r="O1592" t="str">
            <v>Fermé</v>
          </cell>
          <cell r="P1592" t="str">
            <v>10.41.44.0</v>
          </cell>
          <cell r="Q1592">
            <v>0</v>
          </cell>
          <cell r="T1592" t="str">
            <v>00169</v>
          </cell>
        </row>
        <row r="1593">
          <cell r="A1593" t="str">
            <v>00169021</v>
          </cell>
          <cell r="B1593" t="str">
            <v>40389745700301</v>
          </cell>
          <cell r="C1593" t="str">
            <v>FONCIA GROUPE GRENON</v>
          </cell>
          <cell r="D1593" t="b">
            <v>0</v>
          </cell>
          <cell r="E1593" t="str">
            <v>3 Place de l'Aire Buron</v>
          </cell>
          <cell r="F1593" t="str">
            <v>85190</v>
          </cell>
          <cell r="G1593" t="str">
            <v>AIZENAY</v>
          </cell>
          <cell r="H1593" t="str">
            <v>Gestion Locative - Location - Copropriété - Comptabilité</v>
          </cell>
          <cell r="I1593" t="str">
            <v>H8911</v>
          </cell>
          <cell r="J1593">
            <v>40921</v>
          </cell>
          <cell r="L1593">
            <v>41152</v>
          </cell>
          <cell r="M1593">
            <v>41152</v>
          </cell>
          <cell r="N1593" t="str">
            <v>Fermé</v>
          </cell>
          <cell r="O1593" t="str">
            <v>Fermé</v>
          </cell>
          <cell r="P1593" t="str">
            <v>10.41.74.0</v>
          </cell>
          <cell r="Q1593">
            <v>0</v>
          </cell>
          <cell r="T1593" t="str">
            <v>00169</v>
          </cell>
        </row>
        <row r="1594">
          <cell r="A1594" t="str">
            <v>00169022</v>
          </cell>
          <cell r="B1594" t="str">
            <v>40389745700277</v>
          </cell>
          <cell r="C1594" t="str">
            <v>FONCIA GROUPE GRENON</v>
          </cell>
          <cell r="D1594" t="b">
            <v>0</v>
          </cell>
          <cell r="E1594" t="str">
            <v>5 Rue de Nantes</v>
          </cell>
          <cell r="F1594" t="str">
            <v>85300</v>
          </cell>
          <cell r="G1594" t="str">
            <v>CHALLANS</v>
          </cell>
          <cell r="H1594" t="str">
            <v>Gestion Locative - Location - Copropriété - Comptabilité - Transaction</v>
          </cell>
          <cell r="I1594" t="str">
            <v>H8912</v>
          </cell>
          <cell r="J1594">
            <v>40921</v>
          </cell>
          <cell r="L1594">
            <v>42551</v>
          </cell>
          <cell r="M1594">
            <v>42425</v>
          </cell>
          <cell r="N1594" t="str">
            <v>Fermé</v>
          </cell>
          <cell r="O1594" t="str">
            <v>Fermé</v>
          </cell>
          <cell r="P1594" t="str">
            <v>10.40.14.0</v>
          </cell>
          <cell r="Q1594">
            <v>0</v>
          </cell>
          <cell r="T1594" t="str">
            <v>00169</v>
          </cell>
        </row>
        <row r="1595">
          <cell r="A1595" t="str">
            <v>00169023</v>
          </cell>
          <cell r="B1595" t="str">
            <v>40389745700269</v>
          </cell>
          <cell r="C1595" t="str">
            <v>FONCIA GROUPE GRENON</v>
          </cell>
          <cell r="D1595" t="b">
            <v>0</v>
          </cell>
          <cell r="E1595" t="str">
            <v>15 Rue de la République</v>
          </cell>
          <cell r="F1595" t="str">
            <v>85350</v>
          </cell>
          <cell r="G1595" t="str">
            <v>L'ILE-D'YEU</v>
          </cell>
          <cell r="H1595" t="str">
            <v>Gestion Locative - Location - Copropriété - Comptabilité</v>
          </cell>
          <cell r="I1595" t="str">
            <v>H8913</v>
          </cell>
          <cell r="J1595">
            <v>40921</v>
          </cell>
          <cell r="L1595">
            <v>42035</v>
          </cell>
          <cell r="M1595">
            <v>42035</v>
          </cell>
          <cell r="N1595" t="str">
            <v>Fermé</v>
          </cell>
          <cell r="O1595" t="str">
            <v>Fermé</v>
          </cell>
          <cell r="P1595" t="str">
            <v>10.41.194.0</v>
          </cell>
          <cell r="Q1595">
            <v>0</v>
          </cell>
          <cell r="T1595" t="str">
            <v>00169</v>
          </cell>
        </row>
        <row r="1596">
          <cell r="A1596" t="str">
            <v>00169024</v>
          </cell>
          <cell r="B1596" t="str">
            <v>40389745700293</v>
          </cell>
          <cell r="C1596" t="str">
            <v>CESBRON</v>
          </cell>
          <cell r="D1596" t="b">
            <v>0</v>
          </cell>
          <cell r="E1596" t="str">
            <v>65 Esplanade de la Mer</v>
          </cell>
          <cell r="F1596" t="str">
            <v>85160</v>
          </cell>
          <cell r="G1596" t="str">
            <v>SAINT-JEAN-DE-MONTS</v>
          </cell>
          <cell r="H1596" t="str">
            <v>Gestion Locative - Location - Copropriété - Comptabilité</v>
          </cell>
          <cell r="I1596" t="str">
            <v>H8914</v>
          </cell>
          <cell r="J1596">
            <v>40921</v>
          </cell>
          <cell r="L1596">
            <v>41152</v>
          </cell>
          <cell r="M1596">
            <v>41152</v>
          </cell>
          <cell r="N1596" t="str">
            <v>Fermé</v>
          </cell>
          <cell r="O1596" t="str">
            <v>Fermé</v>
          </cell>
          <cell r="P1596" t="str">
            <v>10.41.244.0</v>
          </cell>
          <cell r="Q1596">
            <v>0</v>
          </cell>
          <cell r="T1596" t="str">
            <v>00169</v>
          </cell>
        </row>
        <row r="1597">
          <cell r="A1597" t="str">
            <v>00169026</v>
          </cell>
          <cell r="B1597" t="str">
            <v>40389745700285</v>
          </cell>
          <cell r="C1597" t="str">
            <v>FONCIA TRANSACTION VENDEE</v>
          </cell>
          <cell r="D1597" t="b">
            <v>0</v>
          </cell>
          <cell r="E1597" t="str">
            <v>24 Esplanade de la Mer</v>
          </cell>
          <cell r="F1597" t="str">
            <v>85160</v>
          </cell>
          <cell r="G1597" t="str">
            <v>SAINT-JEAN-DE-MONTS</v>
          </cell>
          <cell r="H1597" t="str">
            <v>Gestion Locative - Location - Copropriété - Comptabilité</v>
          </cell>
          <cell r="I1597" t="str">
            <v>H8916</v>
          </cell>
          <cell r="J1597">
            <v>40921</v>
          </cell>
          <cell r="L1597">
            <v>42551</v>
          </cell>
          <cell r="M1597">
            <v>42425</v>
          </cell>
          <cell r="N1597" t="str">
            <v>Fermé</v>
          </cell>
          <cell r="O1597" t="str">
            <v>Fermé</v>
          </cell>
          <cell r="Q1597">
            <v>0</v>
          </cell>
          <cell r="T1597" t="str">
            <v>00169</v>
          </cell>
        </row>
        <row r="1598">
          <cell r="A1598" t="str">
            <v>00169027</v>
          </cell>
          <cell r="B1598" t="str">
            <v>40389745700251</v>
          </cell>
          <cell r="C1598" t="str">
            <v>FONCIA GROUPE GRENON</v>
          </cell>
          <cell r="D1598" t="b">
            <v>0</v>
          </cell>
          <cell r="E1598" t="str">
            <v>1 Rue Piet</v>
          </cell>
          <cell r="F1598" t="str">
            <v>85330</v>
          </cell>
          <cell r="G1598" t="str">
            <v>NOIRMOUTIER EN L'ILE</v>
          </cell>
          <cell r="H1598" t="str">
            <v>Gestion Locative - Location - Copropriété - Comptabilité</v>
          </cell>
          <cell r="I1598" t="str">
            <v>H8917</v>
          </cell>
          <cell r="J1598">
            <v>40921</v>
          </cell>
          <cell r="L1598">
            <v>42551</v>
          </cell>
          <cell r="M1598">
            <v>42425</v>
          </cell>
          <cell r="N1598" t="str">
            <v>Fermé</v>
          </cell>
          <cell r="O1598" t="str">
            <v>Fermé</v>
          </cell>
          <cell r="Q1598">
            <v>0</v>
          </cell>
          <cell r="T1598" t="str">
            <v>00169</v>
          </cell>
        </row>
        <row r="1599">
          <cell r="A1599" t="str">
            <v>00170002</v>
          </cell>
          <cell r="B1599" t="str">
            <v>34449627800021</v>
          </cell>
          <cell r="C1599" t="str">
            <v>GROUPE GRENON IMMOBILIER</v>
          </cell>
          <cell r="D1599" t="b">
            <v>0</v>
          </cell>
          <cell r="E1599" t="str">
            <v>39 Esplanade François André</v>
          </cell>
          <cell r="F1599" t="str">
            <v>44500</v>
          </cell>
          <cell r="G1599" t="str">
            <v>LA BAULE-ESCOUBLAC</v>
          </cell>
          <cell r="H1599" t="str">
            <v>Transaction</v>
          </cell>
          <cell r="I1599" t="str">
            <v>H9200</v>
          </cell>
          <cell r="J1599">
            <v>39356</v>
          </cell>
          <cell r="L1599">
            <v>42551</v>
          </cell>
          <cell r="M1599">
            <v>40908</v>
          </cell>
          <cell r="N1599" t="str">
            <v>Fermé</v>
          </cell>
          <cell r="O1599" t="str">
            <v>Fermé</v>
          </cell>
          <cell r="Q1599">
            <v>0</v>
          </cell>
          <cell r="T1599" t="str">
            <v>00170</v>
          </cell>
        </row>
        <row r="1600">
          <cell r="A1600" t="str">
            <v>00170003</v>
          </cell>
          <cell r="B1600" t="str">
            <v>34449627800047</v>
          </cell>
          <cell r="C1600" t="str">
            <v>GROUPE GRENON IMMOBILIER</v>
          </cell>
          <cell r="D1600" t="b">
            <v>0</v>
          </cell>
          <cell r="E1600" t="str">
            <v>27 Avenue Louis Lajarrige</v>
          </cell>
          <cell r="F1600" t="str">
            <v>44500</v>
          </cell>
          <cell r="G1600" t="str">
            <v>LA BAULE-ESCOUBLAC</v>
          </cell>
          <cell r="H1600" t="str">
            <v>Transaction</v>
          </cell>
          <cell r="I1600" t="str">
            <v>H9300</v>
          </cell>
          <cell r="J1600">
            <v>39356</v>
          </cell>
          <cell r="L1600">
            <v>41274</v>
          </cell>
          <cell r="M1600">
            <v>41274</v>
          </cell>
          <cell r="N1600" t="str">
            <v>Fermé</v>
          </cell>
          <cell r="O1600" t="str">
            <v>Fermé</v>
          </cell>
          <cell r="P1600" t="str">
            <v>10.44.44.0</v>
          </cell>
          <cell r="Q1600">
            <v>0</v>
          </cell>
          <cell r="T1600" t="str">
            <v>00170</v>
          </cell>
        </row>
        <row r="1601">
          <cell r="A1601" t="str">
            <v>00170028</v>
          </cell>
          <cell r="B1601" t="str">
            <v>34449627800054</v>
          </cell>
          <cell r="C1601" t="str">
            <v>GROUPE GRENON IMMOBILIER</v>
          </cell>
          <cell r="D1601" t="b">
            <v>0</v>
          </cell>
          <cell r="E1601" t="str">
            <v>30 Rue Général Leclerc</v>
          </cell>
          <cell r="F1601" t="str">
            <v>44510</v>
          </cell>
          <cell r="G1601" t="str">
            <v>LE POULIGUEN</v>
          </cell>
          <cell r="H1601" t="str">
            <v>Transaction</v>
          </cell>
          <cell r="J1601">
            <v>39356</v>
          </cell>
          <cell r="L1601">
            <v>40179</v>
          </cell>
          <cell r="M1601">
            <v>40179</v>
          </cell>
          <cell r="N1601" t="str">
            <v>Fermé</v>
          </cell>
          <cell r="O1601" t="str">
            <v>Fermé</v>
          </cell>
          <cell r="P1601" t="str">
            <v>10.44.54.0</v>
          </cell>
          <cell r="Q1601">
            <v>0</v>
          </cell>
          <cell r="T1601" t="str">
            <v>00170</v>
          </cell>
        </row>
        <row r="1602">
          <cell r="A1602" t="str">
            <v>00170001</v>
          </cell>
          <cell r="B1602" t="str">
            <v>34449627800062</v>
          </cell>
          <cell r="C1602" t="str">
            <v>FONCIA TRANSACTION ATLANTIQUE VENDEE</v>
          </cell>
          <cell r="D1602" t="b">
            <v>1</v>
          </cell>
          <cell r="E1602" t="str">
            <v>2 Place Delorme</v>
          </cell>
          <cell r="F1602" t="str">
            <v>44000</v>
          </cell>
          <cell r="G1602" t="str">
            <v>NANTES</v>
          </cell>
          <cell r="H1602" t="str">
            <v>Transaction</v>
          </cell>
          <cell r="I1602" t="str">
            <v>H9100</v>
          </cell>
          <cell r="J1602">
            <v>39448</v>
          </cell>
          <cell r="L1602">
            <v>43281</v>
          </cell>
          <cell r="M1602">
            <v>42533</v>
          </cell>
          <cell r="N1602" t="str">
            <v>Fermé</v>
          </cell>
          <cell r="O1602" t="str">
            <v>Fermé</v>
          </cell>
          <cell r="P1602" t="str">
            <v>10.44.4.0</v>
          </cell>
          <cell r="Q1602">
            <v>0</v>
          </cell>
          <cell r="T1602" t="str">
            <v>00170</v>
          </cell>
        </row>
        <row r="1603">
          <cell r="A1603" t="str">
            <v>00170004</v>
          </cell>
          <cell r="B1603" t="str">
            <v>34449627800088</v>
          </cell>
          <cell r="C1603" t="str">
            <v>FONCIA TRANSACTION LOIRE</v>
          </cell>
          <cell r="D1603" t="b">
            <v>0</v>
          </cell>
          <cell r="E1603" t="str">
            <v>47 Avenue Maréchal Foch</v>
          </cell>
          <cell r="F1603" t="str">
            <v>44500</v>
          </cell>
          <cell r="G1603" t="str">
            <v>LA BAULE-ESCOUBLAC</v>
          </cell>
          <cell r="H1603" t="str">
            <v>Transaction</v>
          </cell>
          <cell r="I1603" t="str">
            <v>H9400</v>
          </cell>
          <cell r="J1603">
            <v>39448</v>
          </cell>
          <cell r="L1603">
            <v>42551</v>
          </cell>
          <cell r="M1603">
            <v>42551</v>
          </cell>
          <cell r="N1603" t="str">
            <v>Fermé</v>
          </cell>
          <cell r="O1603" t="str">
            <v>Fermé</v>
          </cell>
          <cell r="P1603" t="str">
            <v>10.94.12.0</v>
          </cell>
          <cell r="Q1603">
            <v>0</v>
          </cell>
          <cell r="T1603" t="str">
            <v>00170</v>
          </cell>
        </row>
        <row r="1604">
          <cell r="A1604" t="str">
            <v>00170005</v>
          </cell>
          <cell r="B1604" t="str">
            <v>34449627800112</v>
          </cell>
          <cell r="C1604" t="str">
            <v>FONCIA TRANSACTION</v>
          </cell>
          <cell r="D1604" t="b">
            <v>0</v>
          </cell>
          <cell r="E1604" t="str">
            <v>16 Boulevard du Nord</v>
          </cell>
          <cell r="F1604" t="str">
            <v>44350</v>
          </cell>
          <cell r="G1604" t="str">
            <v>GUERANDE</v>
          </cell>
          <cell r="H1604" t="str">
            <v>Transaction</v>
          </cell>
          <cell r="I1604" t="str">
            <v>H9500</v>
          </cell>
          <cell r="J1604">
            <v>39448</v>
          </cell>
          <cell r="L1604">
            <v>41152</v>
          </cell>
          <cell r="M1604">
            <v>41152</v>
          </cell>
          <cell r="N1604" t="str">
            <v>Fermé</v>
          </cell>
          <cell r="O1604" t="str">
            <v>Fermé</v>
          </cell>
          <cell r="P1604" t="str">
            <v>10.44.4.0</v>
          </cell>
          <cell r="Q1604">
            <v>0</v>
          </cell>
          <cell r="T1604" t="str">
            <v>00170</v>
          </cell>
        </row>
        <row r="1605">
          <cell r="A1605" t="str">
            <v>00170006</v>
          </cell>
          <cell r="B1605" t="str">
            <v>34449627800104</v>
          </cell>
          <cell r="C1605" t="str">
            <v>FONCIA TRANSACTION</v>
          </cell>
          <cell r="D1605" t="b">
            <v>0</v>
          </cell>
          <cell r="E1605" t="str">
            <v>21 Quai Saint-Paul</v>
          </cell>
          <cell r="F1605" t="str">
            <v>44420</v>
          </cell>
          <cell r="G1605" t="str">
            <v>LA TURBALLE</v>
          </cell>
          <cell r="H1605" t="str">
            <v>Transaction</v>
          </cell>
          <cell r="I1605" t="str">
            <v>H9600</v>
          </cell>
          <cell r="J1605">
            <v>39448</v>
          </cell>
          <cell r="L1605">
            <v>41274</v>
          </cell>
          <cell r="M1605">
            <v>41274</v>
          </cell>
          <cell r="N1605" t="str">
            <v>Fermé</v>
          </cell>
          <cell r="O1605" t="str">
            <v>Fermé</v>
          </cell>
          <cell r="P1605" t="str">
            <v>10.44.14.0</v>
          </cell>
          <cell r="Q1605">
            <v>0</v>
          </cell>
          <cell r="T1605" t="str">
            <v>00170</v>
          </cell>
        </row>
        <row r="1606">
          <cell r="A1606" t="str">
            <v>00170007</v>
          </cell>
          <cell r="B1606" t="str">
            <v>34449627800096</v>
          </cell>
          <cell r="C1606" t="str">
            <v>FONCIA TRANSACTION</v>
          </cell>
          <cell r="D1606" t="b">
            <v>0</v>
          </cell>
          <cell r="E1606" t="str">
            <v>2 Rue Saint-Cyr</v>
          </cell>
          <cell r="F1606" t="str">
            <v>44410</v>
          </cell>
          <cell r="G1606" t="str">
            <v>HERBIGNAC</v>
          </cell>
          <cell r="H1606" t="str">
            <v>Transaction</v>
          </cell>
          <cell r="I1606" t="str">
            <v>H9700</v>
          </cell>
          <cell r="J1606">
            <v>39448</v>
          </cell>
          <cell r="L1606">
            <v>40056</v>
          </cell>
          <cell r="M1606">
            <v>40056</v>
          </cell>
          <cell r="N1606" t="str">
            <v>Fermé</v>
          </cell>
          <cell r="O1606" t="str">
            <v>Fermé</v>
          </cell>
          <cell r="P1606" t="str">
            <v>10.44.24.0</v>
          </cell>
          <cell r="Q1606">
            <v>0</v>
          </cell>
          <cell r="T1606" t="str">
            <v>00170</v>
          </cell>
        </row>
        <row r="1607">
          <cell r="A1607" t="str">
            <v>00170009</v>
          </cell>
          <cell r="B1607" t="str">
            <v>34449627800120</v>
          </cell>
          <cell r="C1607" t="str">
            <v>FONCIA TRANSACTION</v>
          </cell>
          <cell r="D1607" t="b">
            <v>0</v>
          </cell>
          <cell r="E1607" t="str">
            <v>113 Avenue de la République</v>
          </cell>
          <cell r="F1607" t="str">
            <v>44600</v>
          </cell>
          <cell r="G1607" t="str">
            <v>SAINT-NAZAIRE</v>
          </cell>
          <cell r="H1607" t="str">
            <v>Transaction</v>
          </cell>
          <cell r="I1607" t="str">
            <v>H9900</v>
          </cell>
          <cell r="J1607">
            <v>39448</v>
          </cell>
          <cell r="L1607">
            <v>42551</v>
          </cell>
          <cell r="M1607">
            <v>40908</v>
          </cell>
          <cell r="N1607" t="str">
            <v>Fermé</v>
          </cell>
          <cell r="O1607" t="str">
            <v>Fermé</v>
          </cell>
          <cell r="Q1607">
            <v>0</v>
          </cell>
          <cell r="T1607" t="str">
            <v>00170</v>
          </cell>
        </row>
        <row r="1608">
          <cell r="A1608" t="str">
            <v>00170010</v>
          </cell>
          <cell r="B1608" t="str">
            <v>34449627800070</v>
          </cell>
          <cell r="C1608" t="str">
            <v>FONCIA TRANSACTION</v>
          </cell>
          <cell r="D1608" t="b">
            <v>0</v>
          </cell>
          <cell r="E1608" t="str">
            <v>5 Rue des États</v>
          </cell>
          <cell r="F1608" t="str">
            <v>35600</v>
          </cell>
          <cell r="G1608" t="str">
            <v>REDON</v>
          </cell>
          <cell r="H1608" t="str">
            <v>Transaction</v>
          </cell>
          <cell r="I1608" t="str">
            <v>H9901</v>
          </cell>
          <cell r="J1608">
            <v>39448</v>
          </cell>
          <cell r="L1608">
            <v>39994</v>
          </cell>
          <cell r="M1608">
            <v>39994</v>
          </cell>
          <cell r="N1608" t="str">
            <v>Fermé</v>
          </cell>
          <cell r="O1608" t="str">
            <v>Fermé</v>
          </cell>
          <cell r="Q1608">
            <v>0</v>
          </cell>
          <cell r="T1608" t="str">
            <v>00170</v>
          </cell>
        </row>
        <row r="1609">
          <cell r="A1609" t="str">
            <v>00170011</v>
          </cell>
          <cell r="B1609" t="str">
            <v>34449627800179</v>
          </cell>
          <cell r="C1609" t="str">
            <v>FONCIA TRANSACTION ATLANTIQUE VENDEE</v>
          </cell>
          <cell r="D1609" t="b">
            <v>0</v>
          </cell>
          <cell r="E1609" t="str">
            <v>2 Place Saint-Similien</v>
          </cell>
          <cell r="F1609" t="str">
            <v>44000</v>
          </cell>
          <cell r="G1609" t="str">
            <v>NANTES</v>
          </cell>
          <cell r="H1609" t="str">
            <v>Transaction</v>
          </cell>
          <cell r="I1609" t="str">
            <v>H9902</v>
          </cell>
          <cell r="J1609">
            <v>39849</v>
          </cell>
          <cell r="L1609">
            <v>43248</v>
          </cell>
          <cell r="M1609">
            <v>43248</v>
          </cell>
          <cell r="N1609" t="str">
            <v>Fermé</v>
          </cell>
          <cell r="O1609" t="str">
            <v>Fermé</v>
          </cell>
          <cell r="P1609" t="str">
            <v>10.94.42.0</v>
          </cell>
          <cell r="Q1609">
            <v>0</v>
          </cell>
          <cell r="T1609" t="str">
            <v>00170</v>
          </cell>
        </row>
        <row r="1610">
          <cell r="A1610" t="str">
            <v>00170012</v>
          </cell>
          <cell r="B1610" t="str">
            <v>34449627800138</v>
          </cell>
          <cell r="C1610" t="str">
            <v>FONCIA TRANSACTION ATLANTIQUE VENDEE</v>
          </cell>
          <cell r="D1610" t="b">
            <v>0</v>
          </cell>
          <cell r="E1610" t="str">
            <v>27 Boulevard Amiral Courbet</v>
          </cell>
          <cell r="F1610" t="str">
            <v>44000</v>
          </cell>
          <cell r="G1610" t="str">
            <v>NANTES</v>
          </cell>
          <cell r="H1610" t="str">
            <v>Transaction</v>
          </cell>
          <cell r="I1610" t="str">
            <v>H9904</v>
          </cell>
          <cell r="J1610">
            <v>39849</v>
          </cell>
          <cell r="L1610">
            <v>40940</v>
          </cell>
          <cell r="M1610">
            <v>40940</v>
          </cell>
          <cell r="N1610" t="str">
            <v>Fermé</v>
          </cell>
          <cell r="O1610" t="str">
            <v>Fermé</v>
          </cell>
          <cell r="P1610" t="str">
            <v>10.44.104.0</v>
          </cell>
          <cell r="Q1610">
            <v>0</v>
          </cell>
          <cell r="T1610" t="str">
            <v>00170</v>
          </cell>
        </row>
        <row r="1611">
          <cell r="A1611" t="str">
            <v>00170014</v>
          </cell>
          <cell r="B1611" t="str">
            <v>34449627800146</v>
          </cell>
          <cell r="C1611" t="str">
            <v>FONCIA TRANSACTION ATLANTIQUE VENDEE</v>
          </cell>
          <cell r="D1611" t="b">
            <v>0</v>
          </cell>
          <cell r="E1611" t="str">
            <v>9 Avenue Sainte-Anne</v>
          </cell>
          <cell r="F1611" t="str">
            <v>44100</v>
          </cell>
          <cell r="G1611" t="str">
            <v>NANTES</v>
          </cell>
          <cell r="H1611" t="str">
            <v>Transaction</v>
          </cell>
          <cell r="I1611" t="str">
            <v>H9905</v>
          </cell>
          <cell r="J1611">
            <v>39849</v>
          </cell>
          <cell r="L1611">
            <v>42185</v>
          </cell>
          <cell r="M1611">
            <v>42185</v>
          </cell>
          <cell r="N1611" t="str">
            <v>Fermé</v>
          </cell>
          <cell r="O1611" t="str">
            <v>Fermé</v>
          </cell>
          <cell r="P1611" t="str">
            <v>10.44.94.0</v>
          </cell>
          <cell r="Q1611">
            <v>0</v>
          </cell>
          <cell r="T1611" t="str">
            <v>00170</v>
          </cell>
        </row>
        <row r="1612">
          <cell r="A1612" t="str">
            <v>00170015</v>
          </cell>
          <cell r="B1612" t="str">
            <v>34449627800187</v>
          </cell>
          <cell r="C1612" t="str">
            <v>FONCIA TRANSACTION ATLANTIQUE VENDEE</v>
          </cell>
          <cell r="D1612" t="b">
            <v>0</v>
          </cell>
          <cell r="E1612" t="str">
            <v>17 Rue Alexandre Olivier</v>
          </cell>
          <cell r="F1612" t="str">
            <v>44220</v>
          </cell>
          <cell r="G1612" t="str">
            <v>COUERON</v>
          </cell>
          <cell r="H1612" t="str">
            <v>Transaction</v>
          </cell>
          <cell r="I1612" t="str">
            <v>H9906</v>
          </cell>
          <cell r="J1612">
            <v>39849</v>
          </cell>
          <cell r="L1612">
            <v>41152</v>
          </cell>
          <cell r="M1612">
            <v>41152</v>
          </cell>
          <cell r="N1612" t="str">
            <v>Fermé</v>
          </cell>
          <cell r="O1612" t="str">
            <v>Fermé</v>
          </cell>
          <cell r="P1612" t="str">
            <v>10.44.74.0</v>
          </cell>
          <cell r="Q1612">
            <v>0</v>
          </cell>
          <cell r="T1612" t="str">
            <v>00170</v>
          </cell>
        </row>
        <row r="1613">
          <cell r="A1613" t="str">
            <v>00170016</v>
          </cell>
          <cell r="B1613" t="str">
            <v>34449627800161</v>
          </cell>
          <cell r="C1613" t="str">
            <v>FONCIA TRANSACTION ATLANTIQUE VENDEE</v>
          </cell>
          <cell r="D1613" t="b">
            <v>0</v>
          </cell>
          <cell r="E1613" t="str">
            <v>21 Rue de Verdun</v>
          </cell>
          <cell r="F1613" t="str">
            <v>44000</v>
          </cell>
          <cell r="G1613" t="str">
            <v>NANTES</v>
          </cell>
          <cell r="H1613" t="str">
            <v>Transaction</v>
          </cell>
          <cell r="I1613" t="str">
            <v>H9907</v>
          </cell>
          <cell r="J1613">
            <v>39849</v>
          </cell>
          <cell r="L1613">
            <v>41274</v>
          </cell>
          <cell r="M1613">
            <v>40908</v>
          </cell>
          <cell r="N1613" t="str">
            <v>Fermé</v>
          </cell>
          <cell r="O1613" t="str">
            <v>Fermé</v>
          </cell>
          <cell r="Q1613">
            <v>0</v>
          </cell>
          <cell r="T1613" t="str">
            <v>00170</v>
          </cell>
        </row>
        <row r="1614">
          <cell r="A1614" t="str">
            <v>00170013</v>
          </cell>
          <cell r="C1614" t="str">
            <v>FONCIA TRANSACTION ATLANTIQUE VENDEE</v>
          </cell>
          <cell r="D1614" t="b">
            <v>0</v>
          </cell>
          <cell r="E1614" t="str">
            <v>27 Boulevard Amiral Courbet</v>
          </cell>
          <cell r="F1614" t="str">
            <v>44000</v>
          </cell>
          <cell r="G1614" t="str">
            <v>NANTES</v>
          </cell>
          <cell r="H1614" t="str">
            <v>Transaction</v>
          </cell>
          <cell r="J1614">
            <v>39857</v>
          </cell>
          <cell r="L1614">
            <v>43284</v>
          </cell>
          <cell r="M1614">
            <v>43282</v>
          </cell>
          <cell r="N1614" t="str">
            <v>Fermé</v>
          </cell>
          <cell r="O1614" t="str">
            <v>Fermé</v>
          </cell>
          <cell r="P1614" t="str">
            <v>10.44.84.0</v>
          </cell>
          <cell r="Q1614">
            <v>0</v>
          </cell>
          <cell r="T1614" t="str">
            <v>00170</v>
          </cell>
        </row>
        <row r="1615">
          <cell r="A1615" t="str">
            <v>00170008</v>
          </cell>
          <cell r="B1615" t="str">
            <v>34449627800195</v>
          </cell>
          <cell r="C1615" t="str">
            <v>FONCIA TRANSACTION ATLANTIQUE VENDEE</v>
          </cell>
          <cell r="D1615" t="b">
            <v>0</v>
          </cell>
          <cell r="E1615" t="str">
            <v>20 Ter Rue Général Leclerc</v>
          </cell>
          <cell r="F1615" t="str">
            <v>44510</v>
          </cell>
          <cell r="G1615" t="str">
            <v>LE POULIGUEN</v>
          </cell>
          <cell r="H1615" t="str">
            <v>Transaction</v>
          </cell>
          <cell r="I1615" t="str">
            <v>H9800</v>
          </cell>
          <cell r="J1615">
            <v>40179</v>
          </cell>
          <cell r="L1615">
            <v>41152</v>
          </cell>
          <cell r="M1615">
            <v>41152</v>
          </cell>
          <cell r="N1615" t="str">
            <v>Fermé</v>
          </cell>
          <cell r="O1615" t="str">
            <v>Fermé</v>
          </cell>
          <cell r="P1615" t="str">
            <v>10.44.54.0</v>
          </cell>
          <cell r="Q1615">
            <v>0</v>
          </cell>
          <cell r="T1615" t="str">
            <v>00170</v>
          </cell>
        </row>
        <row r="1616">
          <cell r="A1616" t="str">
            <v>00170017</v>
          </cell>
          <cell r="B1616" t="str">
            <v>34449627800203</v>
          </cell>
          <cell r="C1616" t="str">
            <v>FONCIA TRANSACTION ATLANTIQUE VENDEE</v>
          </cell>
          <cell r="D1616" t="b">
            <v>0</v>
          </cell>
          <cell r="E1616" t="str">
            <v>81 Boulevard Ernest Dalby</v>
          </cell>
          <cell r="F1616" t="str">
            <v>44000</v>
          </cell>
          <cell r="G1616" t="str">
            <v>NANTES</v>
          </cell>
          <cell r="H1616" t="str">
            <v>Transaction</v>
          </cell>
          <cell r="I1616" t="str">
            <v>H9908</v>
          </cell>
          <cell r="J1616">
            <v>41306</v>
          </cell>
          <cell r="L1616">
            <v>43281</v>
          </cell>
          <cell r="M1616">
            <v>42826</v>
          </cell>
          <cell r="N1616" t="str">
            <v>Fermé</v>
          </cell>
          <cell r="O1616" t="str">
            <v>Fermé</v>
          </cell>
          <cell r="P1616" t="str">
            <v>10.44.64.0</v>
          </cell>
          <cell r="Q1616">
            <v>0</v>
          </cell>
          <cell r="T1616" t="str">
            <v>00170</v>
          </cell>
        </row>
        <row r="1617">
          <cell r="A1617" t="str">
            <v>00170018</v>
          </cell>
          <cell r="B1617" t="str">
            <v>34449627800211</v>
          </cell>
          <cell r="C1617" t="str">
            <v>BRUNNER</v>
          </cell>
          <cell r="D1617" t="b">
            <v>0</v>
          </cell>
          <cell r="E1617" t="str">
            <v>11 Rue Louis Aragon</v>
          </cell>
          <cell r="F1617" t="str">
            <v>44400</v>
          </cell>
          <cell r="G1617" t="str">
            <v>REZE</v>
          </cell>
          <cell r="H1617" t="str">
            <v>Transaction</v>
          </cell>
          <cell r="I1617" t="str">
            <v>H9909</v>
          </cell>
          <cell r="J1617">
            <v>41730</v>
          </cell>
          <cell r="L1617">
            <v>43281</v>
          </cell>
          <cell r="M1617">
            <v>43281</v>
          </cell>
          <cell r="N1617" t="str">
            <v>Fermé</v>
          </cell>
          <cell r="O1617" t="str">
            <v>Fermé</v>
          </cell>
          <cell r="P1617" t="str">
            <v>10.44.14.0</v>
          </cell>
          <cell r="Q1617">
            <v>0</v>
          </cell>
          <cell r="T1617" t="str">
            <v>00170</v>
          </cell>
        </row>
        <row r="1618">
          <cell r="A1618" t="str">
            <v>00170019</v>
          </cell>
          <cell r="B1618" t="str">
            <v>34449627800229</v>
          </cell>
          <cell r="C1618" t="str">
            <v>FONCIA TRANSACTION ATLANTIQUE VENDEE</v>
          </cell>
          <cell r="D1618" t="b">
            <v>0</v>
          </cell>
          <cell r="E1618" t="str">
            <v>16 Boulevard Gabriel Guist'Hau</v>
          </cell>
          <cell r="F1618" t="str">
            <v>44000</v>
          </cell>
          <cell r="G1618" t="str">
            <v>NANTES</v>
          </cell>
          <cell r="H1618" t="str">
            <v>Transaction</v>
          </cell>
          <cell r="I1618" t="str">
            <v>H9910</v>
          </cell>
          <cell r="J1618">
            <v>41913</v>
          </cell>
          <cell r="L1618">
            <v>43281</v>
          </cell>
          <cell r="M1618">
            <v>43281</v>
          </cell>
          <cell r="N1618" t="str">
            <v>Fermé</v>
          </cell>
          <cell r="O1618" t="str">
            <v>Fermé</v>
          </cell>
          <cell r="P1618" t="str">
            <v>10.94.32.0</v>
          </cell>
          <cell r="Q1618">
            <v>0</v>
          </cell>
          <cell r="T1618" t="str">
            <v>00170</v>
          </cell>
        </row>
        <row r="1619">
          <cell r="A1619" t="str">
            <v>00170020</v>
          </cell>
          <cell r="B1619" t="str">
            <v>34449627800260</v>
          </cell>
          <cell r="C1619" t="str">
            <v>FONCIA TRANSACTION ATLANTIQUE VENDEE</v>
          </cell>
          <cell r="D1619" t="b">
            <v>0</v>
          </cell>
          <cell r="E1619" t="str">
            <v>8 Avenue de la Plage</v>
          </cell>
          <cell r="F1619" t="str">
            <v>85470</v>
          </cell>
          <cell r="G1619" t="str">
            <v>BRETIGNOLLES-SUR-MER</v>
          </cell>
          <cell r="H1619" t="str">
            <v>Location Saisonnière - Transaction</v>
          </cell>
          <cell r="I1619" t="str">
            <v>H9911</v>
          </cell>
          <cell r="J1619">
            <v>42309</v>
          </cell>
          <cell r="L1619">
            <v>43281</v>
          </cell>
          <cell r="M1619">
            <v>43281</v>
          </cell>
          <cell r="N1619" t="str">
            <v>Fermé</v>
          </cell>
          <cell r="O1619" t="str">
            <v>Fermé</v>
          </cell>
          <cell r="P1619" t="str">
            <v>10.58.44.0</v>
          </cell>
          <cell r="Q1619">
            <v>0</v>
          </cell>
          <cell r="T1619" t="str">
            <v>00170</v>
          </cell>
        </row>
        <row r="1620">
          <cell r="A1620" t="str">
            <v>00170021</v>
          </cell>
          <cell r="B1620" t="str">
            <v>34449627800237</v>
          </cell>
          <cell r="C1620" t="str">
            <v>FONCIA TRANSACTION ATLANTIQUE VENDEE</v>
          </cell>
          <cell r="D1620" t="b">
            <v>0</v>
          </cell>
          <cell r="E1620" t="str">
            <v>57 Rue du Président de Gaulle</v>
          </cell>
          <cell r="F1620" t="str">
            <v>85000</v>
          </cell>
          <cell r="G1620" t="str">
            <v>LA ROCHE-SUR-YON</v>
          </cell>
          <cell r="H1620" t="str">
            <v>Transaction</v>
          </cell>
          <cell r="I1620" t="str">
            <v>H9912</v>
          </cell>
          <cell r="J1620">
            <v>42309</v>
          </cell>
          <cell r="L1620">
            <v>43281</v>
          </cell>
          <cell r="M1620">
            <v>43281</v>
          </cell>
          <cell r="N1620" t="str">
            <v>Fermé</v>
          </cell>
          <cell r="O1620" t="str">
            <v>Fermé</v>
          </cell>
          <cell r="P1620" t="str">
            <v>10.40.74.0</v>
          </cell>
          <cell r="Q1620">
            <v>0</v>
          </cell>
          <cell r="T1620" t="str">
            <v>00170</v>
          </cell>
        </row>
        <row r="1621">
          <cell r="A1621" t="str">
            <v>00170022</v>
          </cell>
          <cell r="B1621" t="str">
            <v>34449627800252</v>
          </cell>
          <cell r="C1621" t="str">
            <v>FONCIA TRANSACTION ATLANTIQUE VENDEE</v>
          </cell>
          <cell r="D1621" t="b">
            <v>0</v>
          </cell>
          <cell r="E1621" t="str">
            <v>1 Quai Rivière</v>
          </cell>
          <cell r="F1621" t="str">
            <v>85800</v>
          </cell>
          <cell r="G1621" t="str">
            <v>SAINT-GILLES-CROIX-DE-VIE</v>
          </cell>
          <cell r="H1621" t="str">
            <v>Location Saisonnière - Transaction</v>
          </cell>
          <cell r="I1621" t="str">
            <v>H9913</v>
          </cell>
          <cell r="J1621">
            <v>42309</v>
          </cell>
          <cell r="L1621">
            <v>43248</v>
          </cell>
          <cell r="M1621">
            <v>43248</v>
          </cell>
          <cell r="N1621" t="str">
            <v>Fermé</v>
          </cell>
          <cell r="O1621" t="str">
            <v>Fermé</v>
          </cell>
          <cell r="P1621" t="str">
            <v>10.40.44.0</v>
          </cell>
          <cell r="Q1621">
            <v>0</v>
          </cell>
          <cell r="T1621" t="str">
            <v>00170</v>
          </cell>
        </row>
        <row r="1622">
          <cell r="A1622" t="str">
            <v>00170023</v>
          </cell>
          <cell r="B1622" t="str">
            <v>34449627800245</v>
          </cell>
          <cell r="C1622" t="str">
            <v>FONCIA TRANSACTION ATLANTIQUE VENDEE</v>
          </cell>
          <cell r="D1622" t="b">
            <v>0</v>
          </cell>
          <cell r="E1622" t="str">
            <v>5 Rue de Nantes</v>
          </cell>
          <cell r="F1622" t="str">
            <v>85300</v>
          </cell>
          <cell r="G1622" t="str">
            <v>CHALLANS</v>
          </cell>
          <cell r="H1622" t="str">
            <v>Transaction</v>
          </cell>
          <cell r="I1622" t="str">
            <v>H9914</v>
          </cell>
          <cell r="J1622">
            <v>42309</v>
          </cell>
          <cell r="L1622">
            <v>43281</v>
          </cell>
          <cell r="M1622">
            <v>43281</v>
          </cell>
          <cell r="N1622" t="str">
            <v>Fermé</v>
          </cell>
          <cell r="O1622" t="str">
            <v>Fermé</v>
          </cell>
          <cell r="P1622" t="str">
            <v>10.40.14.0</v>
          </cell>
          <cell r="Q1622">
            <v>0</v>
          </cell>
          <cell r="T1622" t="str">
            <v>00170</v>
          </cell>
        </row>
        <row r="1623">
          <cell r="A1623" t="str">
            <v>00170024</v>
          </cell>
          <cell r="B1623" t="str">
            <v>34449627800286</v>
          </cell>
          <cell r="C1623" t="str">
            <v>FONCIA TRANSACTION ATLANTIQUE VENDEE</v>
          </cell>
          <cell r="D1623" t="b">
            <v>0</v>
          </cell>
          <cell r="E1623" t="str">
            <v>24 Esplanade de la Mer</v>
          </cell>
          <cell r="F1623" t="str">
            <v>85160</v>
          </cell>
          <cell r="G1623" t="str">
            <v>SAINT-JEAN-DE-MONTS</v>
          </cell>
          <cell r="H1623" t="str">
            <v>Transaction</v>
          </cell>
          <cell r="I1623" t="str">
            <v>H9915</v>
          </cell>
          <cell r="J1623">
            <v>42309</v>
          </cell>
          <cell r="L1623">
            <v>43281</v>
          </cell>
          <cell r="M1623">
            <v>43281</v>
          </cell>
          <cell r="N1623" t="str">
            <v>Fermé</v>
          </cell>
          <cell r="O1623" t="str">
            <v>Fermé</v>
          </cell>
          <cell r="P1623" t="str">
            <v>10.41.234.0</v>
          </cell>
          <cell r="Q1623">
            <v>0</v>
          </cell>
          <cell r="T1623" t="str">
            <v>00170</v>
          </cell>
        </row>
        <row r="1624">
          <cell r="A1624" t="str">
            <v>00170025</v>
          </cell>
          <cell r="B1624" t="str">
            <v>34449627800278</v>
          </cell>
          <cell r="C1624" t="str">
            <v>FONCIA TRANSACTION ATLANTIQUE VENDEE</v>
          </cell>
          <cell r="D1624" t="b">
            <v>0</v>
          </cell>
          <cell r="E1624" t="str">
            <v>1 Rue Piet</v>
          </cell>
          <cell r="F1624" t="str">
            <v>85330</v>
          </cell>
          <cell r="G1624" t="str">
            <v>NOIRMOUTIER EN L'ILE</v>
          </cell>
          <cell r="H1624" t="str">
            <v>Transaction</v>
          </cell>
          <cell r="I1624" t="str">
            <v>H9916</v>
          </cell>
          <cell r="J1624">
            <v>42309</v>
          </cell>
          <cell r="L1624">
            <v>43281</v>
          </cell>
          <cell r="M1624">
            <v>43281</v>
          </cell>
          <cell r="N1624" t="str">
            <v>Fermé</v>
          </cell>
          <cell r="O1624" t="str">
            <v>Fermé</v>
          </cell>
          <cell r="P1624" t="str">
            <v>10.40.24.0</v>
          </cell>
          <cell r="Q1624">
            <v>0</v>
          </cell>
          <cell r="T1624" t="str">
            <v>00170</v>
          </cell>
        </row>
        <row r="1625">
          <cell r="A1625" t="str">
            <v>00170026</v>
          </cell>
          <cell r="B1625" t="str">
            <v>34449627800294</v>
          </cell>
          <cell r="C1625" t="str">
            <v>FONCIA TRANSACTION ATLANTIQUE VENDEE</v>
          </cell>
          <cell r="D1625" t="b">
            <v>0</v>
          </cell>
          <cell r="E1625" t="str">
            <v>5 Grande Rue</v>
          </cell>
          <cell r="F1625" t="str">
            <v>85330</v>
          </cell>
          <cell r="G1625" t="str">
            <v>NOIRMOUTIER EN L'ILE</v>
          </cell>
          <cell r="H1625" t="str">
            <v>Transaction</v>
          </cell>
          <cell r="I1625" t="str">
            <v>H9917</v>
          </cell>
          <cell r="J1625">
            <v>42736</v>
          </cell>
          <cell r="L1625">
            <v>43248</v>
          </cell>
          <cell r="M1625">
            <v>43248</v>
          </cell>
          <cell r="N1625" t="str">
            <v>Fermé</v>
          </cell>
          <cell r="O1625" t="str">
            <v>Fermé</v>
          </cell>
          <cell r="P1625" t="str">
            <v>10.44.124.0</v>
          </cell>
          <cell r="Q1625">
            <v>0</v>
          </cell>
          <cell r="T1625" t="str">
            <v>00170</v>
          </cell>
        </row>
        <row r="1626">
          <cell r="A1626" t="str">
            <v>00170027</v>
          </cell>
          <cell r="B1626" t="str">
            <v>34449627800302</v>
          </cell>
          <cell r="C1626" t="str">
            <v>FONCIA TRANSACTION ATLANTIQUE VENDEE</v>
          </cell>
          <cell r="D1626" t="b">
            <v>0</v>
          </cell>
          <cell r="E1626" t="str">
            <v>5 Boulevard de l'Île Vertime</v>
          </cell>
          <cell r="F1626" t="str">
            <v>85100</v>
          </cell>
          <cell r="G1626" t="str">
            <v>LES SABLES D'OLONNE</v>
          </cell>
          <cell r="H1626" t="str">
            <v>Transaction</v>
          </cell>
          <cell r="I1626" t="str">
            <v>H9918</v>
          </cell>
          <cell r="J1626">
            <v>43101</v>
          </cell>
          <cell r="L1626">
            <v>43281</v>
          </cell>
          <cell r="M1626">
            <v>43281</v>
          </cell>
          <cell r="N1626" t="str">
            <v>Fermé</v>
          </cell>
          <cell r="O1626" t="str">
            <v>Fermé</v>
          </cell>
          <cell r="P1626" t="str">
            <v>10.40.64.0</v>
          </cell>
          <cell r="Q1626">
            <v>0</v>
          </cell>
          <cell r="T1626" t="str">
            <v>00170</v>
          </cell>
        </row>
        <row r="1627">
          <cell r="A1627" t="str">
            <v>00172006</v>
          </cell>
          <cell r="B1627" t="str">
            <v>38946713500023</v>
          </cell>
          <cell r="C1627" t="str">
            <v>FONCIA LOCATION TOULOUSE</v>
          </cell>
          <cell r="D1627" t="b">
            <v>0</v>
          </cell>
          <cell r="E1627" t="str">
            <v>2 Rue de l'Église</v>
          </cell>
          <cell r="F1627" t="str">
            <v>31770</v>
          </cell>
          <cell r="G1627" t="str">
            <v>COLOMIERS</v>
          </cell>
          <cell r="H1627" t="str">
            <v>Gestion Locative - Location - Copropriété - Comptabilité</v>
          </cell>
          <cell r="I1627" t="str">
            <v>I3600</v>
          </cell>
          <cell r="J1627">
            <v>39356</v>
          </cell>
          <cell r="L1627">
            <v>43038</v>
          </cell>
          <cell r="M1627">
            <v>43038</v>
          </cell>
          <cell r="N1627" t="str">
            <v>Fermé</v>
          </cell>
          <cell r="O1627" t="str">
            <v>Fermé</v>
          </cell>
          <cell r="P1627" t="str">
            <v>10.48.34.0</v>
          </cell>
          <cell r="Q1627">
            <v>0</v>
          </cell>
          <cell r="T1627" t="str">
            <v>00172</v>
          </cell>
        </row>
        <row r="1628">
          <cell r="A1628" t="str">
            <v>00172002</v>
          </cell>
          <cell r="B1628" t="str">
            <v>38946713500056</v>
          </cell>
          <cell r="C1628" t="str">
            <v>FONCIA LOCATION TOULOUSE</v>
          </cell>
          <cell r="D1628" t="b">
            <v>0</v>
          </cell>
          <cell r="E1628" t="str">
            <v>50 Grande Rue Saint-Michel</v>
          </cell>
          <cell r="F1628" t="str">
            <v>31400</v>
          </cell>
          <cell r="G1628" t="str">
            <v>TOULOUSE</v>
          </cell>
          <cell r="H1628" t="str">
            <v>Gestion Locative - Location - Copropriété - Comptabilité</v>
          </cell>
          <cell r="J1628">
            <v>39448</v>
          </cell>
          <cell r="L1628">
            <v>40676</v>
          </cell>
          <cell r="M1628">
            <v>40676</v>
          </cell>
          <cell r="N1628" t="str">
            <v>Fermé</v>
          </cell>
          <cell r="O1628" t="str">
            <v>Fermé</v>
          </cell>
          <cell r="Q1628">
            <v>0</v>
          </cell>
          <cell r="T1628" t="str">
            <v>00172</v>
          </cell>
        </row>
        <row r="1629">
          <cell r="A1629" t="str">
            <v>00172003</v>
          </cell>
          <cell r="B1629" t="str">
            <v>38946713500049</v>
          </cell>
          <cell r="C1629" t="str">
            <v>FONCIA LOCATION TOULOUSE</v>
          </cell>
          <cell r="D1629" t="b">
            <v>0</v>
          </cell>
          <cell r="E1629" t="str">
            <v>63 Allée Jean Jaurès</v>
          </cell>
          <cell r="F1629" t="str">
            <v>31000</v>
          </cell>
          <cell r="G1629" t="str">
            <v>TOULOUSE</v>
          </cell>
          <cell r="H1629" t="str">
            <v>Gestion Locative - Location - Copropriété - Comptabilité</v>
          </cell>
          <cell r="I1629" t="str">
            <v>I3300</v>
          </cell>
          <cell r="J1629">
            <v>39448</v>
          </cell>
          <cell r="L1629">
            <v>43038</v>
          </cell>
          <cell r="M1629">
            <v>43038</v>
          </cell>
          <cell r="N1629" t="str">
            <v>Fermé</v>
          </cell>
          <cell r="O1629" t="str">
            <v>Fermé</v>
          </cell>
          <cell r="P1629" t="str">
            <v>10.48.14.0</v>
          </cell>
          <cell r="Q1629">
            <v>0</v>
          </cell>
          <cell r="T1629" t="str">
            <v>00172</v>
          </cell>
        </row>
        <row r="1630">
          <cell r="A1630" t="str">
            <v>00172004</v>
          </cell>
          <cell r="B1630" t="str">
            <v>38946713500064</v>
          </cell>
          <cell r="C1630" t="str">
            <v>FONCIA LOCATION TOULOUSE</v>
          </cell>
          <cell r="D1630" t="b">
            <v>0</v>
          </cell>
          <cell r="E1630" t="str">
            <v>45 Route de Narbonne</v>
          </cell>
          <cell r="F1630" t="str">
            <v>31400</v>
          </cell>
          <cell r="G1630" t="str">
            <v>TOULOUSE</v>
          </cell>
          <cell r="H1630" t="str">
            <v>Gestion Locative - Location - Copropriété - Comptabilité</v>
          </cell>
          <cell r="I1630" t="str">
            <v>I3400</v>
          </cell>
          <cell r="J1630">
            <v>39448</v>
          </cell>
          <cell r="K1630">
            <v>41785</v>
          </cell>
          <cell r="L1630">
            <v>43038</v>
          </cell>
          <cell r="M1630">
            <v>43038</v>
          </cell>
          <cell r="N1630" t="str">
            <v>Fermé</v>
          </cell>
          <cell r="O1630" t="str">
            <v>Fermé</v>
          </cell>
          <cell r="P1630" t="str">
            <v>10.34.3.0</v>
          </cell>
          <cell r="Q1630">
            <v>0</v>
          </cell>
          <cell r="T1630" t="str">
            <v>00172</v>
          </cell>
        </row>
        <row r="1631">
          <cell r="A1631" t="str">
            <v>00172004</v>
          </cell>
          <cell r="B1631" t="str">
            <v>38946713500064</v>
          </cell>
          <cell r="C1631" t="str">
            <v>FONCIA LOCATION TOULOUSE</v>
          </cell>
          <cell r="D1631" t="b">
            <v>0</v>
          </cell>
          <cell r="E1631" t="str">
            <v>45 Route de Narbonne</v>
          </cell>
          <cell r="F1631" t="str">
            <v>31400</v>
          </cell>
          <cell r="G1631" t="str">
            <v>TOULOUSE</v>
          </cell>
          <cell r="H1631" t="str">
            <v>Gestion Locative - Location - Copropriété - Comptabilité</v>
          </cell>
          <cell r="I1631" t="str">
            <v>I3400</v>
          </cell>
          <cell r="J1631">
            <v>39448</v>
          </cell>
          <cell r="K1631">
            <v>41785</v>
          </cell>
          <cell r="L1631">
            <v>43038</v>
          </cell>
          <cell r="M1631">
            <v>43038</v>
          </cell>
          <cell r="N1631" t="str">
            <v>Fermé</v>
          </cell>
          <cell r="O1631" t="str">
            <v>Fermé</v>
          </cell>
          <cell r="P1631" t="str">
            <v>10.34.3.0</v>
          </cell>
          <cell r="Q1631">
            <v>0</v>
          </cell>
          <cell r="T1631" t="str">
            <v>00172</v>
          </cell>
        </row>
        <row r="1632">
          <cell r="A1632" t="str">
            <v>00172005</v>
          </cell>
          <cell r="B1632" t="str">
            <v>38946713500072</v>
          </cell>
          <cell r="C1632" t="str">
            <v>FONCIA LOCATION TOULOUSE</v>
          </cell>
          <cell r="D1632" t="b">
            <v>0</v>
          </cell>
          <cell r="E1632" t="str">
            <v>11 Boulevard Carnot</v>
          </cell>
          <cell r="F1632" t="str">
            <v>32600</v>
          </cell>
          <cell r="G1632" t="str">
            <v>L'ISLE-JOURDAIN</v>
          </cell>
          <cell r="H1632" t="str">
            <v>Gestion Locative - Location - Copropriété - Comptabilité</v>
          </cell>
          <cell r="I1632" t="str">
            <v>I3500</v>
          </cell>
          <cell r="J1632">
            <v>39448</v>
          </cell>
          <cell r="L1632">
            <v>42247</v>
          </cell>
          <cell r="M1632">
            <v>42247</v>
          </cell>
          <cell r="N1632" t="str">
            <v>Fermé</v>
          </cell>
          <cell r="O1632" t="str">
            <v>Fermé</v>
          </cell>
          <cell r="P1632" t="str">
            <v>10.47.14.0</v>
          </cell>
          <cell r="Q1632">
            <v>0</v>
          </cell>
          <cell r="T1632" t="str">
            <v>00172</v>
          </cell>
        </row>
        <row r="1633">
          <cell r="A1633" t="str">
            <v>00172001</v>
          </cell>
          <cell r="B1633" t="str">
            <v>38946713500080</v>
          </cell>
          <cell r="C1633" t="str">
            <v>FONCIA LOCATION TOULOUSE</v>
          </cell>
          <cell r="D1633" t="b">
            <v>1</v>
          </cell>
          <cell r="E1633" t="str">
            <v>27 Rue de Metz</v>
          </cell>
          <cell r="F1633" t="str">
            <v>31000</v>
          </cell>
          <cell r="G1633" t="str">
            <v>TOULOUSE</v>
          </cell>
          <cell r="H1633" t="str">
            <v>Gestion Locative - Location - Copropriété - Comptabilité</v>
          </cell>
          <cell r="I1633" t="str">
            <v>I3100</v>
          </cell>
          <cell r="J1633">
            <v>39469</v>
          </cell>
          <cell r="L1633">
            <v>43038</v>
          </cell>
          <cell r="M1633">
            <v>43038</v>
          </cell>
          <cell r="N1633" t="str">
            <v>Fermé</v>
          </cell>
          <cell r="O1633" t="str">
            <v>Fermé</v>
          </cell>
          <cell r="P1633" t="str">
            <v>10.40.2.0</v>
          </cell>
          <cell r="Q1633">
            <v>0</v>
          </cell>
          <cell r="T1633" t="str">
            <v>00172</v>
          </cell>
        </row>
        <row r="1634">
          <cell r="A1634" t="str">
            <v>00172001</v>
          </cell>
          <cell r="B1634" t="str">
            <v>38946713500080</v>
          </cell>
          <cell r="C1634" t="str">
            <v>FONCIA LOCATION TOULOUSE</v>
          </cell>
          <cell r="D1634" t="b">
            <v>1</v>
          </cell>
          <cell r="E1634" t="str">
            <v>27 Rue de Metz</v>
          </cell>
          <cell r="F1634" t="str">
            <v>31000</v>
          </cell>
          <cell r="G1634" t="str">
            <v>TOULOUSE</v>
          </cell>
          <cell r="H1634" t="str">
            <v>Gestion Locative - Location - Copropriété - Comptabilité</v>
          </cell>
          <cell r="I1634" t="str">
            <v>I3100</v>
          </cell>
          <cell r="J1634">
            <v>39469</v>
          </cell>
          <cell r="L1634">
            <v>43038</v>
          </cell>
          <cell r="M1634">
            <v>43038</v>
          </cell>
          <cell r="N1634" t="str">
            <v>Fermé</v>
          </cell>
          <cell r="O1634" t="str">
            <v>Fermé</v>
          </cell>
          <cell r="P1634" t="str">
            <v>10.40.2.0</v>
          </cell>
          <cell r="Q1634">
            <v>0</v>
          </cell>
          <cell r="T1634" t="str">
            <v>00172</v>
          </cell>
        </row>
        <row r="1635">
          <cell r="A1635" t="str">
            <v>00172007</v>
          </cell>
          <cell r="B1635" t="str">
            <v>38946713500106</v>
          </cell>
          <cell r="C1635" t="str">
            <v>FONCIA MINIMES</v>
          </cell>
          <cell r="D1635" t="b">
            <v>0</v>
          </cell>
          <cell r="E1635" t="str">
            <v>80 Avenue des Minimes</v>
          </cell>
          <cell r="F1635" t="str">
            <v>31200</v>
          </cell>
          <cell r="G1635" t="str">
            <v>TOULOUSE</v>
          </cell>
          <cell r="H1635" t="str">
            <v>Gestion Locative - Location - Copropriété - Comptabilité</v>
          </cell>
          <cell r="I1635" t="str">
            <v>I3700</v>
          </cell>
          <cell r="J1635">
            <v>39692</v>
          </cell>
          <cell r="L1635">
            <v>43038</v>
          </cell>
          <cell r="M1635">
            <v>43038</v>
          </cell>
          <cell r="N1635" t="str">
            <v>Fermé</v>
          </cell>
          <cell r="O1635" t="str">
            <v>Fermé</v>
          </cell>
          <cell r="P1635" t="str">
            <v>10.48.44.0</v>
          </cell>
          <cell r="Q1635">
            <v>0</v>
          </cell>
          <cell r="T1635" t="str">
            <v>00172</v>
          </cell>
        </row>
        <row r="1636">
          <cell r="A1636" t="str">
            <v>00172008</v>
          </cell>
          <cell r="B1636" t="str">
            <v>38946713500098</v>
          </cell>
          <cell r="C1636" t="str">
            <v>FONCIA SAINT CYPRIEN</v>
          </cell>
          <cell r="D1636" t="b">
            <v>0</v>
          </cell>
          <cell r="E1636" t="str">
            <v>6 Avenue Etienne Billières</v>
          </cell>
          <cell r="F1636" t="str">
            <v>31300</v>
          </cell>
          <cell r="G1636" t="str">
            <v>TOULOUSE</v>
          </cell>
          <cell r="H1636" t="str">
            <v>Gestion Locative - Location - Copropriété - Comptabilité</v>
          </cell>
          <cell r="I1636" t="str">
            <v>I3800</v>
          </cell>
          <cell r="J1636">
            <v>39692</v>
          </cell>
          <cell r="L1636">
            <v>43038</v>
          </cell>
          <cell r="M1636">
            <v>43038</v>
          </cell>
          <cell r="N1636" t="str">
            <v>Fermé</v>
          </cell>
          <cell r="O1636" t="str">
            <v>Fermé</v>
          </cell>
          <cell r="P1636" t="str">
            <v>10.48.54.0</v>
          </cell>
          <cell r="Q1636">
            <v>0</v>
          </cell>
          <cell r="T1636" t="str">
            <v>00172</v>
          </cell>
        </row>
        <row r="1637">
          <cell r="A1637" t="str">
            <v>00172012</v>
          </cell>
          <cell r="B1637" t="str">
            <v>38946713500114</v>
          </cell>
          <cell r="C1637" t="str">
            <v>FONCIA LOCATION TOULOUSE</v>
          </cell>
          <cell r="D1637" t="b">
            <v>0</v>
          </cell>
          <cell r="E1637" t="str">
            <v>1 Place de l'Ormeau</v>
          </cell>
          <cell r="F1637" t="str">
            <v>31400</v>
          </cell>
          <cell r="G1637" t="str">
            <v>TOULOUSE</v>
          </cell>
          <cell r="H1637" t="str">
            <v>Gestion Locative - Location - Copropriété - Comptabilité</v>
          </cell>
          <cell r="I1637" t="str">
            <v>I3200</v>
          </cell>
          <cell r="J1637">
            <v>40676</v>
          </cell>
          <cell r="L1637">
            <v>43038</v>
          </cell>
          <cell r="M1637">
            <v>43038</v>
          </cell>
          <cell r="N1637" t="str">
            <v>Fermé</v>
          </cell>
          <cell r="O1637" t="str">
            <v>Fermé</v>
          </cell>
          <cell r="P1637" t="str">
            <v>10.48.24.0</v>
          </cell>
          <cell r="Q1637">
            <v>0</v>
          </cell>
          <cell r="T1637" t="str">
            <v>00172</v>
          </cell>
        </row>
        <row r="1638">
          <cell r="A1638" t="str">
            <v>00172009</v>
          </cell>
          <cell r="C1638" t="str">
            <v>FONCIA LOCATION TOULOUSE</v>
          </cell>
          <cell r="D1638" t="b">
            <v>0</v>
          </cell>
          <cell r="E1638" t="str">
            <v>3 Bis Rue Guglielmo Marconi</v>
          </cell>
          <cell r="F1638" t="str">
            <v>31400</v>
          </cell>
          <cell r="G1638" t="str">
            <v>TOULOUSE</v>
          </cell>
          <cell r="H1638" t="str">
            <v>Gestion Locative - Location - Copropriété - Comptabilité</v>
          </cell>
          <cell r="J1638">
            <v>41730</v>
          </cell>
          <cell r="L1638">
            <v>43103</v>
          </cell>
          <cell r="M1638">
            <v>43103</v>
          </cell>
          <cell r="N1638" t="str">
            <v>Fermé</v>
          </cell>
          <cell r="O1638" t="str">
            <v>Fermé</v>
          </cell>
          <cell r="Q1638">
            <v>0</v>
          </cell>
          <cell r="T1638" t="str">
            <v>00172</v>
          </cell>
        </row>
        <row r="1639">
          <cell r="A1639" t="str">
            <v>00172010</v>
          </cell>
          <cell r="B1639" t="str">
            <v>38946713500122</v>
          </cell>
          <cell r="C1639" t="str">
            <v>FONCIA LOCATION TOULOUSE</v>
          </cell>
          <cell r="D1639" t="b">
            <v>0</v>
          </cell>
          <cell r="E1639" t="str">
            <v>50 Grande Rue Saint-Michel</v>
          </cell>
          <cell r="F1639" t="str">
            <v>31400</v>
          </cell>
          <cell r="G1639" t="str">
            <v>TOULOUSE</v>
          </cell>
          <cell r="H1639" t="str">
            <v>Gestion Locative - Location - Copropriété - Comptabilité</v>
          </cell>
          <cell r="I1639" t="str">
            <v>I3900</v>
          </cell>
          <cell r="J1639">
            <v>41760</v>
          </cell>
          <cell r="L1639">
            <v>43038</v>
          </cell>
          <cell r="M1639">
            <v>43038</v>
          </cell>
          <cell r="N1639" t="str">
            <v>Fermé</v>
          </cell>
          <cell r="O1639" t="str">
            <v>Fermé</v>
          </cell>
          <cell r="P1639" t="str">
            <v>10.48.64.0</v>
          </cell>
          <cell r="Q1639">
            <v>0</v>
          </cell>
          <cell r="T1639" t="str">
            <v>00172</v>
          </cell>
        </row>
        <row r="1640">
          <cell r="A1640" t="str">
            <v>00172011</v>
          </cell>
          <cell r="B1640" t="str">
            <v>38946713500130</v>
          </cell>
          <cell r="C1640" t="str">
            <v>FONCIA COTE PAVEE</v>
          </cell>
          <cell r="D1640" t="b">
            <v>0</v>
          </cell>
          <cell r="E1640" t="str">
            <v>62 Avenue Camille Pujol</v>
          </cell>
          <cell r="F1640" t="str">
            <v>31500</v>
          </cell>
          <cell r="G1640" t="str">
            <v>TOULOUSE</v>
          </cell>
          <cell r="H1640" t="str">
            <v>Gestion Locative - Location - Copropriété - Comptabilité</v>
          </cell>
          <cell r="I1640" t="str">
            <v>I3901</v>
          </cell>
          <cell r="J1640">
            <v>41913</v>
          </cell>
          <cell r="K1640">
            <v>42387</v>
          </cell>
          <cell r="L1640">
            <v>43038</v>
          </cell>
          <cell r="M1640">
            <v>43038</v>
          </cell>
          <cell r="N1640" t="str">
            <v>Fermé</v>
          </cell>
          <cell r="O1640" t="str">
            <v>Fermé</v>
          </cell>
          <cell r="P1640" t="str">
            <v>10.48.74.0</v>
          </cell>
          <cell r="Q1640">
            <v>0</v>
          </cell>
          <cell r="T1640" t="str">
            <v>00172</v>
          </cell>
        </row>
        <row r="1641">
          <cell r="A1641" t="str">
            <v>00173001</v>
          </cell>
          <cell r="B1641" t="str">
            <v>31840422500019</v>
          </cell>
          <cell r="C1641" t="str">
            <v>FONCIA LOMBARD</v>
          </cell>
          <cell r="D1641" t="b">
            <v>0</v>
          </cell>
          <cell r="E1641" t="str">
            <v>23 Rue Gambetta</v>
          </cell>
          <cell r="F1641" t="str">
            <v>83700</v>
          </cell>
          <cell r="G1641" t="str">
            <v>SAINT-RAPHAEL</v>
          </cell>
          <cell r="H1641" t="str">
            <v>Gestion Locative - Location - Location Saisonnière - Copropriété - Comptabilité</v>
          </cell>
          <cell r="I1641" t="str">
            <v>I6100</v>
          </cell>
          <cell r="J1641">
            <v>39417</v>
          </cell>
          <cell r="K1641">
            <v>39638</v>
          </cell>
          <cell r="L1641">
            <v>42521</v>
          </cell>
          <cell r="M1641">
            <v>42521</v>
          </cell>
          <cell r="N1641" t="str">
            <v>Fermé</v>
          </cell>
          <cell r="O1641" t="str">
            <v>Fermé</v>
          </cell>
          <cell r="Q1641">
            <v>0</v>
          </cell>
          <cell r="T1641" t="str">
            <v>00173</v>
          </cell>
        </row>
        <row r="1642">
          <cell r="A1642" t="str">
            <v>00173002</v>
          </cell>
          <cell r="B1642" t="str">
            <v>31840422500035</v>
          </cell>
          <cell r="C1642" t="str">
            <v>FONCIA LOMBARD</v>
          </cell>
          <cell r="D1642" t="b">
            <v>0</v>
          </cell>
          <cell r="E1642" t="str">
            <v>14 Impasse Paul Fort</v>
          </cell>
          <cell r="F1642" t="str">
            <v>83600</v>
          </cell>
          <cell r="G1642" t="str">
            <v>FREJUS</v>
          </cell>
          <cell r="H1642" t="str">
            <v>Gestion Locative - Location - Location Saisonnière - Copropriété - Comptabilité</v>
          </cell>
          <cell r="I1642" t="str">
            <v>I6200</v>
          </cell>
          <cell r="J1642">
            <v>39417</v>
          </cell>
          <cell r="L1642">
            <v>39539</v>
          </cell>
          <cell r="M1642">
            <v>39539</v>
          </cell>
          <cell r="N1642" t="str">
            <v>Fermé</v>
          </cell>
          <cell r="O1642" t="str">
            <v>Fermé</v>
          </cell>
          <cell r="P1642" t="str">
            <v>10.62.14.0</v>
          </cell>
          <cell r="Q1642">
            <v>0</v>
          </cell>
          <cell r="T1642" t="str">
            <v>00173</v>
          </cell>
        </row>
        <row r="1643">
          <cell r="A1643" t="str">
            <v>00173003</v>
          </cell>
          <cell r="B1643" t="str">
            <v>31840422500027</v>
          </cell>
          <cell r="C1643" t="str">
            <v>FONCIA LOMBARD</v>
          </cell>
          <cell r="D1643" t="b">
            <v>0</v>
          </cell>
          <cell r="E1643" t="str">
            <v>1127 Avenue de la Corniche d'Azur</v>
          </cell>
          <cell r="F1643" t="str">
            <v>83370</v>
          </cell>
          <cell r="G1643" t="str">
            <v>FREJUS</v>
          </cell>
          <cell r="H1643" t="str">
            <v>Gestion Locative - Location - Location Saisonnière - Copropriété - Comptabilité</v>
          </cell>
          <cell r="I1643" t="str">
            <v>I6300</v>
          </cell>
          <cell r="J1643">
            <v>39417</v>
          </cell>
          <cell r="M1643">
            <v>40543</v>
          </cell>
          <cell r="N1643" t="str">
            <v>Ouvert</v>
          </cell>
          <cell r="O1643" t="str">
            <v>Fermé</v>
          </cell>
          <cell r="P1643" t="str">
            <v>10.62.24.0</v>
          </cell>
          <cell r="Q1643">
            <v>0</v>
          </cell>
          <cell r="T1643" t="str">
            <v>00173</v>
          </cell>
        </row>
        <row r="1644">
          <cell r="A1644" t="str">
            <v>00173015</v>
          </cell>
          <cell r="C1644" t="str">
            <v>FONCIA GRAND BLEU</v>
          </cell>
          <cell r="D1644" t="b">
            <v>0</v>
          </cell>
          <cell r="E1644" t="str">
            <v>56 Avenue Allongue</v>
          </cell>
          <cell r="F1644" t="str">
            <v>83510</v>
          </cell>
          <cell r="G1644" t="str">
            <v>LORGUES</v>
          </cell>
          <cell r="H1644" t="str">
            <v>Gestion Locative - Location - Copropriété - Comptabilité</v>
          </cell>
          <cell r="J1644">
            <v>39417</v>
          </cell>
          <cell r="M1644">
            <v>39417</v>
          </cell>
          <cell r="N1644" t="str">
            <v>Ouvert</v>
          </cell>
          <cell r="O1644" t="str">
            <v>Fermé</v>
          </cell>
          <cell r="Q1644">
            <v>0</v>
          </cell>
          <cell r="T1644" t="str">
            <v>00173</v>
          </cell>
        </row>
        <row r="1645">
          <cell r="A1645" t="str">
            <v>00173004</v>
          </cell>
          <cell r="B1645" t="str">
            <v>31840422500076</v>
          </cell>
          <cell r="C1645" t="str">
            <v>FONCIA LIEVENS</v>
          </cell>
          <cell r="D1645" t="b">
            <v>0</v>
          </cell>
          <cell r="E1645" t="str">
            <v>46 Avenue Jean Jaurès</v>
          </cell>
          <cell r="F1645" t="str">
            <v>83120</v>
          </cell>
          <cell r="G1645" t="str">
            <v>SAINTE-MAXIME</v>
          </cell>
          <cell r="H1645" t="str">
            <v>Gestion Locative - Location - Location Saisonnière - Copropriété - Comptabilité</v>
          </cell>
          <cell r="I1645" t="str">
            <v>I6400</v>
          </cell>
          <cell r="J1645">
            <v>39448</v>
          </cell>
          <cell r="L1645">
            <v>39722</v>
          </cell>
          <cell r="M1645">
            <v>39722</v>
          </cell>
          <cell r="N1645" t="str">
            <v>Fermé</v>
          </cell>
          <cell r="O1645" t="str">
            <v>Fermé</v>
          </cell>
          <cell r="Q1645">
            <v>0</v>
          </cell>
          <cell r="T1645" t="str">
            <v>00173</v>
          </cell>
        </row>
        <row r="1646">
          <cell r="A1646" t="str">
            <v>00173005</v>
          </cell>
          <cell r="B1646" t="str">
            <v>31840422500084</v>
          </cell>
          <cell r="C1646" t="str">
            <v>FONCIA STONE IMMOBILIER</v>
          </cell>
          <cell r="D1646" t="b">
            <v>0</v>
          </cell>
          <cell r="E1646" t="str">
            <v>Promenade de la Mer</v>
          </cell>
          <cell r="F1646" t="str">
            <v>83240</v>
          </cell>
          <cell r="G1646" t="str">
            <v>CAVALAIRE-SUR-MER</v>
          </cell>
          <cell r="H1646" t="str">
            <v>Gestion Locative - Location - Location Saisonnière - Copropriété - Comptabilité</v>
          </cell>
          <cell r="I1646" t="str">
            <v>I6500</v>
          </cell>
          <cell r="J1646">
            <v>39448</v>
          </cell>
          <cell r="L1646">
            <v>39722</v>
          </cell>
          <cell r="M1646">
            <v>39722</v>
          </cell>
          <cell r="N1646" t="str">
            <v>Fermé</v>
          </cell>
          <cell r="O1646" t="str">
            <v>Fermé</v>
          </cell>
          <cell r="Q1646">
            <v>0</v>
          </cell>
          <cell r="T1646" t="str">
            <v>00173</v>
          </cell>
        </row>
        <row r="1647">
          <cell r="A1647" t="str">
            <v>00173006</v>
          </cell>
          <cell r="B1647" t="str">
            <v>31840422500068</v>
          </cell>
          <cell r="C1647" t="str">
            <v>FONCIA TIRABASSI</v>
          </cell>
          <cell r="D1647" t="b">
            <v>0</v>
          </cell>
          <cell r="E1647" t="str">
            <v>Rue Louis Martin</v>
          </cell>
          <cell r="F1647" t="str">
            <v>83420</v>
          </cell>
          <cell r="G1647" t="str">
            <v>LA CROIX-VALMER</v>
          </cell>
          <cell r="H1647" t="str">
            <v>Gestion Locative - Location - Location Saisonnière - Copropriété - Comptabilité</v>
          </cell>
          <cell r="I1647" t="str">
            <v>I6600</v>
          </cell>
          <cell r="J1647">
            <v>39448</v>
          </cell>
          <cell r="L1647">
            <v>39994</v>
          </cell>
          <cell r="M1647">
            <v>39994</v>
          </cell>
          <cell r="N1647" t="str">
            <v>Fermé</v>
          </cell>
          <cell r="O1647" t="str">
            <v>Fermé</v>
          </cell>
          <cell r="P1647" t="str">
            <v>10.62.44.0</v>
          </cell>
          <cell r="Q1647">
            <v>0</v>
          </cell>
          <cell r="T1647" t="str">
            <v>00173</v>
          </cell>
        </row>
        <row r="1648">
          <cell r="A1648" t="str">
            <v>00173007</v>
          </cell>
          <cell r="B1648" t="str">
            <v>31840422500050</v>
          </cell>
          <cell r="C1648" t="str">
            <v>FONCIA GRAND BLEU</v>
          </cell>
          <cell r="D1648" t="b">
            <v>0</v>
          </cell>
          <cell r="E1648" t="str">
            <v>747 Boulevard d'Alger</v>
          </cell>
          <cell r="F1648" t="str">
            <v>83600</v>
          </cell>
          <cell r="G1648" t="str">
            <v>FREJUS</v>
          </cell>
          <cell r="H1648" t="str">
            <v>Gestion Locative - Location - Location Saisonnière - Copropriété - Comptabilité</v>
          </cell>
          <cell r="I1648" t="str">
            <v>I6700</v>
          </cell>
          <cell r="J1648">
            <v>39539</v>
          </cell>
          <cell r="M1648">
            <v>42370</v>
          </cell>
          <cell r="N1648" t="str">
            <v>Ouvert</v>
          </cell>
          <cell r="O1648" t="str">
            <v>Fermé</v>
          </cell>
          <cell r="P1648" t="str">
            <v>10.62.64.0</v>
          </cell>
          <cell r="Q1648">
            <v>0</v>
          </cell>
          <cell r="T1648" t="str">
            <v>00173</v>
          </cell>
        </row>
        <row r="1649">
          <cell r="A1649" t="str">
            <v>00173008</v>
          </cell>
          <cell r="B1649" t="str">
            <v>31840422500092</v>
          </cell>
          <cell r="C1649" t="str">
            <v>FONCIA LIEVENS</v>
          </cell>
          <cell r="D1649" t="b">
            <v>1</v>
          </cell>
          <cell r="E1649" t="str">
            <v>9 Rue de la Plage</v>
          </cell>
          <cell r="F1649" t="str">
            <v>83120</v>
          </cell>
          <cell r="G1649" t="str">
            <v>SAINTE-MAXIME</v>
          </cell>
          <cell r="H1649" t="str">
            <v>Gestion Locative - Location - Location Saisonnière - Copropriété - Comptabilité</v>
          </cell>
          <cell r="I1649" t="str">
            <v>I6800</v>
          </cell>
          <cell r="J1649">
            <v>39722</v>
          </cell>
          <cell r="K1649">
            <v>42171</v>
          </cell>
          <cell r="N1649" t="str">
            <v>Ouvert</v>
          </cell>
          <cell r="O1649" t="str">
            <v>Ouvert</v>
          </cell>
          <cell r="P1649" t="str">
            <v>10.62.4.0</v>
          </cell>
          <cell r="Q1649">
            <v>0</v>
          </cell>
          <cell r="T1649" t="str">
            <v>00173</v>
          </cell>
        </row>
        <row r="1650">
          <cell r="A1650" t="str">
            <v>00173009</v>
          </cell>
          <cell r="B1650" t="str">
            <v>31840422500100</v>
          </cell>
          <cell r="C1650" t="str">
            <v>FONCIA TIRABASSI</v>
          </cell>
          <cell r="D1650" t="b">
            <v>0</v>
          </cell>
          <cell r="E1650" t="str">
            <v>24 Avenue Pierre et Marie Curie</v>
          </cell>
          <cell r="F1650" t="str">
            <v>83240</v>
          </cell>
          <cell r="G1650" t="str">
            <v>CAVALAIRE-SUR-MER</v>
          </cell>
          <cell r="H1650" t="str">
            <v>Gestion Locative - Location - Location Saisonnière - Copropriété - Comptabilité</v>
          </cell>
          <cell r="I1650" t="str">
            <v>I6900</v>
          </cell>
          <cell r="J1650">
            <v>39722</v>
          </cell>
          <cell r="M1650">
            <v>42551</v>
          </cell>
          <cell r="N1650" t="str">
            <v>Ouvert</v>
          </cell>
          <cell r="O1650" t="str">
            <v>Fermé</v>
          </cell>
          <cell r="Q1650">
            <v>0</v>
          </cell>
          <cell r="T1650" t="str">
            <v>00173</v>
          </cell>
        </row>
        <row r="1651">
          <cell r="A1651" t="str">
            <v>00173010</v>
          </cell>
          <cell r="B1651" t="str">
            <v>31840422500118</v>
          </cell>
          <cell r="C1651" t="str">
            <v>FONCIA GRAND BLEU</v>
          </cell>
          <cell r="D1651" t="b">
            <v>0</v>
          </cell>
          <cell r="E1651" t="str">
            <v>234 Rue de Triberg</v>
          </cell>
          <cell r="F1651" t="str">
            <v>83600</v>
          </cell>
          <cell r="G1651" t="str">
            <v>FREJUS</v>
          </cell>
          <cell r="H1651" t="str">
            <v>Gestion Locative - Location - Location Saisonnière - Copropriété</v>
          </cell>
          <cell r="I1651" t="str">
            <v>I6901</v>
          </cell>
          <cell r="J1651">
            <v>41365</v>
          </cell>
          <cell r="K1651">
            <v>42171</v>
          </cell>
          <cell r="N1651" t="str">
            <v>Ouvert</v>
          </cell>
          <cell r="O1651" t="str">
            <v>Ouvert</v>
          </cell>
          <cell r="P1651" t="str">
            <v>10.62.24.0</v>
          </cell>
          <cell r="Q1651">
            <v>0</v>
          </cell>
          <cell r="T1651" t="str">
            <v>00173</v>
          </cell>
        </row>
        <row r="1652">
          <cell r="A1652" t="str">
            <v>00173011</v>
          </cell>
          <cell r="B1652" t="str">
            <v>31840422500126</v>
          </cell>
          <cell r="C1652" t="str">
            <v>FONCIA GRAND BLEU</v>
          </cell>
          <cell r="D1652" t="b">
            <v>0</v>
          </cell>
          <cell r="E1652" t="str">
            <v>Rue du Port</v>
          </cell>
          <cell r="F1652" t="str">
            <v>83240</v>
          </cell>
          <cell r="G1652" t="str">
            <v>CAVALAIRE-SUR-MER</v>
          </cell>
          <cell r="H1652" t="str">
            <v>Gestion Locative - Location - Location Saisonnière - Copropriété</v>
          </cell>
          <cell r="I1652" t="str">
            <v>I6902</v>
          </cell>
          <cell r="J1652">
            <v>41640</v>
          </cell>
          <cell r="K1652">
            <v>42171</v>
          </cell>
          <cell r="N1652" t="str">
            <v>Ouvert</v>
          </cell>
          <cell r="O1652" t="str">
            <v>Ouvert</v>
          </cell>
          <cell r="P1652" t="str">
            <v>10.62.74.0</v>
          </cell>
          <cell r="Q1652">
            <v>0</v>
          </cell>
          <cell r="T1652" t="str">
            <v>00173</v>
          </cell>
        </row>
        <row r="1653">
          <cell r="A1653" t="str">
            <v>00173012</v>
          </cell>
          <cell r="B1653" t="str">
            <v>31840422500134</v>
          </cell>
          <cell r="C1653" t="str">
            <v>FONCIA GRAND BLEU</v>
          </cell>
          <cell r="D1653" t="b">
            <v>0</v>
          </cell>
          <cell r="E1653" t="str">
            <v>200 Boulevard Félix Martin</v>
          </cell>
          <cell r="F1653" t="str">
            <v>83700</v>
          </cell>
          <cell r="G1653" t="str">
            <v>SAINT-RAPHAEL</v>
          </cell>
          <cell r="H1653" t="str">
            <v>Gestion Locative - Location - Location Saisonnière - Copropriété - Comptabilité</v>
          </cell>
          <cell r="I1653" t="str">
            <v>I6903</v>
          </cell>
          <cell r="J1653">
            <v>41913</v>
          </cell>
          <cell r="K1653">
            <v>42171</v>
          </cell>
          <cell r="M1653">
            <v>44221</v>
          </cell>
          <cell r="N1653" t="str">
            <v>Ouvert</v>
          </cell>
          <cell r="O1653" t="str">
            <v>Fermé</v>
          </cell>
          <cell r="P1653" t="str">
            <v>10.62.34.0</v>
          </cell>
          <cell r="Q1653">
            <v>0</v>
          </cell>
          <cell r="T1653" t="str">
            <v>00173</v>
          </cell>
        </row>
        <row r="1654">
          <cell r="A1654" t="str">
            <v>00173013</v>
          </cell>
          <cell r="B1654" t="str">
            <v>31840422500142</v>
          </cell>
          <cell r="C1654" t="str">
            <v>FONCIA GRAND BLEU</v>
          </cell>
          <cell r="D1654" t="b">
            <v>0</v>
          </cell>
          <cell r="E1654" t="str">
            <v>Route Nationale</v>
          </cell>
          <cell r="F1654" t="str">
            <v>83340</v>
          </cell>
          <cell r="G1654" t="str">
            <v>LE CANNET-DES-MAURES</v>
          </cell>
          <cell r="H1654" t="str">
            <v>Gestion Locative - Location - Copropriété - Transaction</v>
          </cell>
          <cell r="I1654" t="str">
            <v>I6904</v>
          </cell>
          <cell r="J1654">
            <v>42736</v>
          </cell>
          <cell r="K1654">
            <v>42736</v>
          </cell>
          <cell r="M1654">
            <v>44221</v>
          </cell>
          <cell r="N1654" t="str">
            <v>Ouvert</v>
          </cell>
          <cell r="O1654" t="str">
            <v>Fermé</v>
          </cell>
          <cell r="P1654" t="str">
            <v>10.62.84.0</v>
          </cell>
          <cell r="Q1654">
            <v>0</v>
          </cell>
          <cell r="T1654" t="str">
            <v>00173</v>
          </cell>
        </row>
        <row r="1655">
          <cell r="A1655" t="str">
            <v>00173014</v>
          </cell>
          <cell r="B1655" t="str">
            <v>31840422500159</v>
          </cell>
          <cell r="C1655" t="str">
            <v>FONCIA GRAND BLEU</v>
          </cell>
          <cell r="D1655" t="b">
            <v>0</v>
          </cell>
          <cell r="E1655" t="str">
            <v>1 Rue Labat</v>
          </cell>
          <cell r="F1655" t="str">
            <v>83300</v>
          </cell>
          <cell r="G1655" t="str">
            <v>DRAGUIGNAN</v>
          </cell>
          <cell r="H1655" t="str">
            <v>Gestion Locative - Location - Copropriété</v>
          </cell>
          <cell r="I1655" t="str">
            <v>I6905</v>
          </cell>
          <cell r="J1655">
            <v>43191</v>
          </cell>
          <cell r="K1655">
            <v>43208</v>
          </cell>
          <cell r="N1655" t="str">
            <v>Ouvert</v>
          </cell>
          <cell r="O1655" t="str">
            <v>Ouvert</v>
          </cell>
          <cell r="P1655" t="str">
            <v>10.62.94.0</v>
          </cell>
          <cell r="Q1655">
            <v>0</v>
          </cell>
          <cell r="T1655" t="str">
            <v>00173</v>
          </cell>
        </row>
        <row r="1656">
          <cell r="A1656" t="str">
            <v>00173016</v>
          </cell>
          <cell r="B1656" t="str">
            <v>31840422500167</v>
          </cell>
          <cell r="C1656" t="str">
            <v>FONCIA GRAND BLEU</v>
          </cell>
          <cell r="D1656" t="b">
            <v>0</v>
          </cell>
          <cell r="E1656" t="str">
            <v>830 Avenue de Verdun</v>
          </cell>
          <cell r="F1656" t="str">
            <v>83340</v>
          </cell>
          <cell r="G1656" t="str">
            <v>LE CANNET-DES-MAURES</v>
          </cell>
          <cell r="H1656" t="str">
            <v>Gestion Locative - Location - Copropriété</v>
          </cell>
          <cell r="I1656" t="str">
            <v>I6906</v>
          </cell>
          <cell r="J1656">
            <v>43880</v>
          </cell>
          <cell r="K1656">
            <v>44105</v>
          </cell>
          <cell r="N1656" t="str">
            <v>Ouvert</v>
          </cell>
          <cell r="O1656" t="str">
            <v>Ouvert</v>
          </cell>
          <cell r="Q1656">
            <v>0</v>
          </cell>
          <cell r="T1656" t="str">
            <v>00173</v>
          </cell>
        </row>
        <row r="1657">
          <cell r="A1657" t="str">
            <v>00174001</v>
          </cell>
          <cell r="B1657" t="str">
            <v>50157535100033</v>
          </cell>
          <cell r="C1657" t="str">
            <v>ASSURIMO PARIS</v>
          </cell>
          <cell r="D1657" t="b">
            <v>1</v>
          </cell>
          <cell r="E1657" t="str">
            <v>11-15 Avenue le Brun</v>
          </cell>
          <cell r="F1657" t="str">
            <v>92160</v>
          </cell>
          <cell r="G1657" t="str">
            <v>ANTONY</v>
          </cell>
          <cell r="I1657" t="str">
            <v>H6300</v>
          </cell>
          <cell r="J1657">
            <v>41813</v>
          </cell>
          <cell r="N1657" t="str">
            <v>Ouvert</v>
          </cell>
          <cell r="O1657" t="str">
            <v>Ouvert</v>
          </cell>
          <cell r="P1657" t="str">
            <v>192.168.16.0</v>
          </cell>
          <cell r="Q1657">
            <v>0</v>
          </cell>
          <cell r="T1657" t="str">
            <v>00174</v>
          </cell>
        </row>
        <row r="1658">
          <cell r="A1658" t="str">
            <v>00174004</v>
          </cell>
          <cell r="B1658" t="str">
            <v>50157535100041</v>
          </cell>
          <cell r="C1658" t="str">
            <v>ASSURIMO PARIS</v>
          </cell>
          <cell r="D1658" t="b">
            <v>0</v>
          </cell>
          <cell r="E1658" t="str">
            <v>50 Rue de Marseille</v>
          </cell>
          <cell r="F1658" t="str">
            <v>69007</v>
          </cell>
          <cell r="G1658" t="str">
            <v>LYON 7EME</v>
          </cell>
          <cell r="I1658" t="str">
            <v>H6400</v>
          </cell>
          <cell r="J1658">
            <v>42036</v>
          </cell>
          <cell r="L1658">
            <v>43160</v>
          </cell>
          <cell r="M1658">
            <v>42551</v>
          </cell>
          <cell r="N1658" t="str">
            <v>Fermé</v>
          </cell>
          <cell r="O1658" t="str">
            <v>Fermé</v>
          </cell>
          <cell r="Q1658">
            <v>0</v>
          </cell>
          <cell r="T1658" t="str">
            <v>00174</v>
          </cell>
        </row>
        <row r="1659">
          <cell r="A1659" t="str">
            <v>00174005</v>
          </cell>
          <cell r="B1659" t="str">
            <v>50157535100058</v>
          </cell>
          <cell r="C1659" t="str">
            <v>ASSURIMO PARIS</v>
          </cell>
          <cell r="D1659" t="b">
            <v>0</v>
          </cell>
          <cell r="E1659" t="str">
            <v>148 Avenue Jean Jaurès</v>
          </cell>
          <cell r="F1659" t="str">
            <v>69007</v>
          </cell>
          <cell r="G1659" t="str">
            <v>LYON 7EME</v>
          </cell>
          <cell r="I1659" t="str">
            <v>H6500</v>
          </cell>
          <cell r="J1659">
            <v>43160</v>
          </cell>
          <cell r="N1659" t="str">
            <v>Ouvert</v>
          </cell>
          <cell r="O1659" t="str">
            <v>Ouvert</v>
          </cell>
          <cell r="P1659" t="str">
            <v>10.43.13.0</v>
          </cell>
          <cell r="Q1659">
            <v>0</v>
          </cell>
          <cell r="T1659" t="str">
            <v>00174</v>
          </cell>
        </row>
        <row r="1660">
          <cell r="A1660" t="str">
            <v>00175001</v>
          </cell>
          <cell r="B1660" t="str">
            <v>38792704900040</v>
          </cell>
          <cell r="C1660" t="str">
            <v>FONCIA COURTES ACCORD</v>
          </cell>
          <cell r="D1660" t="b">
            <v>0</v>
          </cell>
          <cell r="E1660" t="str">
            <v>51 Avenue Victor Hugo</v>
          </cell>
          <cell r="F1660" t="str">
            <v>40100</v>
          </cell>
          <cell r="G1660" t="str">
            <v>DAX</v>
          </cell>
          <cell r="H1660" t="str">
            <v>Gestion Locative - Location - Location Saisonnière - Copropriété - Comptabilité - Transaction</v>
          </cell>
          <cell r="I1660" t="str">
            <v>I7100</v>
          </cell>
          <cell r="J1660">
            <v>39539</v>
          </cell>
          <cell r="L1660">
            <v>41152</v>
          </cell>
          <cell r="M1660">
            <v>41152</v>
          </cell>
          <cell r="N1660" t="str">
            <v>Fermé</v>
          </cell>
          <cell r="O1660" t="str">
            <v>Fermé</v>
          </cell>
          <cell r="P1660" t="str">
            <v>10.71.34.0</v>
          </cell>
          <cell r="Q1660">
            <v>0</v>
          </cell>
          <cell r="T1660" t="str">
            <v>00175</v>
          </cell>
        </row>
        <row r="1661">
          <cell r="A1661" t="str">
            <v>00175003</v>
          </cell>
          <cell r="B1661" t="str">
            <v>38792704900024</v>
          </cell>
          <cell r="C1661" t="str">
            <v>ACCORD</v>
          </cell>
          <cell r="D1661" t="b">
            <v>0</v>
          </cell>
          <cell r="E1661" t="str">
            <v>1 Place du Levant</v>
          </cell>
          <cell r="F1661" t="str">
            <v>40480</v>
          </cell>
          <cell r="G1661" t="str">
            <v>VIEUX-BOUCAU-LES-BAINS</v>
          </cell>
          <cell r="H1661" t="str">
            <v>Gestion Locative - Location - Copropriété - Comptabilité - Transaction</v>
          </cell>
          <cell r="I1661" t="str">
            <v>I7300</v>
          </cell>
          <cell r="J1661">
            <v>39539</v>
          </cell>
          <cell r="L1661">
            <v>41152</v>
          </cell>
          <cell r="M1661">
            <v>41152</v>
          </cell>
          <cell r="N1661" t="str">
            <v>Fermé</v>
          </cell>
          <cell r="O1661" t="str">
            <v>Fermé</v>
          </cell>
          <cell r="P1661" t="str">
            <v>10.71.24.0</v>
          </cell>
          <cell r="Q1661">
            <v>0</v>
          </cell>
          <cell r="T1661" t="str">
            <v>00175</v>
          </cell>
        </row>
        <row r="1662">
          <cell r="A1662" t="str">
            <v>00175004</v>
          </cell>
          <cell r="B1662" t="str">
            <v>38792704900057</v>
          </cell>
          <cell r="C1662" t="str">
            <v>FONCIA COURTES ACCORD</v>
          </cell>
          <cell r="D1662" t="b">
            <v>0</v>
          </cell>
          <cell r="E1662" t="str">
            <v>30 Rue des Lazaristes</v>
          </cell>
          <cell r="F1662" t="str">
            <v>40100</v>
          </cell>
          <cell r="G1662" t="str">
            <v>DAX</v>
          </cell>
          <cell r="H1662" t="str">
            <v>Gestion Locative - Location - Copropriété - Comptabilité - Transaction</v>
          </cell>
          <cell r="I1662" t="str">
            <v>I7400</v>
          </cell>
          <cell r="J1662">
            <v>39539</v>
          </cell>
          <cell r="L1662">
            <v>40908</v>
          </cell>
          <cell r="M1662">
            <v>40908</v>
          </cell>
          <cell r="N1662" t="str">
            <v>Fermé</v>
          </cell>
          <cell r="O1662" t="str">
            <v>Fermé</v>
          </cell>
          <cell r="Q1662">
            <v>0</v>
          </cell>
          <cell r="T1662" t="str">
            <v>00175</v>
          </cell>
        </row>
        <row r="1663">
          <cell r="A1663" t="str">
            <v>00175005</v>
          </cell>
          <cell r="B1663" t="str">
            <v>38792704900065</v>
          </cell>
          <cell r="C1663" t="str">
            <v>FONCIA COURTES ACCORD</v>
          </cell>
          <cell r="D1663" t="b">
            <v>1</v>
          </cell>
          <cell r="E1663" t="str">
            <v>3 Place Abbé Bordes</v>
          </cell>
          <cell r="F1663" t="str">
            <v>40000</v>
          </cell>
          <cell r="G1663" t="str">
            <v>MONT-DE-MARSAN</v>
          </cell>
          <cell r="H1663" t="str">
            <v>Gestion Locative - Location - Location Saisonnière - Copropriété - Comptabilité</v>
          </cell>
          <cell r="I1663" t="str">
            <v>I7500</v>
          </cell>
          <cell r="J1663">
            <v>39722</v>
          </cell>
          <cell r="M1663">
            <v>42551</v>
          </cell>
          <cell r="N1663" t="str">
            <v>Ouvert</v>
          </cell>
          <cell r="O1663" t="str">
            <v>Fermé</v>
          </cell>
          <cell r="Q1663">
            <v>0</v>
          </cell>
          <cell r="T1663" t="str">
            <v>00175</v>
          </cell>
        </row>
        <row r="1664">
          <cell r="A1664" t="str">
            <v>00175006</v>
          </cell>
          <cell r="B1664" t="str">
            <v>38792704900073</v>
          </cell>
          <cell r="C1664" t="str">
            <v>FONCIA ACCORD</v>
          </cell>
          <cell r="D1664" t="b">
            <v>0</v>
          </cell>
          <cell r="E1664" t="str">
            <v>48 Rue du Général de Gaulle</v>
          </cell>
          <cell r="F1664" t="str">
            <v>40130</v>
          </cell>
          <cell r="G1664" t="str">
            <v>CAPBRETON</v>
          </cell>
          <cell r="H1664" t="str">
            <v>Gestion Locative - Location - Copropriété - Comptabilité</v>
          </cell>
          <cell r="I1664" t="str">
            <v>I7600</v>
          </cell>
          <cell r="J1664">
            <v>39722</v>
          </cell>
          <cell r="M1664">
            <v>42767</v>
          </cell>
          <cell r="N1664" t="str">
            <v>Ouvert</v>
          </cell>
          <cell r="O1664" t="str">
            <v>Fermé</v>
          </cell>
          <cell r="P1664" t="str">
            <v>10.71.14.0</v>
          </cell>
          <cell r="Q1664">
            <v>0</v>
          </cell>
          <cell r="T1664" t="str">
            <v>00175</v>
          </cell>
        </row>
        <row r="1665">
          <cell r="A1665" t="str">
            <v>00175007</v>
          </cell>
          <cell r="B1665" t="str">
            <v>38792704900081</v>
          </cell>
          <cell r="C1665" t="str">
            <v>FONCIA COURTES ACCORD</v>
          </cell>
          <cell r="D1665" t="b">
            <v>0</v>
          </cell>
          <cell r="E1665" t="str">
            <v>12 Rue Madeleine Castaing</v>
          </cell>
          <cell r="F1665" t="str">
            <v>40130</v>
          </cell>
          <cell r="G1665" t="str">
            <v>CAPBRETON</v>
          </cell>
          <cell r="H1665" t="str">
            <v>Gestion Locative - Location - Copropriété - Comptabilité</v>
          </cell>
          <cell r="I1665" t="str">
            <v>I7700</v>
          </cell>
          <cell r="J1665">
            <v>41365</v>
          </cell>
          <cell r="L1665">
            <v>43830</v>
          </cell>
          <cell r="M1665">
            <v>42551</v>
          </cell>
          <cell r="N1665" t="str">
            <v>Fermé</v>
          </cell>
          <cell r="O1665" t="str">
            <v>Fermé</v>
          </cell>
          <cell r="Q1665">
            <v>0</v>
          </cell>
          <cell r="T1665" t="str">
            <v>00175</v>
          </cell>
        </row>
        <row r="1666">
          <cell r="A1666" t="str">
            <v>00177001</v>
          </cell>
          <cell r="B1666" t="str">
            <v>50369866400011</v>
          </cell>
          <cell r="C1666" t="str">
            <v>FONCIA TRANSACTION FERNEY VOLTAIRE</v>
          </cell>
          <cell r="D1666" t="b">
            <v>0</v>
          </cell>
          <cell r="E1666" t="str">
            <v>55 Avenue Voltaire</v>
          </cell>
          <cell r="F1666" t="str">
            <v>01210</v>
          </cell>
          <cell r="G1666" t="str">
            <v>FERNEY-VOLTAIRE</v>
          </cell>
          <cell r="H1666" t="str">
            <v>Transaction</v>
          </cell>
          <cell r="I1666" t="str">
            <v>I9100</v>
          </cell>
          <cell r="J1666">
            <v>39539</v>
          </cell>
          <cell r="K1666">
            <v>39616</v>
          </cell>
          <cell r="N1666" t="str">
            <v>Ouvert</v>
          </cell>
          <cell r="O1666" t="str">
            <v>Ouvert</v>
          </cell>
          <cell r="P1666" t="str">
            <v>10.12.3.0</v>
          </cell>
          <cell r="Q1666">
            <v>0</v>
          </cell>
          <cell r="T1666" t="str">
            <v>00177</v>
          </cell>
        </row>
        <row r="1667">
          <cell r="A1667" t="str">
            <v>00177002</v>
          </cell>
          <cell r="B1667" t="str">
            <v>50369866400045</v>
          </cell>
          <cell r="C1667" t="str">
            <v>FONCIA</v>
          </cell>
          <cell r="D1667" t="b">
            <v>0</v>
          </cell>
          <cell r="E1667" t="str">
            <v>Place de l'église</v>
          </cell>
          <cell r="F1667" t="str">
            <v>74160</v>
          </cell>
          <cell r="G1667" t="str">
            <v>SAINT-JULIEN-EN-GENEVOIS</v>
          </cell>
          <cell r="H1667" t="str">
            <v>Transaction</v>
          </cell>
          <cell r="I1667" t="str">
            <v>I9200</v>
          </cell>
          <cell r="J1667">
            <v>39539</v>
          </cell>
          <cell r="M1667">
            <v>43282</v>
          </cell>
          <cell r="N1667" t="str">
            <v>Ouvert</v>
          </cell>
          <cell r="O1667" t="str">
            <v>Fermé</v>
          </cell>
          <cell r="Q1667">
            <v>0</v>
          </cell>
          <cell r="T1667" t="str">
            <v>00177</v>
          </cell>
        </row>
        <row r="1668">
          <cell r="A1668" t="str">
            <v>00177003</v>
          </cell>
          <cell r="B1668" t="str">
            <v>50369866400037</v>
          </cell>
          <cell r="C1668" t="str">
            <v>FONCIA TRANSACTION FERNEY VOLTAIRE</v>
          </cell>
          <cell r="D1668" t="b">
            <v>0</v>
          </cell>
          <cell r="E1668" t="str">
            <v>8 Rue de la République</v>
          </cell>
          <cell r="F1668" t="str">
            <v>01200</v>
          </cell>
          <cell r="G1668" t="str">
            <v>VALSERHONE</v>
          </cell>
          <cell r="H1668" t="str">
            <v>Transaction</v>
          </cell>
          <cell r="I1668" t="str">
            <v>I9300</v>
          </cell>
          <cell r="J1668">
            <v>39539</v>
          </cell>
          <cell r="K1668">
            <v>39616</v>
          </cell>
          <cell r="N1668" t="str">
            <v>Ouvert</v>
          </cell>
          <cell r="O1668" t="str">
            <v>Ouvert</v>
          </cell>
          <cell r="P1668" t="str">
            <v>10.12.23.0</v>
          </cell>
          <cell r="Q1668">
            <v>0</v>
          </cell>
          <cell r="T1668" t="str">
            <v>00177</v>
          </cell>
        </row>
        <row r="1669">
          <cell r="A1669" t="str">
            <v>00177004</v>
          </cell>
          <cell r="B1669" t="str">
            <v>50369866400029</v>
          </cell>
          <cell r="C1669" t="str">
            <v>FONCIA TRANSACTION FERNEY VOLTAIRE</v>
          </cell>
          <cell r="D1669" t="b">
            <v>0</v>
          </cell>
          <cell r="E1669" t="str">
            <v>57 Rue Voltaire</v>
          </cell>
          <cell r="F1669" t="str">
            <v>01220</v>
          </cell>
          <cell r="G1669" t="str">
            <v>DIVONNE-LES-BAINS</v>
          </cell>
          <cell r="H1669" t="str">
            <v>Transaction</v>
          </cell>
          <cell r="I1669" t="str">
            <v>I9400</v>
          </cell>
          <cell r="J1669">
            <v>39539</v>
          </cell>
          <cell r="L1669">
            <v>40695</v>
          </cell>
          <cell r="M1669">
            <v>40695</v>
          </cell>
          <cell r="N1669" t="str">
            <v>Fermé</v>
          </cell>
          <cell r="O1669" t="str">
            <v>Fermé</v>
          </cell>
          <cell r="Q1669">
            <v>0</v>
          </cell>
          <cell r="T1669" t="str">
            <v>00177</v>
          </cell>
        </row>
        <row r="1670">
          <cell r="A1670" t="str">
            <v>00177005</v>
          </cell>
          <cell r="B1670" t="str">
            <v>50369866400052</v>
          </cell>
          <cell r="C1670" t="str">
            <v>FONCIA TRANSACTION FRANCE</v>
          </cell>
          <cell r="D1670" t="b">
            <v>0</v>
          </cell>
          <cell r="E1670" t="str">
            <v>309 Grande Rue</v>
          </cell>
          <cell r="F1670" t="str">
            <v>01220</v>
          </cell>
          <cell r="G1670" t="str">
            <v>DIVONNE-LES-BAINS</v>
          </cell>
          <cell r="H1670" t="str">
            <v>Transaction</v>
          </cell>
          <cell r="I1670" t="str">
            <v>I9500</v>
          </cell>
          <cell r="J1670">
            <v>40695</v>
          </cell>
          <cell r="K1670">
            <v>40695</v>
          </cell>
          <cell r="M1670">
            <v>43160</v>
          </cell>
          <cell r="N1670" t="str">
            <v>Ouvert</v>
          </cell>
          <cell r="O1670" t="str">
            <v>Fermé</v>
          </cell>
          <cell r="P1670" t="str">
            <v>10.12.33.0</v>
          </cell>
          <cell r="Q1670">
            <v>0</v>
          </cell>
          <cell r="T1670" t="str">
            <v>00177</v>
          </cell>
        </row>
        <row r="1671">
          <cell r="A1671" t="str">
            <v>00177006</v>
          </cell>
          <cell r="B1671" t="str">
            <v>50369866400060</v>
          </cell>
          <cell r="C1671" t="str">
            <v>FONCIA TRANSACTION FRANCE</v>
          </cell>
          <cell r="D1671" t="b">
            <v>0</v>
          </cell>
          <cell r="E1671" t="str">
            <v>170 Rue des Terreaux</v>
          </cell>
          <cell r="F1671" t="str">
            <v>01170</v>
          </cell>
          <cell r="G1671" t="str">
            <v>GEX</v>
          </cell>
          <cell r="H1671" t="str">
            <v>Transaction</v>
          </cell>
          <cell r="I1671" t="str">
            <v>I9600</v>
          </cell>
          <cell r="J1671">
            <v>41487</v>
          </cell>
          <cell r="K1671">
            <v>41503</v>
          </cell>
          <cell r="N1671" t="str">
            <v>Ouvert</v>
          </cell>
          <cell r="O1671" t="str">
            <v>Ouvert</v>
          </cell>
          <cell r="P1671" t="str">
            <v>10.12.43.0</v>
          </cell>
          <cell r="Q1671">
            <v>0</v>
          </cell>
          <cell r="T1671" t="str">
            <v>00177</v>
          </cell>
        </row>
        <row r="1672">
          <cell r="A1672" t="str">
            <v>00177007</v>
          </cell>
          <cell r="B1672" t="str">
            <v>50369866400078</v>
          </cell>
          <cell r="C1672" t="str">
            <v>FONCIA TRANSACTION FRANCE</v>
          </cell>
          <cell r="D1672" t="b">
            <v>0</v>
          </cell>
          <cell r="E1672" t="str">
            <v>2 Rue de Lyon</v>
          </cell>
          <cell r="F1672" t="str">
            <v>01630</v>
          </cell>
          <cell r="G1672" t="str">
            <v>SAINT-GENIS-POUILLY</v>
          </cell>
          <cell r="H1672" t="str">
            <v>Transaction</v>
          </cell>
          <cell r="I1672" t="str">
            <v>I9700</v>
          </cell>
          <cell r="J1672">
            <v>41671</v>
          </cell>
          <cell r="K1672">
            <v>41740</v>
          </cell>
          <cell r="N1672" t="str">
            <v>Ouvert</v>
          </cell>
          <cell r="O1672" t="str">
            <v>Ouvert</v>
          </cell>
          <cell r="P1672" t="str">
            <v>10.12.53.0</v>
          </cell>
          <cell r="Q1672">
            <v>0</v>
          </cell>
          <cell r="T1672" t="str">
            <v>00177</v>
          </cell>
        </row>
        <row r="1673">
          <cell r="A1673" t="str">
            <v>00177009</v>
          </cell>
          <cell r="B1673" t="str">
            <v>50369866400128</v>
          </cell>
          <cell r="C1673" t="str">
            <v>FONCIA TRANSACTION FRANCE</v>
          </cell>
          <cell r="D1673" t="b">
            <v>0</v>
          </cell>
          <cell r="E1673" t="str">
            <v>Immeuble le Bellachat Villavit</v>
          </cell>
          <cell r="F1673" t="str">
            <v>74450</v>
          </cell>
          <cell r="G1673" t="str">
            <v>LE GRAND-BORNAND</v>
          </cell>
          <cell r="H1673" t="str">
            <v>Transaction</v>
          </cell>
          <cell r="I1673" t="str">
            <v>I9800</v>
          </cell>
          <cell r="J1673">
            <v>42309</v>
          </cell>
          <cell r="K1673">
            <v>42309</v>
          </cell>
          <cell r="N1673" t="str">
            <v>Ouvert</v>
          </cell>
          <cell r="O1673" t="str">
            <v>Ouvert</v>
          </cell>
          <cell r="P1673" t="str">
            <v>10.93.12.0</v>
          </cell>
          <cell r="Q1673">
            <v>0</v>
          </cell>
          <cell r="T1673" t="str">
            <v>00177</v>
          </cell>
        </row>
        <row r="1674">
          <cell r="A1674" t="str">
            <v>00177010</v>
          </cell>
          <cell r="B1674" t="str">
            <v>50369866400110</v>
          </cell>
          <cell r="C1674" t="str">
            <v>FONCIA TRANSACTION FRANCE</v>
          </cell>
          <cell r="D1674" t="b">
            <v>0</v>
          </cell>
          <cell r="E1674" t="str">
            <v>10 Rue des Amoureux</v>
          </cell>
          <cell r="F1674" t="str">
            <v>74100</v>
          </cell>
          <cell r="G1674" t="str">
            <v>ANNEMASSE</v>
          </cell>
          <cell r="H1674" t="str">
            <v>Transaction</v>
          </cell>
          <cell r="I1674" t="str">
            <v>I9900</v>
          </cell>
          <cell r="J1674">
            <v>42309</v>
          </cell>
          <cell r="K1674">
            <v>42309</v>
          </cell>
          <cell r="N1674" t="str">
            <v>Ouvert</v>
          </cell>
          <cell r="O1674" t="str">
            <v>Ouvert</v>
          </cell>
          <cell r="P1674" t="str">
            <v>10.75.1.0</v>
          </cell>
          <cell r="Q1674">
            <v>0</v>
          </cell>
          <cell r="T1674" t="str">
            <v>00177</v>
          </cell>
        </row>
        <row r="1675">
          <cell r="A1675" t="str">
            <v>00177011</v>
          </cell>
          <cell r="B1675" t="str">
            <v>50369866400136</v>
          </cell>
          <cell r="C1675" t="str">
            <v>FONCIA TRANSACTION FRANCE</v>
          </cell>
          <cell r="D1675" t="b">
            <v>0</v>
          </cell>
          <cell r="E1675" t="str">
            <v>135 Avenue de la Gare</v>
          </cell>
          <cell r="F1675" t="str">
            <v>74130</v>
          </cell>
          <cell r="G1675" t="str">
            <v>BONNEVILLE</v>
          </cell>
          <cell r="H1675" t="str">
            <v>Transaction</v>
          </cell>
          <cell r="I1675" t="str">
            <v>I9901</v>
          </cell>
          <cell r="J1675">
            <v>42309</v>
          </cell>
          <cell r="K1675">
            <v>42309</v>
          </cell>
          <cell r="N1675" t="str">
            <v>Ouvert</v>
          </cell>
          <cell r="O1675" t="str">
            <v>Ouvert</v>
          </cell>
          <cell r="P1675" t="str">
            <v>10.75.31.0</v>
          </cell>
          <cell r="Q1675">
            <v>0</v>
          </cell>
          <cell r="T1675" t="str">
            <v>00177</v>
          </cell>
        </row>
        <row r="1676">
          <cell r="A1676" t="str">
            <v>00177012</v>
          </cell>
          <cell r="B1676" t="str">
            <v>50369866400102</v>
          </cell>
          <cell r="C1676" t="str">
            <v>FONCIA TRANSACTION FRANCE</v>
          </cell>
          <cell r="D1676" t="b">
            <v>0</v>
          </cell>
          <cell r="E1676" t="str">
            <v>1 Boulevard Georges Andrier</v>
          </cell>
          <cell r="F1676" t="str">
            <v>74200</v>
          </cell>
          <cell r="G1676" t="str">
            <v>THONON-LES-BAINS</v>
          </cell>
          <cell r="H1676" t="str">
            <v>Transaction</v>
          </cell>
          <cell r="I1676" t="str">
            <v>I9902</v>
          </cell>
          <cell r="J1676">
            <v>42309</v>
          </cell>
          <cell r="K1676">
            <v>42309</v>
          </cell>
          <cell r="N1676" t="str">
            <v>Ouvert</v>
          </cell>
          <cell r="O1676" t="str">
            <v>Ouvert</v>
          </cell>
          <cell r="P1676" t="str">
            <v>10.96.1.0</v>
          </cell>
          <cell r="Q1676">
            <v>0</v>
          </cell>
          <cell r="T1676" t="str">
            <v>00177</v>
          </cell>
        </row>
        <row r="1677">
          <cell r="A1677" t="str">
            <v>00177013</v>
          </cell>
          <cell r="B1677" t="str">
            <v>50369866400086</v>
          </cell>
          <cell r="C1677" t="str">
            <v>FONCIA TRANSACTION FRANCE</v>
          </cell>
          <cell r="D1677" t="b">
            <v>0</v>
          </cell>
          <cell r="E1677" t="str">
            <v>65 Rue du Centre</v>
          </cell>
          <cell r="F1677" t="str">
            <v>74140</v>
          </cell>
          <cell r="G1677" t="str">
            <v>DOUVAINE</v>
          </cell>
          <cell r="H1677" t="str">
            <v>Transaction</v>
          </cell>
          <cell r="I1677" t="str">
            <v>I9903</v>
          </cell>
          <cell r="J1677">
            <v>42309</v>
          </cell>
          <cell r="K1677">
            <v>42309</v>
          </cell>
          <cell r="N1677" t="str">
            <v>Ouvert</v>
          </cell>
          <cell r="O1677" t="str">
            <v>Ouvert</v>
          </cell>
          <cell r="P1677" t="str">
            <v>10.96.21.0</v>
          </cell>
          <cell r="Q1677">
            <v>0</v>
          </cell>
          <cell r="T1677" t="str">
            <v>00177</v>
          </cell>
        </row>
        <row r="1678">
          <cell r="A1678" t="str">
            <v>00177014</v>
          </cell>
          <cell r="B1678" t="str">
            <v>50369866400094</v>
          </cell>
          <cell r="C1678" t="str">
            <v>FONCIA TRANSACTION FRANCE</v>
          </cell>
          <cell r="D1678" t="b">
            <v>0</v>
          </cell>
          <cell r="E1678" t="str">
            <v>1 Place de la Porte d'Allinges</v>
          </cell>
          <cell r="F1678" t="str">
            <v>74500</v>
          </cell>
          <cell r="G1678" t="str">
            <v>EVIAN-LES-BAINS</v>
          </cell>
          <cell r="H1678" t="str">
            <v>Transaction</v>
          </cell>
          <cell r="I1678" t="str">
            <v>I9904</v>
          </cell>
          <cell r="J1678">
            <v>42309</v>
          </cell>
          <cell r="K1678">
            <v>42309</v>
          </cell>
          <cell r="N1678" t="str">
            <v>Ouvert</v>
          </cell>
          <cell r="O1678" t="str">
            <v>Ouvert</v>
          </cell>
          <cell r="P1678" t="str">
            <v>10.96.11.0</v>
          </cell>
          <cell r="Q1678">
            <v>0</v>
          </cell>
          <cell r="T1678" t="str">
            <v>00177</v>
          </cell>
        </row>
        <row r="1679">
          <cell r="A1679" t="str">
            <v>00177008</v>
          </cell>
          <cell r="B1679" t="str">
            <v>50369866400144</v>
          </cell>
          <cell r="C1679" t="str">
            <v>FONCIA TRANSACTION FRANCE</v>
          </cell>
          <cell r="D1679" t="b">
            <v>0</v>
          </cell>
          <cell r="E1679" t="str">
            <v>4 Bis Rue de la Poste</v>
          </cell>
          <cell r="F1679" t="str">
            <v>74000</v>
          </cell>
          <cell r="G1679" t="str">
            <v>ANNECY</v>
          </cell>
          <cell r="H1679" t="str">
            <v>Transaction</v>
          </cell>
          <cell r="I1679" t="str">
            <v>I9905</v>
          </cell>
          <cell r="J1679">
            <v>42370</v>
          </cell>
          <cell r="K1679">
            <v>43466</v>
          </cell>
          <cell r="L1679">
            <v>43830</v>
          </cell>
          <cell r="M1679">
            <v>43553</v>
          </cell>
          <cell r="N1679" t="str">
            <v>Fermé</v>
          </cell>
          <cell r="O1679" t="str">
            <v>Fermé</v>
          </cell>
          <cell r="P1679" t="str">
            <v>10.93.22.0</v>
          </cell>
          <cell r="Q1679">
            <v>0</v>
          </cell>
          <cell r="T1679" t="str">
            <v>00177</v>
          </cell>
        </row>
        <row r="1680">
          <cell r="A1680" t="str">
            <v>00177016</v>
          </cell>
          <cell r="B1680" t="str">
            <v>50369866400151</v>
          </cell>
          <cell r="C1680" t="str">
            <v>FONCIA TRANSACTION FRANCE</v>
          </cell>
          <cell r="D1680" t="b">
            <v>0</v>
          </cell>
          <cell r="E1680" t="str">
            <v>1 Place des Allobroges</v>
          </cell>
          <cell r="F1680" t="str">
            <v>74300</v>
          </cell>
          <cell r="G1680" t="str">
            <v>CLUSES</v>
          </cell>
          <cell r="H1680" t="str">
            <v>Transaction</v>
          </cell>
          <cell r="I1680" t="str">
            <v>I9379</v>
          </cell>
          <cell r="J1680">
            <v>42370</v>
          </cell>
          <cell r="K1680">
            <v>42370</v>
          </cell>
          <cell r="N1680" t="str">
            <v>Ouvert</v>
          </cell>
          <cell r="O1680" t="str">
            <v>Ouvert</v>
          </cell>
          <cell r="P1680" t="str">
            <v>10.75.11.0</v>
          </cell>
          <cell r="Q1680">
            <v>0</v>
          </cell>
          <cell r="T1680" t="str">
            <v>00177</v>
          </cell>
        </row>
        <row r="1681">
          <cell r="A1681" t="str">
            <v>00177015</v>
          </cell>
          <cell r="B1681" t="str">
            <v>50369866400169</v>
          </cell>
          <cell r="C1681" t="str">
            <v>FONCIA TRANSACTION FRANCE</v>
          </cell>
          <cell r="D1681" t="b">
            <v>0</v>
          </cell>
          <cell r="E1681" t="str">
            <v>2 Rue du Général Pacthod</v>
          </cell>
          <cell r="F1681" t="str">
            <v>74160</v>
          </cell>
          <cell r="G1681" t="str">
            <v>SAINT-JULIEN-EN-GENEVOIS</v>
          </cell>
          <cell r="H1681" t="str">
            <v>Transaction</v>
          </cell>
          <cell r="I1681" t="str">
            <v>I9906</v>
          </cell>
          <cell r="J1681">
            <v>42522</v>
          </cell>
          <cell r="K1681">
            <v>42522</v>
          </cell>
          <cell r="N1681" t="str">
            <v>Ouvert</v>
          </cell>
          <cell r="O1681" t="str">
            <v>Ouvert</v>
          </cell>
          <cell r="P1681" t="str">
            <v>10.12.63.0</v>
          </cell>
          <cell r="Q1681">
            <v>0</v>
          </cell>
          <cell r="T1681" t="str">
            <v>00177</v>
          </cell>
        </row>
        <row r="1682">
          <cell r="A1682" t="str">
            <v>00177636</v>
          </cell>
          <cell r="B1682" t="str">
            <v>50369866402678</v>
          </cell>
          <cell r="C1682" t="str">
            <v>FONCIA TRANSACTION FRANCE</v>
          </cell>
          <cell r="D1682" t="b">
            <v>0</v>
          </cell>
          <cell r="E1682" t="str">
            <v>86 Boulevard de Lattre de Tassigny</v>
          </cell>
          <cell r="F1682" t="str">
            <v>17110</v>
          </cell>
          <cell r="G1682" t="str">
            <v>SAINT-GEORGES-DE-DIDONNE</v>
          </cell>
          <cell r="H1682" t="str">
            <v>Transaction</v>
          </cell>
          <cell r="I1682" t="str">
            <v>I9150</v>
          </cell>
          <cell r="J1682">
            <v>43191</v>
          </cell>
          <cell r="K1682">
            <v>43146</v>
          </cell>
          <cell r="N1682" t="str">
            <v>Ouvert</v>
          </cell>
          <cell r="O1682" t="str">
            <v>Ouvert</v>
          </cell>
          <cell r="P1682" t="str">
            <v>10.61.91.0</v>
          </cell>
          <cell r="Q1682">
            <v>0</v>
          </cell>
          <cell r="T1682" t="str">
            <v>00177</v>
          </cell>
        </row>
        <row r="1683">
          <cell r="A1683" t="str">
            <v>00177017</v>
          </cell>
          <cell r="B1683" t="str">
            <v>50369866400177</v>
          </cell>
          <cell r="C1683" t="str">
            <v>FONCIA TRANSACTION FRANCE</v>
          </cell>
          <cell r="D1683" t="b">
            <v>0</v>
          </cell>
          <cell r="E1683" t="str">
            <v>205 Avenue de l'Aiguille du Midi</v>
          </cell>
          <cell r="F1683" t="str">
            <v>74400</v>
          </cell>
          <cell r="G1683" t="str">
            <v>CHAMONIX-MONT-BLANC</v>
          </cell>
          <cell r="H1683" t="str">
            <v>Transaction</v>
          </cell>
          <cell r="I1683" t="str">
            <v>I9907</v>
          </cell>
          <cell r="J1683">
            <v>43101</v>
          </cell>
          <cell r="K1683">
            <v>43101</v>
          </cell>
          <cell r="N1683" t="str">
            <v>Ouvert</v>
          </cell>
          <cell r="O1683" t="str">
            <v>Ouvert</v>
          </cell>
          <cell r="P1683" t="str">
            <v>10.75.41.0</v>
          </cell>
          <cell r="Q1683">
            <v>0</v>
          </cell>
          <cell r="T1683" t="str">
            <v>00177</v>
          </cell>
        </row>
        <row r="1684">
          <cell r="A1684" t="str">
            <v>00177431</v>
          </cell>
          <cell r="C1684" t="str">
            <v>FONCIA TRANSACTION FRANCE</v>
          </cell>
          <cell r="D1684" t="b">
            <v>0</v>
          </cell>
          <cell r="E1684" t="str">
            <v>37 Avenue du Général de Gaulle</v>
          </cell>
          <cell r="F1684" t="str">
            <v>47000</v>
          </cell>
          <cell r="G1684" t="str">
            <v>AGEN</v>
          </cell>
          <cell r="H1684" t="str">
            <v>Transaction</v>
          </cell>
          <cell r="J1684">
            <v>43118</v>
          </cell>
          <cell r="K1684">
            <v>43130</v>
          </cell>
          <cell r="M1684">
            <v>43434</v>
          </cell>
          <cell r="N1684" t="str">
            <v>Ouvert</v>
          </cell>
          <cell r="O1684" t="str">
            <v>Fermé</v>
          </cell>
          <cell r="P1684" t="str">
            <v>10.56.3.0</v>
          </cell>
          <cell r="Q1684">
            <v>0</v>
          </cell>
          <cell r="T1684" t="str">
            <v>00177</v>
          </cell>
        </row>
        <row r="1685">
          <cell r="A1685" t="str">
            <v>00177999</v>
          </cell>
          <cell r="B1685" t="str">
            <v>50369866401738</v>
          </cell>
          <cell r="C1685" t="str">
            <v>FONCIA TRANSACTION FRANCE</v>
          </cell>
          <cell r="D1685" t="b">
            <v>1</v>
          </cell>
          <cell r="E1685" t="str">
            <v>11-15 Avenue le Brun</v>
          </cell>
          <cell r="F1685" t="str">
            <v>92160</v>
          </cell>
          <cell r="G1685" t="str">
            <v>ANTONY</v>
          </cell>
          <cell r="H1685" t="str">
            <v>Transaction</v>
          </cell>
          <cell r="I1685" t="str">
            <v>I9001</v>
          </cell>
          <cell r="J1685">
            <v>43153</v>
          </cell>
          <cell r="N1685" t="str">
            <v>Ouvert</v>
          </cell>
          <cell r="O1685" t="str">
            <v>Ouvert</v>
          </cell>
          <cell r="P1685" t="str">
            <v>192.168.16.0</v>
          </cell>
          <cell r="Q1685">
            <v>0</v>
          </cell>
          <cell r="T1685" t="str">
            <v>00177</v>
          </cell>
        </row>
        <row r="1686">
          <cell r="A1686" t="str">
            <v>00177019</v>
          </cell>
          <cell r="B1686" t="str">
            <v>50369866403502</v>
          </cell>
          <cell r="C1686" t="str">
            <v>FONCIA TRANSACTION FRANCE</v>
          </cell>
          <cell r="D1686" t="b">
            <v>0</v>
          </cell>
          <cell r="E1686" t="str">
            <v>140 Rue Garibaldi</v>
          </cell>
          <cell r="F1686" t="str">
            <v>69006</v>
          </cell>
          <cell r="G1686" t="str">
            <v>LYON 6EME</v>
          </cell>
          <cell r="H1686" t="str">
            <v>Transaction</v>
          </cell>
          <cell r="I1686" t="str">
            <v>I9270</v>
          </cell>
          <cell r="J1686">
            <v>43191</v>
          </cell>
          <cell r="K1686">
            <v>43191</v>
          </cell>
          <cell r="N1686" t="str">
            <v>Ouvert</v>
          </cell>
          <cell r="O1686" t="str">
            <v>Ouvert</v>
          </cell>
          <cell r="P1686" t="str">
            <v>10.49.4.0</v>
          </cell>
          <cell r="Q1686">
            <v>0</v>
          </cell>
          <cell r="T1686" t="str">
            <v>00177</v>
          </cell>
        </row>
        <row r="1687">
          <cell r="A1687" t="str">
            <v>00177020</v>
          </cell>
          <cell r="B1687" t="str">
            <v>50369866403494</v>
          </cell>
          <cell r="C1687" t="str">
            <v>FONCIA TRANSACTION FRANCE</v>
          </cell>
          <cell r="D1687" t="b">
            <v>0</v>
          </cell>
          <cell r="E1687" t="str">
            <v>35 Avenue du Point du Jour</v>
          </cell>
          <cell r="F1687" t="str">
            <v>69005</v>
          </cell>
          <cell r="G1687" t="str">
            <v>LYON 5EME</v>
          </cell>
          <cell r="H1687" t="str">
            <v>Transaction</v>
          </cell>
          <cell r="I1687" t="str">
            <v>I9271</v>
          </cell>
          <cell r="J1687">
            <v>43191</v>
          </cell>
          <cell r="K1687">
            <v>43191</v>
          </cell>
          <cell r="N1687" t="str">
            <v>Ouvert</v>
          </cell>
          <cell r="O1687" t="str">
            <v>Ouvert</v>
          </cell>
          <cell r="P1687" t="str">
            <v>10.167.43.0</v>
          </cell>
          <cell r="Q1687">
            <v>0</v>
          </cell>
          <cell r="T1687" t="str">
            <v>00177</v>
          </cell>
        </row>
        <row r="1688">
          <cell r="A1688" t="str">
            <v>00177021</v>
          </cell>
          <cell r="B1688" t="str">
            <v>50369866403551</v>
          </cell>
          <cell r="C1688" t="str">
            <v>FONCIA TRANSACTION FRANCE</v>
          </cell>
          <cell r="D1688" t="b">
            <v>0</v>
          </cell>
          <cell r="E1688" t="str">
            <v>15 Rue d'Austerlitz</v>
          </cell>
          <cell r="F1688" t="str">
            <v>69004</v>
          </cell>
          <cell r="G1688" t="str">
            <v>LYON 4EME</v>
          </cell>
          <cell r="H1688" t="str">
            <v>Transaction</v>
          </cell>
          <cell r="I1688" t="str">
            <v>I9272</v>
          </cell>
          <cell r="J1688">
            <v>43191</v>
          </cell>
          <cell r="K1688">
            <v>43191</v>
          </cell>
          <cell r="N1688" t="str">
            <v>Ouvert</v>
          </cell>
          <cell r="O1688" t="str">
            <v>Ouvert</v>
          </cell>
          <cell r="P1688" t="str">
            <v>10.167.3.0</v>
          </cell>
          <cell r="Q1688">
            <v>0</v>
          </cell>
          <cell r="T1688" t="str">
            <v>00177</v>
          </cell>
        </row>
        <row r="1689">
          <cell r="A1689" t="str">
            <v>00177022</v>
          </cell>
          <cell r="B1689" t="str">
            <v>50369866403478</v>
          </cell>
          <cell r="C1689" t="str">
            <v>FONCIA TRANSACTION FRANCE</v>
          </cell>
          <cell r="D1689" t="b">
            <v>0</v>
          </cell>
          <cell r="E1689" t="str">
            <v>11 Rue Gabriel Péri</v>
          </cell>
          <cell r="F1689" t="str">
            <v>69210</v>
          </cell>
          <cell r="G1689" t="str">
            <v>L'ARBRESLE</v>
          </cell>
          <cell r="H1689" t="str">
            <v>Transaction</v>
          </cell>
          <cell r="I1689" t="str">
            <v>I9273</v>
          </cell>
          <cell r="J1689">
            <v>43191</v>
          </cell>
          <cell r="K1689">
            <v>43191</v>
          </cell>
          <cell r="M1689">
            <v>44301</v>
          </cell>
          <cell r="N1689" t="str">
            <v>Ouvert</v>
          </cell>
          <cell r="O1689" t="str">
            <v>Fermé</v>
          </cell>
          <cell r="P1689" t="str">
            <v>10.164.13.0</v>
          </cell>
          <cell r="Q1689">
            <v>0</v>
          </cell>
          <cell r="T1689" t="str">
            <v>00177</v>
          </cell>
        </row>
        <row r="1690">
          <cell r="A1690" t="str">
            <v>00177060</v>
          </cell>
          <cell r="B1690" t="str">
            <v>50369866404443</v>
          </cell>
          <cell r="C1690" t="str">
            <v>FONCIA TRANSACTION FRANCE</v>
          </cell>
          <cell r="D1690" t="b">
            <v>0</v>
          </cell>
          <cell r="E1690" t="str">
            <v>16 Rue Etienne Mimard</v>
          </cell>
          <cell r="F1690" t="str">
            <v>42000</v>
          </cell>
          <cell r="G1690" t="str">
            <v>SAINT-ETIENNE</v>
          </cell>
          <cell r="H1690" t="str">
            <v>Transaction</v>
          </cell>
          <cell r="I1690" t="str">
            <v>I9422</v>
          </cell>
          <cell r="J1690">
            <v>43627</v>
          </cell>
          <cell r="K1690">
            <v>43647</v>
          </cell>
          <cell r="N1690" t="str">
            <v>Ouvert</v>
          </cell>
          <cell r="O1690" t="str">
            <v>Ouvert</v>
          </cell>
          <cell r="P1690" t="str">
            <v>10.162.2.0</v>
          </cell>
          <cell r="Q1690">
            <v>0</v>
          </cell>
          <cell r="T1690" t="str">
            <v>00177</v>
          </cell>
        </row>
        <row r="1691">
          <cell r="A1691" t="str">
            <v>00177024</v>
          </cell>
          <cell r="B1691" t="str">
            <v>50369866403841</v>
          </cell>
          <cell r="C1691" t="str">
            <v>FONCIA TRANSACTION FRANCE</v>
          </cell>
          <cell r="D1691" t="b">
            <v>0</v>
          </cell>
          <cell r="E1691" t="str">
            <v>53 Rue Jean Jaurès</v>
          </cell>
          <cell r="F1691" t="str">
            <v>42700</v>
          </cell>
          <cell r="G1691" t="str">
            <v>FIRMINY</v>
          </cell>
          <cell r="H1691" t="str">
            <v>Transaction</v>
          </cell>
          <cell r="I1691" t="str">
            <v>I9275</v>
          </cell>
          <cell r="J1691">
            <v>43191</v>
          </cell>
          <cell r="K1691">
            <v>43191</v>
          </cell>
          <cell r="N1691" t="str">
            <v>Ouvert</v>
          </cell>
          <cell r="O1691" t="str">
            <v>Ouvert</v>
          </cell>
          <cell r="P1691" t="str">
            <v>10.162.12.0</v>
          </cell>
          <cell r="Q1691">
            <v>0</v>
          </cell>
          <cell r="T1691" t="str">
            <v>00177</v>
          </cell>
        </row>
        <row r="1692">
          <cell r="A1692" t="str">
            <v>00177025</v>
          </cell>
          <cell r="B1692" t="str">
            <v>50369866401522</v>
          </cell>
          <cell r="C1692" t="str">
            <v>FONCIA TRANSACTION FRANCE</v>
          </cell>
          <cell r="D1692" t="b">
            <v>0</v>
          </cell>
          <cell r="E1692" t="str">
            <v>26 Avenue des États Unis</v>
          </cell>
          <cell r="F1692" t="str">
            <v>63000</v>
          </cell>
          <cell r="G1692" t="str">
            <v>CLERMONT-FERRAND</v>
          </cell>
          <cell r="H1692" t="str">
            <v>Transaction</v>
          </cell>
          <cell r="I1692" t="str">
            <v>I9369</v>
          </cell>
          <cell r="J1692">
            <v>43191</v>
          </cell>
          <cell r="K1692">
            <v>43191</v>
          </cell>
          <cell r="N1692" t="str">
            <v>Ouvert</v>
          </cell>
          <cell r="O1692" t="str">
            <v>Ouvert</v>
          </cell>
          <cell r="P1692" t="str">
            <v>10.23.3.0</v>
          </cell>
          <cell r="Q1692">
            <v>0</v>
          </cell>
          <cell r="T1692" t="str">
            <v>00177</v>
          </cell>
        </row>
        <row r="1693">
          <cell r="A1693" t="str">
            <v>00177026</v>
          </cell>
          <cell r="B1693" t="str">
            <v>50369866403858</v>
          </cell>
          <cell r="C1693" t="str">
            <v>FONCIA TRANSACTION FRANCE</v>
          </cell>
          <cell r="D1693" t="b">
            <v>0</v>
          </cell>
          <cell r="E1693" t="str">
            <v>1 Rue Emile Combes</v>
          </cell>
          <cell r="F1693" t="str">
            <v>42000</v>
          </cell>
          <cell r="G1693" t="str">
            <v>SAINT-ETIENNE</v>
          </cell>
          <cell r="H1693" t="str">
            <v>Transaction</v>
          </cell>
          <cell r="I1693" t="str">
            <v>I9276</v>
          </cell>
          <cell r="J1693">
            <v>43191</v>
          </cell>
          <cell r="K1693">
            <v>43216</v>
          </cell>
          <cell r="M1693">
            <v>43874</v>
          </cell>
          <cell r="N1693" t="str">
            <v>Ouvert</v>
          </cell>
          <cell r="O1693" t="str">
            <v>Fermé</v>
          </cell>
          <cell r="P1693" t="str">
            <v>10.162.22.0</v>
          </cell>
          <cell r="Q1693">
            <v>0</v>
          </cell>
          <cell r="T1693" t="str">
            <v>00177</v>
          </cell>
        </row>
        <row r="1694">
          <cell r="A1694" t="str">
            <v>00177027</v>
          </cell>
          <cell r="B1694" t="str">
            <v>50369866402686</v>
          </cell>
          <cell r="C1694" t="str">
            <v>FONCIA TRANSACTION FRANCE</v>
          </cell>
          <cell r="D1694" t="b">
            <v>0</v>
          </cell>
          <cell r="E1694" t="str">
            <v>29 Boulevard Jules Ferry</v>
          </cell>
          <cell r="F1694" t="str">
            <v>42300</v>
          </cell>
          <cell r="G1694" t="str">
            <v>ROANNE</v>
          </cell>
          <cell r="H1694" t="str">
            <v>Transaction</v>
          </cell>
          <cell r="I1694" t="str">
            <v>I9277</v>
          </cell>
          <cell r="J1694">
            <v>43191</v>
          </cell>
          <cell r="K1694">
            <v>43263</v>
          </cell>
          <cell r="N1694" t="str">
            <v>Ouvert</v>
          </cell>
          <cell r="O1694" t="str">
            <v>Ouvert</v>
          </cell>
          <cell r="P1694" t="str">
            <v>10.236.4.0</v>
          </cell>
          <cell r="Q1694">
            <v>0</v>
          </cell>
          <cell r="T1694" t="str">
            <v>00177</v>
          </cell>
        </row>
        <row r="1695">
          <cell r="A1695" t="str">
            <v>00177028</v>
          </cell>
          <cell r="B1695" t="str">
            <v>50369866403403</v>
          </cell>
          <cell r="C1695" t="str">
            <v>FONCIA TRANSACTION FRANCE</v>
          </cell>
          <cell r="D1695" t="b">
            <v>0</v>
          </cell>
          <cell r="E1695" t="str">
            <v>19 Rue Lesdiguières</v>
          </cell>
          <cell r="F1695" t="str">
            <v>38000</v>
          </cell>
          <cell r="G1695" t="str">
            <v>GRENOBLE</v>
          </cell>
          <cell r="H1695" t="str">
            <v>Transaction</v>
          </cell>
          <cell r="I1695" t="str">
            <v>I9033</v>
          </cell>
          <cell r="J1695">
            <v>43191</v>
          </cell>
          <cell r="K1695">
            <v>43191</v>
          </cell>
          <cell r="N1695" t="str">
            <v>Ouvert</v>
          </cell>
          <cell r="O1695" t="str">
            <v>Ouvert</v>
          </cell>
          <cell r="P1695" t="str">
            <v>10.163.2.0</v>
          </cell>
          <cell r="Q1695">
            <v>0</v>
          </cell>
          <cell r="T1695" t="str">
            <v>00177</v>
          </cell>
        </row>
        <row r="1696">
          <cell r="A1696" t="str">
            <v>00177029</v>
          </cell>
          <cell r="B1696" t="str">
            <v>50369866403429</v>
          </cell>
          <cell r="C1696" t="str">
            <v>FONCIA TRANSACTION FRANCE</v>
          </cell>
          <cell r="D1696" t="b">
            <v>0</v>
          </cell>
          <cell r="E1696" t="str">
            <v>36 Cours Becquart-Castelbon</v>
          </cell>
          <cell r="F1696" t="str">
            <v>38500</v>
          </cell>
          <cell r="G1696" t="str">
            <v>VOIRON</v>
          </cell>
          <cell r="H1696" t="str">
            <v>Transaction</v>
          </cell>
          <cell r="I1696" t="str">
            <v>I9034</v>
          </cell>
          <cell r="J1696">
            <v>43191</v>
          </cell>
          <cell r="K1696">
            <v>43191</v>
          </cell>
          <cell r="N1696" t="str">
            <v>Ouvert</v>
          </cell>
          <cell r="O1696" t="str">
            <v>Ouvert</v>
          </cell>
          <cell r="P1696" t="str">
            <v>10.163.12.0</v>
          </cell>
          <cell r="Q1696">
            <v>0</v>
          </cell>
          <cell r="T1696" t="str">
            <v>00177</v>
          </cell>
        </row>
        <row r="1697">
          <cell r="A1697" t="str">
            <v>00177030</v>
          </cell>
          <cell r="B1697" t="str">
            <v>50369866403411</v>
          </cell>
          <cell r="C1697" t="str">
            <v>FONCIA TRANSACTION FRANCE</v>
          </cell>
          <cell r="D1697" t="b">
            <v>0</v>
          </cell>
          <cell r="E1697" t="str">
            <v>5 Rue des Aiguinards</v>
          </cell>
          <cell r="F1697" t="str">
            <v>38240</v>
          </cell>
          <cell r="G1697" t="str">
            <v>MEYLAN</v>
          </cell>
          <cell r="H1697" t="str">
            <v>Transaction</v>
          </cell>
          <cell r="I1697" t="str">
            <v>I9035</v>
          </cell>
          <cell r="J1697">
            <v>43191</v>
          </cell>
          <cell r="K1697">
            <v>43191</v>
          </cell>
          <cell r="N1697" t="str">
            <v>Ouvert</v>
          </cell>
          <cell r="O1697" t="str">
            <v>Ouvert</v>
          </cell>
          <cell r="P1697" t="str">
            <v>10.163.82.0</v>
          </cell>
          <cell r="Q1697">
            <v>0</v>
          </cell>
          <cell r="T1697" t="str">
            <v>00177</v>
          </cell>
        </row>
        <row r="1698">
          <cell r="A1698" t="str">
            <v>00177031</v>
          </cell>
          <cell r="B1698" t="str">
            <v>50369866400755</v>
          </cell>
          <cell r="C1698" t="str">
            <v>FONCIA TRANSACTION FRANCE</v>
          </cell>
          <cell r="D1698" t="b">
            <v>0</v>
          </cell>
          <cell r="E1698" t="str">
            <v>Place du Marché</v>
          </cell>
          <cell r="F1698" t="str">
            <v>73300</v>
          </cell>
          <cell r="G1698" t="str">
            <v>SAINT-JEAN-DE-MAURIENNE</v>
          </cell>
          <cell r="H1698" t="str">
            <v>Transaction</v>
          </cell>
          <cell r="I1698" t="str">
            <v>I9036</v>
          </cell>
          <cell r="J1698">
            <v>43191</v>
          </cell>
          <cell r="K1698">
            <v>43191</v>
          </cell>
          <cell r="N1698" t="str">
            <v>Ouvert</v>
          </cell>
          <cell r="O1698" t="str">
            <v>Ouvert</v>
          </cell>
          <cell r="P1698" t="str">
            <v>10.84.13.0</v>
          </cell>
          <cell r="Q1698">
            <v>0</v>
          </cell>
          <cell r="T1698" t="str">
            <v>00177</v>
          </cell>
        </row>
        <row r="1699">
          <cell r="A1699" t="str">
            <v>00177032</v>
          </cell>
          <cell r="B1699" t="str">
            <v>50369866400763</v>
          </cell>
          <cell r="C1699" t="str">
            <v>FONCIA TRANSACTION FRANCE</v>
          </cell>
          <cell r="D1699" t="b">
            <v>0</v>
          </cell>
          <cell r="E1699" t="str">
            <v>Résidence Val Blanc B</v>
          </cell>
          <cell r="F1699" t="str">
            <v>73130</v>
          </cell>
          <cell r="G1699" t="str">
            <v>SAINT FRANCOIS LONGCHAMP</v>
          </cell>
          <cell r="H1699" t="str">
            <v>Transaction</v>
          </cell>
          <cell r="I1699" t="str">
            <v>I9037</v>
          </cell>
          <cell r="J1699">
            <v>43191</v>
          </cell>
          <cell r="K1699">
            <v>43191</v>
          </cell>
          <cell r="N1699" t="str">
            <v>Ouvert</v>
          </cell>
          <cell r="O1699" t="str">
            <v>Ouvert</v>
          </cell>
          <cell r="P1699" t="str">
            <v>10.84.53.0</v>
          </cell>
          <cell r="Q1699">
            <v>0</v>
          </cell>
          <cell r="T1699" t="str">
            <v>00177</v>
          </cell>
        </row>
        <row r="1700">
          <cell r="A1700" t="str">
            <v>00177033</v>
          </cell>
          <cell r="B1700" t="str">
            <v>50369866403395</v>
          </cell>
          <cell r="C1700" t="str">
            <v>FONCIA TRANSACTION FRANCE</v>
          </cell>
          <cell r="D1700" t="b">
            <v>0</v>
          </cell>
          <cell r="E1700" t="str">
            <v>46 Avenue de Grugliasco</v>
          </cell>
          <cell r="F1700" t="str">
            <v>38130</v>
          </cell>
          <cell r="G1700" t="str">
            <v>ECHIROLLES</v>
          </cell>
          <cell r="H1700" t="str">
            <v>Transaction</v>
          </cell>
          <cell r="I1700" t="str">
            <v>I9038</v>
          </cell>
          <cell r="J1700">
            <v>43191</v>
          </cell>
          <cell r="K1700">
            <v>43191</v>
          </cell>
          <cell r="M1700">
            <v>44301</v>
          </cell>
          <cell r="N1700" t="str">
            <v>Ouvert</v>
          </cell>
          <cell r="O1700" t="str">
            <v>Fermé</v>
          </cell>
          <cell r="P1700" t="str">
            <v>10.163.72.0</v>
          </cell>
          <cell r="Q1700">
            <v>0</v>
          </cell>
          <cell r="T1700" t="str">
            <v>00177</v>
          </cell>
        </row>
        <row r="1701">
          <cell r="A1701" t="str">
            <v>00177034</v>
          </cell>
          <cell r="B1701" t="str">
            <v>50369866403387</v>
          </cell>
          <cell r="C1701" t="str">
            <v>FONCIA TRANSACTION FRANCE</v>
          </cell>
          <cell r="D1701" t="b">
            <v>0</v>
          </cell>
          <cell r="E1701" t="str">
            <v>55 Cours Jean Jaurès</v>
          </cell>
          <cell r="F1701" t="str">
            <v>38000</v>
          </cell>
          <cell r="G1701" t="str">
            <v>GRENOBLE</v>
          </cell>
          <cell r="H1701" t="str">
            <v>Transaction</v>
          </cell>
          <cell r="I1701" t="str">
            <v>I9039</v>
          </cell>
          <cell r="J1701">
            <v>43191</v>
          </cell>
          <cell r="K1701">
            <v>43191</v>
          </cell>
          <cell r="N1701" t="str">
            <v>Ouvert</v>
          </cell>
          <cell r="O1701" t="str">
            <v>Ouvert</v>
          </cell>
          <cell r="P1701" t="str">
            <v>10.14.11.0</v>
          </cell>
          <cell r="Q1701">
            <v>0</v>
          </cell>
          <cell r="T1701" t="str">
            <v>00177</v>
          </cell>
        </row>
        <row r="1702">
          <cell r="A1702" t="str">
            <v>00177035</v>
          </cell>
          <cell r="B1702" t="str">
            <v>50369866400961</v>
          </cell>
          <cell r="C1702" t="str">
            <v>FONCIA TRANSACTION FRANCE</v>
          </cell>
          <cell r="D1702" t="b">
            <v>0</v>
          </cell>
          <cell r="E1702" t="str">
            <v>12 Boulevard Général de Gaulle</v>
          </cell>
          <cell r="F1702" t="str">
            <v>26000</v>
          </cell>
          <cell r="G1702" t="str">
            <v>VALENCE</v>
          </cell>
          <cell r="H1702" t="str">
            <v>Transaction</v>
          </cell>
          <cell r="I1702" t="str">
            <v>I9040</v>
          </cell>
          <cell r="J1702">
            <v>43191</v>
          </cell>
          <cell r="K1702">
            <v>43191</v>
          </cell>
          <cell r="N1702" t="str">
            <v>Ouvert</v>
          </cell>
          <cell r="O1702" t="str">
            <v>Ouvert</v>
          </cell>
          <cell r="P1702" t="str">
            <v>10.166.2.0</v>
          </cell>
          <cell r="Q1702">
            <v>0</v>
          </cell>
          <cell r="T1702" t="str">
            <v>00177</v>
          </cell>
        </row>
        <row r="1703">
          <cell r="A1703" t="str">
            <v>00177036</v>
          </cell>
          <cell r="B1703" t="str">
            <v>50369866403239</v>
          </cell>
          <cell r="C1703" t="str">
            <v>FONCIA TRANSACTION FRANCE</v>
          </cell>
          <cell r="D1703" t="b">
            <v>0</v>
          </cell>
          <cell r="E1703" t="str">
            <v>13 Impasse des Tournesols</v>
          </cell>
          <cell r="F1703" t="str">
            <v>07500</v>
          </cell>
          <cell r="G1703" t="str">
            <v>GUILHERAND-GRANGES</v>
          </cell>
          <cell r="H1703" t="str">
            <v>Transaction</v>
          </cell>
          <cell r="I1703" t="str">
            <v>I9041</v>
          </cell>
          <cell r="J1703">
            <v>43191</v>
          </cell>
          <cell r="K1703">
            <v>43191</v>
          </cell>
          <cell r="N1703" t="str">
            <v>Ouvert</v>
          </cell>
          <cell r="O1703" t="str">
            <v>Ouvert</v>
          </cell>
          <cell r="P1703" t="str">
            <v>10.166.32.0</v>
          </cell>
          <cell r="Q1703">
            <v>0</v>
          </cell>
          <cell r="T1703" t="str">
            <v>00177</v>
          </cell>
        </row>
        <row r="1704">
          <cell r="A1704" t="str">
            <v>00177037</v>
          </cell>
          <cell r="B1704" t="str">
            <v>50369866403213</v>
          </cell>
          <cell r="C1704" t="str">
            <v>FONCIA TRANSACTION FRANCE</v>
          </cell>
          <cell r="D1704" t="b">
            <v>0</v>
          </cell>
          <cell r="E1704" t="str">
            <v>3 Bis Boulevard Marx Dormoy</v>
          </cell>
          <cell r="F1704" t="str">
            <v>26100</v>
          </cell>
          <cell r="G1704" t="str">
            <v>ROMANS-SUR-ISERE</v>
          </cell>
          <cell r="H1704" t="str">
            <v>Transaction</v>
          </cell>
          <cell r="I1704" t="str">
            <v>I9042</v>
          </cell>
          <cell r="J1704">
            <v>43191</v>
          </cell>
          <cell r="K1704">
            <v>43191</v>
          </cell>
          <cell r="N1704" t="str">
            <v>Ouvert</v>
          </cell>
          <cell r="O1704" t="str">
            <v>Ouvert</v>
          </cell>
          <cell r="P1704" t="str">
            <v>10.166.22.0</v>
          </cell>
          <cell r="Q1704">
            <v>0</v>
          </cell>
          <cell r="T1704" t="str">
            <v>00177</v>
          </cell>
        </row>
        <row r="1705">
          <cell r="A1705" t="str">
            <v>00177038</v>
          </cell>
          <cell r="B1705" t="str">
            <v>50369866403221</v>
          </cell>
          <cell r="C1705" t="str">
            <v>FONCIA TRANSACTION FRANCE</v>
          </cell>
          <cell r="D1705" t="b">
            <v>0</v>
          </cell>
          <cell r="E1705" t="str">
            <v>161 Route de Marseille</v>
          </cell>
          <cell r="F1705" t="str">
            <v>26200</v>
          </cell>
          <cell r="G1705" t="str">
            <v>MONTELIMAR</v>
          </cell>
          <cell r="H1705" t="str">
            <v>Transaction</v>
          </cell>
          <cell r="I1705" t="str">
            <v>I9043</v>
          </cell>
          <cell r="J1705">
            <v>43191</v>
          </cell>
          <cell r="K1705">
            <v>43191</v>
          </cell>
          <cell r="N1705" t="str">
            <v>Ouvert</v>
          </cell>
          <cell r="O1705" t="str">
            <v>Ouvert</v>
          </cell>
          <cell r="P1705" t="str">
            <v>10.166.62.0</v>
          </cell>
          <cell r="Q1705">
            <v>0</v>
          </cell>
          <cell r="T1705" t="str">
            <v>00177</v>
          </cell>
        </row>
        <row r="1706">
          <cell r="A1706" t="str">
            <v>00177039</v>
          </cell>
          <cell r="B1706" t="str">
            <v>50369866404013</v>
          </cell>
          <cell r="C1706" t="str">
            <v>FONCIA TRANSACTION FRANCE</v>
          </cell>
          <cell r="D1706" t="b">
            <v>0</v>
          </cell>
          <cell r="E1706" t="str">
            <v>1 Avenue Jacques Reynaud</v>
          </cell>
          <cell r="F1706" t="str">
            <v>26500</v>
          </cell>
          <cell r="G1706" t="str">
            <v>BOURG-LES-VALENCE</v>
          </cell>
          <cell r="H1706" t="str">
            <v>Transaction</v>
          </cell>
          <cell r="I1706" t="str">
            <v>I9044</v>
          </cell>
          <cell r="J1706">
            <v>43191</v>
          </cell>
          <cell r="K1706">
            <v>43196</v>
          </cell>
          <cell r="N1706" t="str">
            <v>Ouvert</v>
          </cell>
          <cell r="O1706" t="str">
            <v>Ouvert</v>
          </cell>
          <cell r="P1706" t="str">
            <v>10.166.42.0</v>
          </cell>
          <cell r="Q1706">
            <v>0</v>
          </cell>
          <cell r="T1706" t="str">
            <v>00177</v>
          </cell>
        </row>
        <row r="1707">
          <cell r="A1707" t="str">
            <v>00177040</v>
          </cell>
          <cell r="B1707" t="str">
            <v>50369866402959</v>
          </cell>
          <cell r="C1707" t="str">
            <v>FONCIA TRANSACTION FRANCE</v>
          </cell>
          <cell r="D1707" t="b">
            <v>0</v>
          </cell>
          <cell r="E1707" t="str">
            <v>112 Avenue de la Muzelle</v>
          </cell>
          <cell r="F1707" t="str">
            <v>38860</v>
          </cell>
          <cell r="G1707" t="str">
            <v>LES DEUX ALPES</v>
          </cell>
          <cell r="H1707" t="str">
            <v>Transaction</v>
          </cell>
          <cell r="I1707" t="str">
            <v>I9045</v>
          </cell>
          <cell r="J1707">
            <v>43191</v>
          </cell>
          <cell r="K1707">
            <v>43196</v>
          </cell>
          <cell r="N1707" t="str">
            <v>Ouvert</v>
          </cell>
          <cell r="O1707" t="str">
            <v>Ouvert</v>
          </cell>
          <cell r="P1707" t="str">
            <v>10.163.42.0</v>
          </cell>
          <cell r="Q1707">
            <v>0</v>
          </cell>
          <cell r="T1707" t="str">
            <v>00177</v>
          </cell>
        </row>
        <row r="1708">
          <cell r="A1708" t="str">
            <v>00177041</v>
          </cell>
          <cell r="B1708" t="str">
            <v>50369866403528</v>
          </cell>
          <cell r="C1708" t="str">
            <v>FONCIA TRANSACTION FRANCE</v>
          </cell>
          <cell r="D1708" t="b">
            <v>0</v>
          </cell>
          <cell r="E1708" t="str">
            <v>209 Rue Duguesclin</v>
          </cell>
          <cell r="F1708" t="str">
            <v>69003</v>
          </cell>
          <cell r="G1708" t="str">
            <v>LYON 3EME</v>
          </cell>
          <cell r="H1708" t="str">
            <v>Transaction</v>
          </cell>
          <cell r="I1708" t="str">
            <v>I9074</v>
          </cell>
          <cell r="J1708">
            <v>43191</v>
          </cell>
          <cell r="K1708">
            <v>43191</v>
          </cell>
          <cell r="N1708" t="str">
            <v>Ouvert</v>
          </cell>
          <cell r="O1708" t="str">
            <v>Ouvert</v>
          </cell>
          <cell r="P1708" t="str">
            <v>10.167.53.0</v>
          </cell>
          <cell r="Q1708">
            <v>0</v>
          </cell>
          <cell r="T1708" t="str">
            <v>00177</v>
          </cell>
        </row>
        <row r="1709">
          <cell r="A1709" t="str">
            <v>00177042</v>
          </cell>
          <cell r="B1709" t="str">
            <v>50369866403544</v>
          </cell>
          <cell r="C1709" t="str">
            <v>FONCIA TRANSACTION FRANCE</v>
          </cell>
          <cell r="D1709" t="b">
            <v>0</v>
          </cell>
          <cell r="E1709" t="str">
            <v>33 Rue Chevreul</v>
          </cell>
          <cell r="F1709" t="str">
            <v>69007</v>
          </cell>
          <cell r="G1709" t="str">
            <v>LYON 7EME</v>
          </cell>
          <cell r="H1709" t="str">
            <v>Transaction</v>
          </cell>
          <cell r="I1709" t="str">
            <v>I9075</v>
          </cell>
          <cell r="J1709">
            <v>43191</v>
          </cell>
          <cell r="K1709">
            <v>43191</v>
          </cell>
          <cell r="N1709" t="str">
            <v>Ouvert</v>
          </cell>
          <cell r="O1709" t="str">
            <v>Ouvert</v>
          </cell>
          <cell r="P1709" t="str">
            <v>10.165.12.0</v>
          </cell>
          <cell r="Q1709">
            <v>0</v>
          </cell>
          <cell r="T1709" t="str">
            <v>00177</v>
          </cell>
        </row>
        <row r="1710">
          <cell r="A1710" t="str">
            <v>00177052</v>
          </cell>
          <cell r="B1710" t="str">
            <v>50369866403585</v>
          </cell>
          <cell r="C1710" t="str">
            <v>FONCIA TRANSACTION FRANCE</v>
          </cell>
          <cell r="D1710" t="b">
            <v>0</v>
          </cell>
          <cell r="E1710" t="str">
            <v>178 Cours Emile Zola</v>
          </cell>
          <cell r="F1710" t="str">
            <v>69100</v>
          </cell>
          <cell r="G1710" t="str">
            <v>VILLEURBANNE</v>
          </cell>
          <cell r="H1710" t="str">
            <v>Transaction</v>
          </cell>
          <cell r="I1710" t="str">
            <v>I9084</v>
          </cell>
          <cell r="J1710">
            <v>43191</v>
          </cell>
          <cell r="K1710">
            <v>43191</v>
          </cell>
          <cell r="N1710" t="str">
            <v>Ouvert</v>
          </cell>
          <cell r="O1710" t="str">
            <v>Ouvert</v>
          </cell>
          <cell r="P1710" t="str">
            <v>10.167.23.0</v>
          </cell>
          <cell r="Q1710">
            <v>0</v>
          </cell>
          <cell r="T1710" t="str">
            <v>00177</v>
          </cell>
        </row>
        <row r="1711">
          <cell r="A1711" t="str">
            <v>00177044</v>
          </cell>
          <cell r="B1711" t="str">
            <v>50369866403510</v>
          </cell>
          <cell r="C1711" t="str">
            <v>FONCIA TRANSACTION FRANCE</v>
          </cell>
          <cell r="D1711" t="b">
            <v>0</v>
          </cell>
          <cell r="E1711" t="str">
            <v>2 Place Ambroise Courtois</v>
          </cell>
          <cell r="F1711" t="str">
            <v>69008</v>
          </cell>
          <cell r="G1711" t="str">
            <v>LYON 8EME</v>
          </cell>
          <cell r="H1711" t="str">
            <v>Transaction</v>
          </cell>
          <cell r="I1711" t="str">
            <v>I9077</v>
          </cell>
          <cell r="J1711">
            <v>43191</v>
          </cell>
          <cell r="K1711">
            <v>43191</v>
          </cell>
          <cell r="N1711" t="str">
            <v>Ouvert</v>
          </cell>
          <cell r="O1711" t="str">
            <v>Ouvert</v>
          </cell>
          <cell r="P1711" t="str">
            <v>10.167.13.0</v>
          </cell>
          <cell r="Q1711">
            <v>0</v>
          </cell>
          <cell r="T1711" t="str">
            <v>00177</v>
          </cell>
        </row>
        <row r="1712">
          <cell r="A1712" t="str">
            <v>00177045</v>
          </cell>
          <cell r="B1712" t="str">
            <v>50369866401688</v>
          </cell>
          <cell r="C1712" t="str">
            <v>FONCIA TRANSACTION FRANCE</v>
          </cell>
          <cell r="D1712" t="b">
            <v>0</v>
          </cell>
          <cell r="E1712" t="str">
            <v>51 Cours Romestang</v>
          </cell>
          <cell r="F1712" t="str">
            <v>38200</v>
          </cell>
          <cell r="G1712" t="str">
            <v>VIENNE</v>
          </cell>
          <cell r="H1712" t="str">
            <v>Transaction</v>
          </cell>
          <cell r="I1712" t="str">
            <v>I9078</v>
          </cell>
          <cell r="J1712">
            <v>43191</v>
          </cell>
          <cell r="K1712">
            <v>43191</v>
          </cell>
          <cell r="N1712" t="str">
            <v>Ouvert</v>
          </cell>
          <cell r="O1712" t="str">
            <v>Ouvert</v>
          </cell>
          <cell r="P1712" t="str">
            <v>10.146.2.0</v>
          </cell>
          <cell r="Q1712">
            <v>0</v>
          </cell>
          <cell r="T1712" t="str">
            <v>00177</v>
          </cell>
        </row>
        <row r="1713">
          <cell r="A1713" t="str">
            <v>00177046</v>
          </cell>
          <cell r="B1713" t="str">
            <v>50369866401308</v>
          </cell>
          <cell r="C1713" t="str">
            <v>FONCIA TRANSACTION FRANCE</v>
          </cell>
          <cell r="D1713" t="b">
            <v>0</v>
          </cell>
          <cell r="E1713" t="str">
            <v>14 Rue de la Libération</v>
          </cell>
          <cell r="F1713" t="str">
            <v>38300</v>
          </cell>
          <cell r="G1713" t="str">
            <v>BOURGOIN-JALLIEU</v>
          </cell>
          <cell r="H1713" t="str">
            <v>Transaction</v>
          </cell>
          <cell r="I1713" t="str">
            <v>I9278</v>
          </cell>
          <cell r="J1713">
            <v>43191</v>
          </cell>
          <cell r="K1713">
            <v>43191</v>
          </cell>
          <cell r="N1713" t="str">
            <v>Ouvert</v>
          </cell>
          <cell r="O1713" t="str">
            <v>Ouvert</v>
          </cell>
          <cell r="P1713" t="str">
            <v>10.146.12.0</v>
          </cell>
          <cell r="Q1713">
            <v>0</v>
          </cell>
          <cell r="T1713" t="str">
            <v>00177</v>
          </cell>
        </row>
        <row r="1714">
          <cell r="A1714" t="str">
            <v>00177047</v>
          </cell>
          <cell r="B1714" t="str">
            <v>50369866402652</v>
          </cell>
          <cell r="C1714" t="str">
            <v>FONCIA TRANSACTION FRANCE</v>
          </cell>
          <cell r="D1714" t="b">
            <v>0</v>
          </cell>
          <cell r="E1714" t="str">
            <v>173 Route de Reyrieux</v>
          </cell>
          <cell r="F1714" t="str">
            <v>01600</v>
          </cell>
          <cell r="G1714" t="str">
            <v>PARCIEUX</v>
          </cell>
          <cell r="H1714" t="str">
            <v>Transaction</v>
          </cell>
          <cell r="I1714" t="str">
            <v>I9079</v>
          </cell>
          <cell r="J1714">
            <v>43191</v>
          </cell>
          <cell r="K1714">
            <v>43191</v>
          </cell>
          <cell r="N1714" t="str">
            <v>Ouvert</v>
          </cell>
          <cell r="O1714" t="str">
            <v>Ouvert</v>
          </cell>
          <cell r="P1714" t="str">
            <v>10.35.3.0</v>
          </cell>
          <cell r="Q1714">
            <v>0</v>
          </cell>
          <cell r="T1714" t="str">
            <v>00177</v>
          </cell>
        </row>
        <row r="1715">
          <cell r="A1715" t="str">
            <v>00177048</v>
          </cell>
          <cell r="B1715" t="str">
            <v>50369866403536</v>
          </cell>
          <cell r="C1715" t="str">
            <v>FONCIA TRANSACTION FRANCE</v>
          </cell>
          <cell r="D1715" t="b">
            <v>0</v>
          </cell>
          <cell r="E1715" t="str">
            <v>25 Rue Louis Saulnier</v>
          </cell>
          <cell r="F1715" t="str">
            <v>69330</v>
          </cell>
          <cell r="G1715" t="str">
            <v>MEYZIEU</v>
          </cell>
          <cell r="H1715" t="str">
            <v>Transaction</v>
          </cell>
          <cell r="I1715" t="str">
            <v>I9080</v>
          </cell>
          <cell r="J1715">
            <v>43191</v>
          </cell>
          <cell r="K1715">
            <v>43191</v>
          </cell>
          <cell r="N1715" t="str">
            <v>Ouvert</v>
          </cell>
          <cell r="O1715" t="str">
            <v>Ouvert</v>
          </cell>
          <cell r="P1715" t="str">
            <v>10.35.13.0</v>
          </cell>
          <cell r="Q1715">
            <v>0</v>
          </cell>
          <cell r="T1715" t="str">
            <v>00177</v>
          </cell>
        </row>
        <row r="1716">
          <cell r="A1716" t="str">
            <v>00177049</v>
          </cell>
          <cell r="B1716" t="str">
            <v>50369866402660</v>
          </cell>
          <cell r="C1716" t="str">
            <v>FONCIA TRANSACTION FRANCE</v>
          </cell>
          <cell r="D1716" t="b">
            <v>0</v>
          </cell>
          <cell r="E1716" t="str">
            <v>4 Avenue Jean Jaurès</v>
          </cell>
          <cell r="F1716" t="str">
            <v>01000</v>
          </cell>
          <cell r="G1716" t="str">
            <v>BOURG-EN-BRESSE</v>
          </cell>
          <cell r="H1716" t="str">
            <v>Transaction</v>
          </cell>
          <cell r="I1716" t="str">
            <v>I9081</v>
          </cell>
          <cell r="J1716">
            <v>43191</v>
          </cell>
          <cell r="K1716">
            <v>43191</v>
          </cell>
          <cell r="N1716" t="str">
            <v>Ouvert</v>
          </cell>
          <cell r="O1716" t="str">
            <v>Ouvert</v>
          </cell>
          <cell r="P1716" t="str">
            <v>10.35.23.0</v>
          </cell>
          <cell r="Q1716">
            <v>0</v>
          </cell>
          <cell r="T1716" t="str">
            <v>00177</v>
          </cell>
        </row>
        <row r="1717">
          <cell r="A1717" t="str">
            <v>00177050</v>
          </cell>
          <cell r="B1717" t="str">
            <v>50369866402751</v>
          </cell>
          <cell r="C1717" t="str">
            <v>FONCIA TRANSACTION FRANCE</v>
          </cell>
          <cell r="D1717" t="b">
            <v>0</v>
          </cell>
          <cell r="E1717" t="str">
            <v>1000 Grande Rue</v>
          </cell>
          <cell r="F1717" t="str">
            <v>01700</v>
          </cell>
          <cell r="G1717" t="str">
            <v>MIRIBEL</v>
          </cell>
          <cell r="H1717" t="str">
            <v>Transaction</v>
          </cell>
          <cell r="I1717" t="str">
            <v>I9082</v>
          </cell>
          <cell r="J1717">
            <v>43191</v>
          </cell>
          <cell r="K1717">
            <v>43191</v>
          </cell>
          <cell r="N1717" t="str">
            <v>Ouvert</v>
          </cell>
          <cell r="O1717" t="str">
            <v>Ouvert</v>
          </cell>
          <cell r="P1717" t="str">
            <v>10.35.33.0</v>
          </cell>
          <cell r="Q1717">
            <v>0</v>
          </cell>
          <cell r="T1717" t="str">
            <v>00177</v>
          </cell>
        </row>
        <row r="1718">
          <cell r="A1718" t="str">
            <v>00177051</v>
          </cell>
          <cell r="B1718" t="str">
            <v>50369866400730</v>
          </cell>
          <cell r="C1718" t="str">
            <v>FONCIA TRANSACTION FRANCE</v>
          </cell>
          <cell r="D1718" t="b">
            <v>0</v>
          </cell>
          <cell r="E1718" t="str">
            <v>5 Rue des Halles</v>
          </cell>
          <cell r="F1718" t="str">
            <v>69230</v>
          </cell>
          <cell r="G1718" t="str">
            <v>SAINT-GENIS-LAVAL</v>
          </cell>
          <cell r="H1718" t="str">
            <v>Transaction</v>
          </cell>
          <cell r="I1718" t="str">
            <v>I9083</v>
          </cell>
          <cell r="J1718">
            <v>43191</v>
          </cell>
          <cell r="K1718">
            <v>43191</v>
          </cell>
          <cell r="N1718" t="str">
            <v>Ouvert</v>
          </cell>
          <cell r="O1718" t="str">
            <v>Ouvert</v>
          </cell>
          <cell r="P1718" t="str">
            <v>10.167.83.0</v>
          </cell>
          <cell r="Q1718">
            <v>0</v>
          </cell>
          <cell r="T1718" t="str">
            <v>00177</v>
          </cell>
        </row>
        <row r="1719">
          <cell r="A1719" t="str">
            <v>00177043</v>
          </cell>
          <cell r="B1719" t="str">
            <v>50369866403486</v>
          </cell>
          <cell r="C1719" t="str">
            <v>FONCIA TRANSACTION FRANCE</v>
          </cell>
          <cell r="D1719" t="b">
            <v>0</v>
          </cell>
          <cell r="E1719" t="str">
            <v>64 Cours Emile Zola</v>
          </cell>
          <cell r="F1719" t="str">
            <v>69100</v>
          </cell>
          <cell r="G1719" t="str">
            <v>VILLEURBANNE</v>
          </cell>
          <cell r="H1719" t="str">
            <v>Transaction</v>
          </cell>
          <cell r="I1719" t="str">
            <v>I9076</v>
          </cell>
          <cell r="J1719">
            <v>43191</v>
          </cell>
          <cell r="K1719">
            <v>43191</v>
          </cell>
          <cell r="L1719">
            <v>44196</v>
          </cell>
          <cell r="M1719">
            <v>44011</v>
          </cell>
          <cell r="N1719" t="str">
            <v>Fermé</v>
          </cell>
          <cell r="O1719" t="str">
            <v>Fermé</v>
          </cell>
          <cell r="P1719" t="str">
            <v>10.167.73.0</v>
          </cell>
          <cell r="Q1719">
            <v>0</v>
          </cell>
          <cell r="T1719" t="str">
            <v>00177</v>
          </cell>
        </row>
        <row r="1720">
          <cell r="A1720" t="str">
            <v>00177053</v>
          </cell>
          <cell r="B1720" t="str">
            <v>50369866403569</v>
          </cell>
          <cell r="C1720" t="str">
            <v>FONCIA TRANSACTION FRANCE</v>
          </cell>
          <cell r="D1720" t="b">
            <v>0</v>
          </cell>
          <cell r="E1720" t="str">
            <v>25 Rue de la Charité</v>
          </cell>
          <cell r="F1720" t="str">
            <v>69002</v>
          </cell>
          <cell r="G1720" t="str">
            <v>LYON 2EME</v>
          </cell>
          <cell r="H1720" t="str">
            <v>Transaction</v>
          </cell>
          <cell r="I1720" t="str">
            <v>I9279</v>
          </cell>
          <cell r="J1720">
            <v>43191</v>
          </cell>
          <cell r="K1720">
            <v>43191</v>
          </cell>
          <cell r="N1720" t="str">
            <v>Ouvert</v>
          </cell>
          <cell r="O1720" t="str">
            <v>Ouvert</v>
          </cell>
          <cell r="P1720" t="str">
            <v>10.230.4.0</v>
          </cell>
          <cell r="Q1720">
            <v>0</v>
          </cell>
          <cell r="T1720" t="str">
            <v>00177</v>
          </cell>
        </row>
        <row r="1721">
          <cell r="A1721" t="str">
            <v>00177100</v>
          </cell>
          <cell r="B1721" t="str">
            <v>50369866400920</v>
          </cell>
          <cell r="C1721" t="str">
            <v>FONCIA TRANSACTION FRANCE</v>
          </cell>
          <cell r="D1721" t="b">
            <v>0</v>
          </cell>
          <cell r="E1721" t="str">
            <v>1 Rue Beauvau</v>
          </cell>
          <cell r="F1721" t="str">
            <v>13001</v>
          </cell>
          <cell r="G1721" t="str">
            <v>MARSEILLE 1</v>
          </cell>
          <cell r="H1721" t="str">
            <v>Transaction</v>
          </cell>
          <cell r="I1721" t="str">
            <v>I9002</v>
          </cell>
          <cell r="J1721">
            <v>43191</v>
          </cell>
          <cell r="K1721">
            <v>43837</v>
          </cell>
          <cell r="N1721" t="str">
            <v>Ouvert</v>
          </cell>
          <cell r="O1721" t="str">
            <v>Ouvert</v>
          </cell>
          <cell r="P1721" t="str">
            <v>10.147.2.0</v>
          </cell>
          <cell r="Q1721">
            <v>0</v>
          </cell>
          <cell r="T1721" t="str">
            <v>00177</v>
          </cell>
        </row>
        <row r="1722">
          <cell r="A1722" t="str">
            <v>00177100</v>
          </cell>
          <cell r="B1722" t="str">
            <v>50369866400920</v>
          </cell>
          <cell r="C1722" t="str">
            <v>FONCIA TRANSACTION FRANCE</v>
          </cell>
          <cell r="D1722" t="b">
            <v>0</v>
          </cell>
          <cell r="E1722" t="str">
            <v>1 Rue Beauvau</v>
          </cell>
          <cell r="F1722" t="str">
            <v>13001</v>
          </cell>
          <cell r="G1722" t="str">
            <v>MARSEILLE 1</v>
          </cell>
          <cell r="H1722" t="str">
            <v>Transaction</v>
          </cell>
          <cell r="I1722" t="str">
            <v>I9002</v>
          </cell>
          <cell r="J1722">
            <v>43191</v>
          </cell>
          <cell r="K1722">
            <v>43837</v>
          </cell>
          <cell r="N1722" t="str">
            <v>Ouvert</v>
          </cell>
          <cell r="O1722" t="str">
            <v>Ouvert</v>
          </cell>
          <cell r="P1722" t="str">
            <v>10.147.2.0</v>
          </cell>
          <cell r="Q1722">
            <v>0</v>
          </cell>
          <cell r="T1722" t="str">
            <v>00177</v>
          </cell>
        </row>
        <row r="1723">
          <cell r="A1723" t="str">
            <v>00177101</v>
          </cell>
          <cell r="B1723" t="str">
            <v>50369866400912</v>
          </cell>
          <cell r="C1723" t="str">
            <v>FONCIA TRANSACTION FRANCE</v>
          </cell>
          <cell r="D1723" t="b">
            <v>0</v>
          </cell>
          <cell r="E1723" t="str">
            <v>58 Boulevard de Sainte-Marguerite</v>
          </cell>
          <cell r="F1723" t="str">
            <v>13009</v>
          </cell>
          <cell r="G1723" t="str">
            <v>MARSEILLE 9</v>
          </cell>
          <cell r="H1723" t="str">
            <v>Transaction</v>
          </cell>
          <cell r="I1723" t="str">
            <v>I9003</v>
          </cell>
          <cell r="J1723">
            <v>43191</v>
          </cell>
          <cell r="K1723">
            <v>43191</v>
          </cell>
          <cell r="N1723" t="str">
            <v>Ouvert</v>
          </cell>
          <cell r="O1723" t="str">
            <v>Ouvert</v>
          </cell>
          <cell r="P1723" t="str">
            <v>10.50.3.0</v>
          </cell>
          <cell r="Q1723">
            <v>0</v>
          </cell>
          <cell r="T1723" t="str">
            <v>00177</v>
          </cell>
        </row>
        <row r="1724">
          <cell r="A1724" t="str">
            <v>00177102</v>
          </cell>
          <cell r="B1724" t="str">
            <v>50369866400862</v>
          </cell>
          <cell r="C1724" t="str">
            <v>FONCIA TRANSACTION FRANCE</v>
          </cell>
          <cell r="D1724" t="b">
            <v>0</v>
          </cell>
          <cell r="E1724" t="str">
            <v>1 Rue Pierre Guys</v>
          </cell>
          <cell r="F1724" t="str">
            <v>13012</v>
          </cell>
          <cell r="G1724" t="str">
            <v>MARSEILLE 12</v>
          </cell>
          <cell r="H1724" t="str">
            <v>Transaction</v>
          </cell>
          <cell r="I1724" t="str">
            <v>I9292</v>
          </cell>
          <cell r="J1724">
            <v>43191</v>
          </cell>
          <cell r="K1724">
            <v>43191</v>
          </cell>
          <cell r="N1724" t="str">
            <v>Ouvert</v>
          </cell>
          <cell r="O1724" t="str">
            <v>Ouvert</v>
          </cell>
          <cell r="P1724" t="str">
            <v>10.50.13.0</v>
          </cell>
          <cell r="Q1724">
            <v>0</v>
          </cell>
          <cell r="T1724" t="str">
            <v>00177</v>
          </cell>
        </row>
        <row r="1725">
          <cell r="A1725" t="str">
            <v>00177103</v>
          </cell>
          <cell r="B1725" t="str">
            <v>50369866400847</v>
          </cell>
          <cell r="C1725" t="str">
            <v>FONCIA TRANSACTION FRANCE</v>
          </cell>
          <cell r="D1725" t="b">
            <v>0</v>
          </cell>
          <cell r="E1725" t="str">
            <v>8 Boulevard de Pont de Vivaux</v>
          </cell>
          <cell r="F1725" t="str">
            <v>13010</v>
          </cell>
          <cell r="G1725" t="str">
            <v>MARSEILLE 10</v>
          </cell>
          <cell r="H1725" t="str">
            <v>Transaction</v>
          </cell>
          <cell r="I1725" t="str">
            <v>I9004</v>
          </cell>
          <cell r="J1725">
            <v>43191</v>
          </cell>
          <cell r="K1725">
            <v>43191</v>
          </cell>
          <cell r="N1725" t="str">
            <v>Ouvert</v>
          </cell>
          <cell r="O1725" t="str">
            <v>Ouvert</v>
          </cell>
          <cell r="P1725" t="str">
            <v>10.50.23.0</v>
          </cell>
          <cell r="Q1725">
            <v>0</v>
          </cell>
          <cell r="T1725" t="str">
            <v>00177</v>
          </cell>
        </row>
        <row r="1726">
          <cell r="A1726" t="str">
            <v>00177104</v>
          </cell>
          <cell r="B1726" t="str">
            <v>50369866400938</v>
          </cell>
          <cell r="C1726" t="str">
            <v>FONCIA TRANSACTION FRANCE</v>
          </cell>
          <cell r="D1726" t="b">
            <v>0</v>
          </cell>
          <cell r="E1726" t="str">
            <v>5 Avenue de Hambourg</v>
          </cell>
          <cell r="F1726" t="str">
            <v>13008</v>
          </cell>
          <cell r="G1726" t="str">
            <v>MARSEILLE 8</v>
          </cell>
          <cell r="H1726" t="str">
            <v>Transaction</v>
          </cell>
          <cell r="I1726" t="str">
            <v>I9005</v>
          </cell>
          <cell r="J1726">
            <v>43191</v>
          </cell>
          <cell r="L1726">
            <v>44196</v>
          </cell>
          <cell r="M1726">
            <v>44196</v>
          </cell>
          <cell r="N1726" t="str">
            <v>Fermé</v>
          </cell>
          <cell r="O1726" t="str">
            <v>Fermé</v>
          </cell>
          <cell r="P1726" t="str">
            <v>10.50.33.0</v>
          </cell>
          <cell r="Q1726">
            <v>0</v>
          </cell>
          <cell r="T1726" t="str">
            <v>00177</v>
          </cell>
        </row>
        <row r="1727">
          <cell r="A1727" t="str">
            <v>00177105</v>
          </cell>
          <cell r="B1727" t="str">
            <v>50369866400870</v>
          </cell>
          <cell r="C1727" t="str">
            <v>FONCIA TRANSACTION FRANCE</v>
          </cell>
          <cell r="D1727" t="b">
            <v>0</v>
          </cell>
          <cell r="E1727" t="str">
            <v>11 Boulevard Baille</v>
          </cell>
          <cell r="F1727" t="str">
            <v>13006</v>
          </cell>
          <cell r="G1727" t="str">
            <v>MARSEILLE 6</v>
          </cell>
          <cell r="H1727" t="str">
            <v>Transaction</v>
          </cell>
          <cell r="I1727" t="str">
            <v>I9006</v>
          </cell>
          <cell r="J1727">
            <v>43191</v>
          </cell>
          <cell r="L1727">
            <v>44196</v>
          </cell>
          <cell r="M1727">
            <v>44196</v>
          </cell>
          <cell r="N1727" t="str">
            <v>Fermé</v>
          </cell>
          <cell r="O1727" t="str">
            <v>Fermé</v>
          </cell>
          <cell r="P1727" t="str">
            <v>10.50.43.0</v>
          </cell>
          <cell r="Q1727">
            <v>0</v>
          </cell>
          <cell r="T1727" t="str">
            <v>00177</v>
          </cell>
        </row>
        <row r="1728">
          <cell r="A1728" t="str">
            <v>00177106</v>
          </cell>
          <cell r="B1728" t="str">
            <v>50369866400854</v>
          </cell>
          <cell r="C1728" t="str">
            <v>FONCIA TRANSACTION FRANCE</v>
          </cell>
          <cell r="D1728" t="b">
            <v>0</v>
          </cell>
          <cell r="E1728" t="str">
            <v>Rue Edouard Alexander</v>
          </cell>
          <cell r="F1728" t="str">
            <v>13010</v>
          </cell>
          <cell r="G1728" t="str">
            <v>MARSEILLE 10</v>
          </cell>
          <cell r="H1728" t="str">
            <v>Transaction</v>
          </cell>
          <cell r="I1728" t="str">
            <v>I9007</v>
          </cell>
          <cell r="J1728">
            <v>43191</v>
          </cell>
          <cell r="M1728">
            <v>43467</v>
          </cell>
          <cell r="N1728" t="str">
            <v>Ouvert</v>
          </cell>
          <cell r="O1728" t="str">
            <v>Fermé</v>
          </cell>
          <cell r="P1728" t="str">
            <v>10.250.2.0</v>
          </cell>
          <cell r="Q1728">
            <v>0</v>
          </cell>
          <cell r="T1728" t="str">
            <v>00177</v>
          </cell>
        </row>
        <row r="1729">
          <cell r="A1729" t="str">
            <v>00177107</v>
          </cell>
          <cell r="B1729" t="str">
            <v>50369866403650</v>
          </cell>
          <cell r="C1729" t="str">
            <v>FONCIA TRANSACTION FRANCE</v>
          </cell>
          <cell r="D1729" t="b">
            <v>0</v>
          </cell>
          <cell r="E1729" t="str">
            <v>1 Impasse de la Curieuse</v>
          </cell>
          <cell r="F1729" t="str">
            <v>30240</v>
          </cell>
          <cell r="G1729" t="str">
            <v>LE GRAU-DU-ROI</v>
          </cell>
          <cell r="H1729" t="str">
            <v>Transaction</v>
          </cell>
          <cell r="I1729" t="str">
            <v>I9085</v>
          </cell>
          <cell r="J1729">
            <v>43191</v>
          </cell>
          <cell r="K1729">
            <v>43191</v>
          </cell>
          <cell r="N1729" t="str">
            <v>Ouvert</v>
          </cell>
          <cell r="O1729" t="str">
            <v>Ouvert</v>
          </cell>
          <cell r="P1729" t="str">
            <v>10.184.11.1</v>
          </cell>
          <cell r="Q1729">
            <v>0</v>
          </cell>
          <cell r="T1729" t="str">
            <v>00177</v>
          </cell>
        </row>
        <row r="1730">
          <cell r="A1730" t="str">
            <v>00177108</v>
          </cell>
          <cell r="B1730" t="str">
            <v>50369866402058</v>
          </cell>
          <cell r="C1730" t="str">
            <v>FONCIA TRANSACTION FRANCE</v>
          </cell>
          <cell r="D1730" t="b">
            <v>0</v>
          </cell>
          <cell r="E1730" t="str">
            <v>107 Rue de la Piscine</v>
          </cell>
          <cell r="F1730" t="str">
            <v>34080</v>
          </cell>
          <cell r="G1730" t="str">
            <v>MONTPELLIER</v>
          </cell>
          <cell r="H1730" t="str">
            <v>Transaction</v>
          </cell>
          <cell r="I1730" t="str">
            <v>I9086</v>
          </cell>
          <cell r="J1730">
            <v>43191</v>
          </cell>
          <cell r="L1730">
            <v>43830</v>
          </cell>
          <cell r="M1730">
            <v>43830</v>
          </cell>
          <cell r="N1730" t="str">
            <v>Fermé</v>
          </cell>
          <cell r="O1730" t="str">
            <v>Fermé</v>
          </cell>
          <cell r="Q1730">
            <v>0</v>
          </cell>
          <cell r="T1730" t="str">
            <v>00177</v>
          </cell>
        </row>
        <row r="1731">
          <cell r="A1731" t="str">
            <v>00177109</v>
          </cell>
          <cell r="B1731" t="str">
            <v>50369866402082</v>
          </cell>
          <cell r="C1731" t="str">
            <v>FONCIA TRANSACTION FRANCE</v>
          </cell>
          <cell r="D1731" t="b">
            <v>0</v>
          </cell>
          <cell r="E1731" t="str">
            <v>55 Avenue de la Justice de Castelnau</v>
          </cell>
          <cell r="F1731" t="str">
            <v>34090</v>
          </cell>
          <cell r="G1731" t="str">
            <v>MONTPELLIER</v>
          </cell>
          <cell r="H1731" t="str">
            <v>Transaction</v>
          </cell>
          <cell r="I1731" t="str">
            <v>I9087</v>
          </cell>
          <cell r="J1731">
            <v>43191</v>
          </cell>
          <cell r="M1731">
            <v>44019</v>
          </cell>
          <cell r="N1731" t="str">
            <v>Ouvert</v>
          </cell>
          <cell r="O1731" t="str">
            <v>Fermé</v>
          </cell>
          <cell r="P1731" t="str">
            <v>10.149.13.1</v>
          </cell>
          <cell r="Q1731">
            <v>0</v>
          </cell>
          <cell r="T1731" t="str">
            <v>00177</v>
          </cell>
        </row>
        <row r="1732">
          <cell r="A1732" t="str">
            <v>00177110</v>
          </cell>
          <cell r="B1732" t="str">
            <v>50369866402066</v>
          </cell>
          <cell r="C1732" t="str">
            <v>FONCIA TRANSACTION FRANCE</v>
          </cell>
          <cell r="D1732" t="b">
            <v>0</v>
          </cell>
          <cell r="E1732" t="str">
            <v>9 Boulevard Sarrail</v>
          </cell>
          <cell r="F1732" t="str">
            <v>34000</v>
          </cell>
          <cell r="G1732" t="str">
            <v>MONTPELLIER</v>
          </cell>
          <cell r="H1732" t="str">
            <v>Transaction</v>
          </cell>
          <cell r="I1732" t="str">
            <v>I9088</v>
          </cell>
          <cell r="J1732">
            <v>43191</v>
          </cell>
          <cell r="L1732">
            <v>44196</v>
          </cell>
          <cell r="M1732">
            <v>44155</v>
          </cell>
          <cell r="N1732" t="str">
            <v>Fermé</v>
          </cell>
          <cell r="O1732" t="str">
            <v>Fermé</v>
          </cell>
          <cell r="Q1732">
            <v>0</v>
          </cell>
          <cell r="T1732" t="str">
            <v>00177</v>
          </cell>
        </row>
        <row r="1733">
          <cell r="A1733" t="str">
            <v>00177111</v>
          </cell>
          <cell r="B1733" t="str">
            <v>50369866402041</v>
          </cell>
          <cell r="C1733" t="str">
            <v>FONCIA TRANSACTION FRANCE</v>
          </cell>
          <cell r="D1733" t="b">
            <v>0</v>
          </cell>
          <cell r="E1733" t="str">
            <v>97 Rue Frédéric Mistral</v>
          </cell>
          <cell r="F1733" t="str">
            <v>34280</v>
          </cell>
          <cell r="G1733" t="str">
            <v>LA GRANDE-MOTTE</v>
          </cell>
          <cell r="H1733" t="str">
            <v>Transaction</v>
          </cell>
          <cell r="I1733" t="str">
            <v>I9089</v>
          </cell>
          <cell r="J1733">
            <v>43191</v>
          </cell>
          <cell r="K1733">
            <v>43191</v>
          </cell>
          <cell r="N1733" t="str">
            <v>Ouvert</v>
          </cell>
          <cell r="O1733" t="str">
            <v>Ouvert</v>
          </cell>
          <cell r="P1733" t="str">
            <v>10.149.23.1</v>
          </cell>
          <cell r="Q1733">
            <v>0</v>
          </cell>
          <cell r="T1733" t="str">
            <v>00177</v>
          </cell>
        </row>
        <row r="1734">
          <cell r="A1734" t="str">
            <v>00177112</v>
          </cell>
          <cell r="B1734" t="str">
            <v>50369866401027</v>
          </cell>
          <cell r="C1734" t="str">
            <v>FONCIA TRANSACTION FRANCE</v>
          </cell>
          <cell r="D1734" t="b">
            <v>0</v>
          </cell>
          <cell r="E1734" t="str">
            <v>34 Boulevard Saint-Michel</v>
          </cell>
          <cell r="F1734" t="str">
            <v>84000</v>
          </cell>
          <cell r="G1734" t="str">
            <v>AVIGNON</v>
          </cell>
          <cell r="H1734" t="str">
            <v>Transaction</v>
          </cell>
          <cell r="I1734" t="str">
            <v>I9090</v>
          </cell>
          <cell r="J1734">
            <v>43191</v>
          </cell>
          <cell r="K1734">
            <v>43191</v>
          </cell>
          <cell r="M1734">
            <v>44166</v>
          </cell>
          <cell r="N1734" t="str">
            <v>Ouvert</v>
          </cell>
          <cell r="O1734" t="str">
            <v>Fermé</v>
          </cell>
          <cell r="P1734" t="str">
            <v>10.101.3.0</v>
          </cell>
          <cell r="Q1734">
            <v>1</v>
          </cell>
          <cell r="R1734" t="str">
            <v>00177080</v>
          </cell>
          <cell r="S1734">
            <v>44166</v>
          </cell>
          <cell r="T1734" t="str">
            <v>00177</v>
          </cell>
        </row>
        <row r="1735">
          <cell r="A1735" t="str">
            <v>00177113</v>
          </cell>
          <cell r="B1735" t="str">
            <v>50369866401035</v>
          </cell>
          <cell r="C1735" t="str">
            <v>FONCIA TRANSACTION FRANCE</v>
          </cell>
          <cell r="D1735" t="b">
            <v>0</v>
          </cell>
          <cell r="E1735" t="str">
            <v>3 Rue Favart</v>
          </cell>
          <cell r="F1735" t="str">
            <v>84000</v>
          </cell>
          <cell r="G1735" t="str">
            <v>AVIGNON</v>
          </cell>
          <cell r="H1735" t="str">
            <v>Transaction</v>
          </cell>
          <cell r="I1735" t="str">
            <v>I9091</v>
          </cell>
          <cell r="J1735">
            <v>43191</v>
          </cell>
          <cell r="K1735">
            <v>43191</v>
          </cell>
          <cell r="N1735" t="str">
            <v>Ouvert</v>
          </cell>
          <cell r="O1735" t="str">
            <v>Ouvert</v>
          </cell>
          <cell r="P1735" t="str">
            <v>10.101.53.0</v>
          </cell>
          <cell r="Q1735">
            <v>0</v>
          </cell>
          <cell r="T1735" t="str">
            <v>00177</v>
          </cell>
        </row>
        <row r="1736">
          <cell r="A1736" t="str">
            <v>00177114</v>
          </cell>
          <cell r="B1736" t="str">
            <v>50369866403635</v>
          </cell>
          <cell r="C1736" t="str">
            <v>FONCIA TRANSACTION FRANCE</v>
          </cell>
          <cell r="D1736" t="b">
            <v>0</v>
          </cell>
          <cell r="E1736" t="str">
            <v>Place Albert 1er</v>
          </cell>
          <cell r="F1736" t="str">
            <v>30700</v>
          </cell>
          <cell r="G1736" t="str">
            <v>UZES</v>
          </cell>
          <cell r="H1736" t="str">
            <v>Transaction</v>
          </cell>
          <cell r="I1736" t="str">
            <v>I9092</v>
          </cell>
          <cell r="J1736">
            <v>43191</v>
          </cell>
          <cell r="K1736">
            <v>43191</v>
          </cell>
          <cell r="N1736" t="str">
            <v>Ouvert</v>
          </cell>
          <cell r="O1736" t="str">
            <v>Ouvert</v>
          </cell>
          <cell r="P1736" t="str">
            <v>10.184.31.0</v>
          </cell>
          <cell r="Q1736">
            <v>0</v>
          </cell>
          <cell r="T1736" t="str">
            <v>00177</v>
          </cell>
        </row>
        <row r="1737">
          <cell r="A1737" t="str">
            <v>00177115</v>
          </cell>
          <cell r="B1737" t="str">
            <v>50369866403643</v>
          </cell>
          <cell r="C1737" t="str">
            <v>FONCIA TRANSACTION FRANCE</v>
          </cell>
          <cell r="D1737" t="b">
            <v>0</v>
          </cell>
          <cell r="E1737" t="str">
            <v>7 Boulevard Alphonse Daudet</v>
          </cell>
          <cell r="F1737" t="str">
            <v>30000</v>
          </cell>
          <cell r="G1737" t="str">
            <v>NIMES</v>
          </cell>
          <cell r="H1737" t="str">
            <v>Transaction</v>
          </cell>
          <cell r="I1737" t="str">
            <v>I9093</v>
          </cell>
          <cell r="J1737">
            <v>43191</v>
          </cell>
          <cell r="K1737">
            <v>43191</v>
          </cell>
          <cell r="N1737" t="str">
            <v>Ouvert</v>
          </cell>
          <cell r="O1737" t="str">
            <v>Ouvert</v>
          </cell>
          <cell r="P1737" t="str">
            <v>10.13.3.0</v>
          </cell>
          <cell r="Q1737">
            <v>0</v>
          </cell>
          <cell r="T1737" t="str">
            <v>00177</v>
          </cell>
        </row>
        <row r="1738">
          <cell r="A1738" t="str">
            <v>00177116</v>
          </cell>
          <cell r="B1738" t="str">
            <v>50369866403627</v>
          </cell>
          <cell r="C1738" t="str">
            <v>FONCIA TRANSACTION FRANCE</v>
          </cell>
          <cell r="D1738" t="b">
            <v>0</v>
          </cell>
          <cell r="E1738" t="str">
            <v>11 Avenue Feuchères</v>
          </cell>
          <cell r="F1738" t="str">
            <v>30000</v>
          </cell>
          <cell r="G1738" t="str">
            <v>NIMES</v>
          </cell>
          <cell r="H1738" t="str">
            <v>Transaction</v>
          </cell>
          <cell r="I1738" t="str">
            <v>I9094</v>
          </cell>
          <cell r="J1738">
            <v>43191</v>
          </cell>
          <cell r="N1738" t="str">
            <v>Ouvert</v>
          </cell>
          <cell r="O1738" t="str">
            <v>Ouvert</v>
          </cell>
          <cell r="P1738" t="str">
            <v>10.184.1.0</v>
          </cell>
          <cell r="Q1738">
            <v>0</v>
          </cell>
          <cell r="T1738" t="str">
            <v>00177</v>
          </cell>
        </row>
        <row r="1739">
          <cell r="A1739" t="str">
            <v>00177117</v>
          </cell>
          <cell r="B1739" t="str">
            <v>50369866400979</v>
          </cell>
          <cell r="C1739" t="str">
            <v>FONCIA TRANSACTION FRANCE</v>
          </cell>
          <cell r="D1739" t="b">
            <v>0</v>
          </cell>
          <cell r="E1739" t="str">
            <v>22 Rue Taisson</v>
          </cell>
          <cell r="F1739" t="str">
            <v>30100</v>
          </cell>
          <cell r="G1739" t="str">
            <v>ALES</v>
          </cell>
          <cell r="H1739" t="str">
            <v>Transaction</v>
          </cell>
          <cell r="I1739" t="str">
            <v>I9293</v>
          </cell>
          <cell r="J1739">
            <v>43191</v>
          </cell>
          <cell r="K1739">
            <v>43191</v>
          </cell>
          <cell r="M1739">
            <v>44019</v>
          </cell>
          <cell r="N1739" t="str">
            <v>Ouvert</v>
          </cell>
          <cell r="O1739" t="str">
            <v>Fermé</v>
          </cell>
          <cell r="P1739" t="str">
            <v>10.13.33.0</v>
          </cell>
          <cell r="Q1739">
            <v>0</v>
          </cell>
          <cell r="T1739" t="str">
            <v>00177</v>
          </cell>
        </row>
        <row r="1740">
          <cell r="A1740" t="str">
            <v>00177118</v>
          </cell>
          <cell r="B1740" t="str">
            <v>50369866402074</v>
          </cell>
          <cell r="C1740" t="str">
            <v>FONCIA TRANSACTION FRANCE</v>
          </cell>
          <cell r="D1740" t="b">
            <v>0</v>
          </cell>
          <cell r="E1740" t="str">
            <v>52 Rue de Syracuse</v>
          </cell>
          <cell r="F1740" t="str">
            <v>34000</v>
          </cell>
          <cell r="G1740" t="str">
            <v>MONTPELLIER</v>
          </cell>
          <cell r="H1740" t="str">
            <v>Transaction</v>
          </cell>
          <cell r="I1740" t="str">
            <v>I9095</v>
          </cell>
          <cell r="J1740">
            <v>43191</v>
          </cell>
          <cell r="K1740">
            <v>43191</v>
          </cell>
          <cell r="N1740" t="str">
            <v>Ouvert</v>
          </cell>
          <cell r="O1740" t="str">
            <v>Ouvert</v>
          </cell>
          <cell r="P1740" t="str">
            <v>10.250.21.0</v>
          </cell>
          <cell r="Q1740">
            <v>0</v>
          </cell>
          <cell r="T1740" t="str">
            <v>00177</v>
          </cell>
        </row>
        <row r="1741">
          <cell r="A1741" t="str">
            <v>00177119</v>
          </cell>
          <cell r="B1741" t="str">
            <v>50369866403882</v>
          </cell>
          <cell r="C1741" t="str">
            <v>FONCIA TRANSACTION FRANCE</v>
          </cell>
          <cell r="D1741" t="b">
            <v>0</v>
          </cell>
          <cell r="E1741" t="str">
            <v>33 Bis Avenue de l'École d'Agriculture Gabriel Buchet</v>
          </cell>
          <cell r="F1741" t="str">
            <v>34000</v>
          </cell>
          <cell r="G1741" t="str">
            <v>MONTPELLIER</v>
          </cell>
          <cell r="H1741" t="str">
            <v>Transaction</v>
          </cell>
          <cell r="I1741" t="str">
            <v>I9096</v>
          </cell>
          <cell r="J1741">
            <v>43191</v>
          </cell>
          <cell r="K1741">
            <v>43236</v>
          </cell>
          <cell r="N1741" t="str">
            <v>Ouvert</v>
          </cell>
          <cell r="O1741" t="str">
            <v>Ouvert</v>
          </cell>
          <cell r="P1741" t="str">
            <v>10.149.3.0</v>
          </cell>
          <cell r="Q1741">
            <v>0</v>
          </cell>
          <cell r="T1741" t="str">
            <v>00177</v>
          </cell>
        </row>
        <row r="1742">
          <cell r="A1742" t="str">
            <v>00177120</v>
          </cell>
          <cell r="B1742" t="str">
            <v>50369866403007</v>
          </cell>
          <cell r="C1742" t="str">
            <v>FONCIA TRANSACTION FRANCE</v>
          </cell>
          <cell r="D1742" t="b">
            <v>0</v>
          </cell>
          <cell r="E1742" t="str">
            <v>21 Avenue Victor Hugo</v>
          </cell>
          <cell r="F1742" t="str">
            <v>13100</v>
          </cell>
          <cell r="G1742" t="str">
            <v>AIX-EN-PROVENCE</v>
          </cell>
          <cell r="H1742" t="str">
            <v>Transaction</v>
          </cell>
          <cell r="I1742" t="str">
            <v>I9347</v>
          </cell>
          <cell r="J1742">
            <v>43191</v>
          </cell>
          <cell r="K1742">
            <v>43191</v>
          </cell>
          <cell r="N1742" t="str">
            <v>Ouvert</v>
          </cell>
          <cell r="O1742" t="str">
            <v>Ouvert</v>
          </cell>
          <cell r="P1742" t="str">
            <v>10.233.1.0</v>
          </cell>
          <cell r="Q1742">
            <v>0</v>
          </cell>
          <cell r="T1742" t="str">
            <v>00177</v>
          </cell>
        </row>
        <row r="1743">
          <cell r="A1743" t="str">
            <v>00177121</v>
          </cell>
          <cell r="B1743" t="str">
            <v>50369866401001</v>
          </cell>
          <cell r="C1743" t="str">
            <v>FONCIA TRANSACTION FRANCE</v>
          </cell>
          <cell r="D1743" t="b">
            <v>0</v>
          </cell>
          <cell r="E1743" t="str">
            <v>360 Place du Général de Gaulle</v>
          </cell>
          <cell r="F1743" t="str">
            <v>13300</v>
          </cell>
          <cell r="G1743" t="str">
            <v>SALON-DE-PROVENCE</v>
          </cell>
          <cell r="H1743" t="str">
            <v>Transaction</v>
          </cell>
          <cell r="I1743" t="str">
            <v>I9348</v>
          </cell>
          <cell r="J1743">
            <v>43191</v>
          </cell>
          <cell r="K1743">
            <v>43191</v>
          </cell>
          <cell r="N1743" t="str">
            <v>Ouvert</v>
          </cell>
          <cell r="O1743" t="str">
            <v>Ouvert</v>
          </cell>
          <cell r="P1743" t="str">
            <v>10.233.21.0</v>
          </cell>
          <cell r="Q1743">
            <v>0</v>
          </cell>
          <cell r="T1743" t="str">
            <v>00177</v>
          </cell>
        </row>
        <row r="1744">
          <cell r="A1744" t="str">
            <v>00177122</v>
          </cell>
          <cell r="B1744" t="str">
            <v>50369866403031</v>
          </cell>
          <cell r="C1744" t="str">
            <v>FONCIA TRANSACTION FRANCE</v>
          </cell>
          <cell r="D1744" t="b">
            <v>0</v>
          </cell>
          <cell r="E1744" t="str">
            <v>5 Route Bleue</v>
          </cell>
          <cell r="F1744" t="str">
            <v>13620</v>
          </cell>
          <cell r="G1744" t="str">
            <v>CARRY-LE-ROUET</v>
          </cell>
          <cell r="H1744" t="str">
            <v>Transaction</v>
          </cell>
          <cell r="I1744" t="str">
            <v>I9349</v>
          </cell>
          <cell r="J1744">
            <v>43191</v>
          </cell>
          <cell r="K1744">
            <v>43191</v>
          </cell>
          <cell r="N1744" t="str">
            <v>Ouvert</v>
          </cell>
          <cell r="O1744" t="str">
            <v>Ouvert</v>
          </cell>
          <cell r="P1744" t="str">
            <v>10.138.23.0</v>
          </cell>
          <cell r="Q1744">
            <v>0</v>
          </cell>
          <cell r="T1744" t="str">
            <v>00177</v>
          </cell>
        </row>
        <row r="1745">
          <cell r="A1745" t="str">
            <v>00177123</v>
          </cell>
          <cell r="B1745" t="str">
            <v>50369866403023</v>
          </cell>
          <cell r="C1745" t="str">
            <v>FONCIA TRANSACTION FRANCE</v>
          </cell>
          <cell r="D1745" t="b">
            <v>0</v>
          </cell>
          <cell r="E1745" t="str">
            <v>42 Rue de Verdun</v>
          </cell>
          <cell r="F1745" t="str">
            <v>13500</v>
          </cell>
          <cell r="G1745" t="str">
            <v>MARTIGUES</v>
          </cell>
          <cell r="H1745" t="str">
            <v>Transaction</v>
          </cell>
          <cell r="I1745" t="str">
            <v>I9350</v>
          </cell>
          <cell r="J1745">
            <v>43191</v>
          </cell>
          <cell r="K1745">
            <v>43191</v>
          </cell>
          <cell r="N1745" t="str">
            <v>Ouvert</v>
          </cell>
          <cell r="O1745" t="str">
            <v>Ouvert</v>
          </cell>
          <cell r="P1745" t="str">
            <v>10.138.13.0</v>
          </cell>
          <cell r="Q1745">
            <v>0</v>
          </cell>
          <cell r="T1745" t="str">
            <v>00177</v>
          </cell>
        </row>
        <row r="1746">
          <cell r="A1746" t="str">
            <v>00177124</v>
          </cell>
          <cell r="B1746" t="str">
            <v>50369866400995</v>
          </cell>
          <cell r="C1746" t="str">
            <v>FONCIA TRANSACTION FRANCE</v>
          </cell>
          <cell r="D1746" t="b">
            <v>0</v>
          </cell>
          <cell r="E1746" t="str">
            <v>2 Avenue Jean Moulin</v>
          </cell>
          <cell r="F1746" t="str">
            <v>13127</v>
          </cell>
          <cell r="G1746" t="str">
            <v>VITROLLES</v>
          </cell>
          <cell r="H1746" t="str">
            <v>Transaction</v>
          </cell>
          <cell r="I1746" t="str">
            <v>I9351</v>
          </cell>
          <cell r="J1746">
            <v>43191</v>
          </cell>
          <cell r="K1746">
            <v>43191</v>
          </cell>
          <cell r="N1746" t="str">
            <v>Ouvert</v>
          </cell>
          <cell r="O1746" t="str">
            <v>Ouvert</v>
          </cell>
          <cell r="P1746" t="str">
            <v>10.138.3.0</v>
          </cell>
          <cell r="Q1746">
            <v>0</v>
          </cell>
          <cell r="T1746" t="str">
            <v>00177</v>
          </cell>
        </row>
        <row r="1747">
          <cell r="A1747" t="str">
            <v>00177125</v>
          </cell>
          <cell r="B1747" t="str">
            <v>50369866403205</v>
          </cell>
          <cell r="C1747" t="str">
            <v>FONCIA TRANSACTION FRANCE</v>
          </cell>
          <cell r="D1747" t="b">
            <v>0</v>
          </cell>
          <cell r="E1747" t="str">
            <v>24 Cours de la République</v>
          </cell>
          <cell r="F1747" t="str">
            <v>13120</v>
          </cell>
          <cell r="G1747" t="str">
            <v>GARDANNE</v>
          </cell>
          <cell r="H1747" t="str">
            <v>Transaction</v>
          </cell>
          <cell r="I1747" t="str">
            <v>I9352</v>
          </cell>
          <cell r="J1747">
            <v>43191</v>
          </cell>
          <cell r="K1747">
            <v>43191</v>
          </cell>
          <cell r="N1747" t="str">
            <v>Ouvert</v>
          </cell>
          <cell r="O1747" t="str">
            <v>Ouvert</v>
          </cell>
          <cell r="P1747" t="str">
            <v>10.138.33.0</v>
          </cell>
          <cell r="Q1747">
            <v>0</v>
          </cell>
          <cell r="T1747" t="str">
            <v>00177</v>
          </cell>
        </row>
        <row r="1748">
          <cell r="A1748" t="str">
            <v>00177126</v>
          </cell>
          <cell r="B1748" t="str">
            <v>50369866401019</v>
          </cell>
          <cell r="C1748" t="str">
            <v>FONCIA TRANSACTION FRANCE</v>
          </cell>
          <cell r="D1748" t="b">
            <v>0</v>
          </cell>
          <cell r="E1748" t="str">
            <v>7 Place Antonelle</v>
          </cell>
          <cell r="F1748" t="str">
            <v>13200</v>
          </cell>
          <cell r="G1748" t="str">
            <v>ARLES</v>
          </cell>
          <cell r="H1748" t="str">
            <v>Transaction</v>
          </cell>
          <cell r="I1748" t="str">
            <v>I9353</v>
          </cell>
          <cell r="J1748">
            <v>43191</v>
          </cell>
          <cell r="N1748" t="str">
            <v>Ouvert</v>
          </cell>
          <cell r="O1748" t="str">
            <v>Ouvert</v>
          </cell>
          <cell r="P1748" t="str">
            <v>10.13.23.0</v>
          </cell>
          <cell r="Q1748">
            <v>0</v>
          </cell>
          <cell r="T1748" t="str">
            <v>00177</v>
          </cell>
        </row>
        <row r="1749">
          <cell r="A1749" t="str">
            <v>00177127</v>
          </cell>
          <cell r="B1749" t="str">
            <v>50369866403015</v>
          </cell>
          <cell r="C1749" t="str">
            <v>FONCIA TRANSACTION FRANCE</v>
          </cell>
          <cell r="D1749" t="b">
            <v>0</v>
          </cell>
          <cell r="E1749" t="str">
            <v>16 Rue Espariat</v>
          </cell>
          <cell r="F1749" t="str">
            <v>13100</v>
          </cell>
          <cell r="G1749" t="str">
            <v>AIX-EN-PROVENCE</v>
          </cell>
          <cell r="H1749" t="str">
            <v>Transaction</v>
          </cell>
          <cell r="I1749" t="str">
            <v>I9354</v>
          </cell>
          <cell r="J1749">
            <v>43191</v>
          </cell>
          <cell r="K1749">
            <v>43191</v>
          </cell>
          <cell r="N1749" t="str">
            <v>Ouvert</v>
          </cell>
          <cell r="O1749" t="str">
            <v>Ouvert</v>
          </cell>
          <cell r="P1749" t="str">
            <v>10.233.11.0</v>
          </cell>
          <cell r="Q1749">
            <v>0</v>
          </cell>
          <cell r="T1749" t="str">
            <v>00177</v>
          </cell>
        </row>
        <row r="1750">
          <cell r="A1750" t="str">
            <v>00177128</v>
          </cell>
          <cell r="B1750" t="str">
            <v>50369866401548</v>
          </cell>
          <cell r="C1750" t="str">
            <v>FONCIA TRANSACTION FRANCE</v>
          </cell>
          <cell r="D1750" t="b">
            <v>0</v>
          </cell>
          <cell r="E1750" t="str">
            <v>3 Avenue René Froger</v>
          </cell>
          <cell r="F1750" t="str">
            <v>05100</v>
          </cell>
          <cell r="G1750" t="str">
            <v>BRIANCON</v>
          </cell>
          <cell r="H1750" t="str">
            <v>Transaction</v>
          </cell>
          <cell r="I1750" t="str">
            <v>I9355</v>
          </cell>
          <cell r="J1750">
            <v>43191</v>
          </cell>
          <cell r="K1750">
            <v>43191</v>
          </cell>
          <cell r="N1750" t="str">
            <v>Ouvert</v>
          </cell>
          <cell r="O1750" t="str">
            <v>Ouvert</v>
          </cell>
          <cell r="P1750" t="str">
            <v>10.233.41.0</v>
          </cell>
          <cell r="Q1750">
            <v>0</v>
          </cell>
          <cell r="T1750" t="str">
            <v>00177</v>
          </cell>
        </row>
        <row r="1751">
          <cell r="A1751" t="str">
            <v>00177129</v>
          </cell>
          <cell r="B1751" t="str">
            <v>50369866401563</v>
          </cell>
          <cell r="C1751" t="str">
            <v>FONCIA TRANSACTION FRANCE</v>
          </cell>
          <cell r="D1751" t="b">
            <v>0</v>
          </cell>
          <cell r="E1751" t="str">
            <v>Route d'Italie</v>
          </cell>
          <cell r="F1751" t="str">
            <v>05100</v>
          </cell>
          <cell r="G1751" t="str">
            <v>MONTGENEVRE</v>
          </cell>
          <cell r="H1751" t="str">
            <v>Transaction</v>
          </cell>
          <cell r="I1751" t="str">
            <v>I9356</v>
          </cell>
          <cell r="J1751">
            <v>43191</v>
          </cell>
          <cell r="K1751">
            <v>43191</v>
          </cell>
          <cell r="N1751" t="str">
            <v>Ouvert</v>
          </cell>
          <cell r="O1751" t="str">
            <v>Ouvert</v>
          </cell>
          <cell r="P1751" t="str">
            <v>10.233.61.0</v>
          </cell>
          <cell r="Q1751">
            <v>0</v>
          </cell>
          <cell r="T1751" t="str">
            <v>00177</v>
          </cell>
        </row>
        <row r="1752">
          <cell r="A1752" t="str">
            <v>00177130</v>
          </cell>
          <cell r="B1752" t="str">
            <v>50369866401555</v>
          </cell>
          <cell r="C1752" t="str">
            <v>FONCIA TRANSACTION FRANCE</v>
          </cell>
          <cell r="D1752" t="b">
            <v>0</v>
          </cell>
          <cell r="E1752" t="str">
            <v>La Casse</v>
          </cell>
          <cell r="F1752" t="str">
            <v>05290</v>
          </cell>
          <cell r="G1752" t="str">
            <v>VALLOUISE-PELVOUX</v>
          </cell>
          <cell r="H1752" t="str">
            <v>Transaction</v>
          </cell>
          <cell r="I1752" t="str">
            <v>I9357</v>
          </cell>
          <cell r="J1752">
            <v>43191</v>
          </cell>
          <cell r="K1752">
            <v>43191</v>
          </cell>
          <cell r="N1752" t="str">
            <v>Ouvert</v>
          </cell>
          <cell r="O1752" t="str">
            <v>Ouvert</v>
          </cell>
          <cell r="P1752" t="str">
            <v>10.233.81.0</v>
          </cell>
          <cell r="Q1752">
            <v>0</v>
          </cell>
          <cell r="T1752" t="str">
            <v>00177</v>
          </cell>
        </row>
        <row r="1753">
          <cell r="A1753" t="str">
            <v>00177131</v>
          </cell>
          <cell r="B1753" t="str">
            <v>50369866400904</v>
          </cell>
          <cell r="C1753" t="str">
            <v>FONCIA TRANSACTION FRANCE</v>
          </cell>
          <cell r="D1753" t="b">
            <v>0</v>
          </cell>
          <cell r="E1753" t="str">
            <v>1 Route de Pré-Long</v>
          </cell>
          <cell r="F1753" t="str">
            <v>05240</v>
          </cell>
          <cell r="G1753" t="str">
            <v>LA SALLE-LES-ALPES</v>
          </cell>
          <cell r="H1753" t="str">
            <v>Transaction</v>
          </cell>
          <cell r="I1753" t="str">
            <v>I9358</v>
          </cell>
          <cell r="J1753">
            <v>43191</v>
          </cell>
          <cell r="K1753">
            <v>43191</v>
          </cell>
          <cell r="N1753" t="str">
            <v>Ouvert</v>
          </cell>
          <cell r="O1753" t="str">
            <v>Ouvert</v>
          </cell>
          <cell r="P1753" t="str">
            <v>10.233.51.0</v>
          </cell>
          <cell r="Q1753">
            <v>0</v>
          </cell>
          <cell r="T1753" t="str">
            <v>00177</v>
          </cell>
        </row>
        <row r="1754">
          <cell r="A1754" t="str">
            <v>00177132</v>
          </cell>
          <cell r="B1754" t="str">
            <v>50369866404005</v>
          </cell>
          <cell r="C1754" t="str">
            <v>FONCIA TRANSACTION FRANCE</v>
          </cell>
          <cell r="D1754" t="b">
            <v>0</v>
          </cell>
          <cell r="E1754" t="str">
            <v>Rue du Centre</v>
          </cell>
          <cell r="F1754" t="str">
            <v>05330</v>
          </cell>
          <cell r="G1754" t="str">
            <v>SAINT-CHAFFREY</v>
          </cell>
          <cell r="H1754" t="str">
            <v>Transaction</v>
          </cell>
          <cell r="I1754" t="str">
            <v>I9359</v>
          </cell>
          <cell r="J1754">
            <v>43191</v>
          </cell>
          <cell r="K1754">
            <v>43191</v>
          </cell>
          <cell r="N1754" t="str">
            <v>Ouvert</v>
          </cell>
          <cell r="O1754" t="str">
            <v>Ouvert</v>
          </cell>
          <cell r="P1754" t="str">
            <v>10.233.71.0</v>
          </cell>
          <cell r="Q1754">
            <v>0</v>
          </cell>
          <cell r="T1754" t="str">
            <v>00177</v>
          </cell>
        </row>
        <row r="1755">
          <cell r="A1755" t="str">
            <v>00177132</v>
          </cell>
          <cell r="B1755" t="str">
            <v>50369866404005</v>
          </cell>
          <cell r="C1755" t="str">
            <v>FONCIA TRANSACTION FRANCE</v>
          </cell>
          <cell r="D1755" t="b">
            <v>0</v>
          </cell>
          <cell r="E1755" t="str">
            <v>Rue du Centre</v>
          </cell>
          <cell r="F1755" t="str">
            <v>05330</v>
          </cell>
          <cell r="G1755" t="str">
            <v>SAINT-CHAFFREY</v>
          </cell>
          <cell r="H1755" t="str">
            <v>Transaction</v>
          </cell>
          <cell r="I1755" t="str">
            <v>I9359</v>
          </cell>
          <cell r="J1755">
            <v>43191</v>
          </cell>
          <cell r="K1755">
            <v>43191</v>
          </cell>
          <cell r="N1755" t="str">
            <v>Ouvert</v>
          </cell>
          <cell r="O1755" t="str">
            <v>Ouvert</v>
          </cell>
          <cell r="P1755" t="str">
            <v>10.233.71.0</v>
          </cell>
          <cell r="Q1755">
            <v>0</v>
          </cell>
          <cell r="T1755" t="str">
            <v>00177</v>
          </cell>
        </row>
        <row r="1756">
          <cell r="A1756" t="str">
            <v>00177200</v>
          </cell>
          <cell r="B1756" t="str">
            <v>50369866401662</v>
          </cell>
          <cell r="C1756" t="str">
            <v>FONCIA TRANSACTION FRANCE</v>
          </cell>
          <cell r="D1756" t="b">
            <v>0</v>
          </cell>
          <cell r="E1756" t="str">
            <v>7 Rue des Belges</v>
          </cell>
          <cell r="F1756" t="str">
            <v>06400</v>
          </cell>
          <cell r="G1756" t="str">
            <v>CANNES</v>
          </cell>
          <cell r="H1756" t="str">
            <v>Transaction</v>
          </cell>
          <cell r="I1756" t="str">
            <v>I9168</v>
          </cell>
          <cell r="J1756">
            <v>43191</v>
          </cell>
          <cell r="L1756">
            <v>44196</v>
          </cell>
          <cell r="M1756">
            <v>44196</v>
          </cell>
          <cell r="N1756" t="str">
            <v>Fermé</v>
          </cell>
          <cell r="O1756" t="str">
            <v>Fermé</v>
          </cell>
          <cell r="P1756" t="str">
            <v>10.112.2.0</v>
          </cell>
          <cell r="Q1756">
            <v>0</v>
          </cell>
          <cell r="T1756" t="str">
            <v>00177</v>
          </cell>
        </row>
        <row r="1757">
          <cell r="A1757" t="str">
            <v>00177201</v>
          </cell>
          <cell r="B1757" t="str">
            <v>50369866401472</v>
          </cell>
          <cell r="C1757" t="str">
            <v>FONCIA TRANSACTION FRANCE</v>
          </cell>
          <cell r="D1757" t="b">
            <v>0</v>
          </cell>
          <cell r="E1757" t="str">
            <v>2 Place du Général de Gaulle</v>
          </cell>
          <cell r="F1757" t="str">
            <v>06800</v>
          </cell>
          <cell r="G1757" t="str">
            <v>CAGNES-SUR-MER</v>
          </cell>
          <cell r="H1757" t="str">
            <v>Transaction</v>
          </cell>
          <cell r="I1757" t="str">
            <v>I9169</v>
          </cell>
          <cell r="J1757">
            <v>43191</v>
          </cell>
          <cell r="K1757">
            <v>43191</v>
          </cell>
          <cell r="N1757" t="str">
            <v>Ouvert</v>
          </cell>
          <cell r="O1757" t="str">
            <v>Ouvert</v>
          </cell>
          <cell r="P1757" t="str">
            <v>10.31.13.0</v>
          </cell>
          <cell r="Q1757">
            <v>0</v>
          </cell>
          <cell r="T1757" t="str">
            <v>00177</v>
          </cell>
        </row>
        <row r="1758">
          <cell r="A1758" t="str">
            <v>00177202</v>
          </cell>
          <cell r="B1758" t="str">
            <v>50369866401464</v>
          </cell>
          <cell r="C1758" t="str">
            <v>FONCIA TRANSACTION FRANCE</v>
          </cell>
          <cell r="D1758" t="b">
            <v>0</v>
          </cell>
          <cell r="E1758" t="str">
            <v>17 Avenue Robert Soleau</v>
          </cell>
          <cell r="F1758" t="str">
            <v>06600</v>
          </cell>
          <cell r="G1758" t="str">
            <v>ANTIBES</v>
          </cell>
          <cell r="H1758" t="str">
            <v>Transaction</v>
          </cell>
          <cell r="I1758" t="str">
            <v>I9170</v>
          </cell>
          <cell r="J1758">
            <v>43191</v>
          </cell>
          <cell r="K1758">
            <v>43191</v>
          </cell>
          <cell r="N1758" t="str">
            <v>Ouvert</v>
          </cell>
          <cell r="O1758" t="str">
            <v>Ouvert</v>
          </cell>
          <cell r="P1758" t="str">
            <v>10.31.53.0</v>
          </cell>
          <cell r="Q1758">
            <v>0</v>
          </cell>
          <cell r="T1758" t="str">
            <v>00177</v>
          </cell>
        </row>
        <row r="1759">
          <cell r="A1759" t="str">
            <v>00177203</v>
          </cell>
          <cell r="B1759" t="str">
            <v>50369866401449</v>
          </cell>
          <cell r="C1759" t="str">
            <v>FONCIA TRANSACTION FRANCE</v>
          </cell>
          <cell r="D1759" t="b">
            <v>0</v>
          </cell>
          <cell r="E1759" t="str">
            <v>67 Avenue Georges Clémenceau</v>
          </cell>
          <cell r="F1759" t="str">
            <v>06220</v>
          </cell>
          <cell r="G1759" t="str">
            <v>VALLAURIS</v>
          </cell>
          <cell r="H1759" t="str">
            <v>Transaction</v>
          </cell>
          <cell r="I1759" t="str">
            <v>I9171</v>
          </cell>
          <cell r="J1759">
            <v>43191</v>
          </cell>
          <cell r="K1759">
            <v>43191</v>
          </cell>
          <cell r="N1759" t="str">
            <v>Ouvert</v>
          </cell>
          <cell r="O1759" t="str">
            <v>Ouvert</v>
          </cell>
          <cell r="P1759" t="str">
            <v>10.80.63.0</v>
          </cell>
          <cell r="Q1759">
            <v>0</v>
          </cell>
          <cell r="T1759" t="str">
            <v>00177</v>
          </cell>
        </row>
        <row r="1760">
          <cell r="A1760" t="str">
            <v>00177204</v>
          </cell>
          <cell r="B1760" t="str">
            <v>50369866401621</v>
          </cell>
          <cell r="C1760" t="str">
            <v>FONCIA TRANSACTION FRANCE</v>
          </cell>
          <cell r="D1760" t="b">
            <v>0</v>
          </cell>
          <cell r="E1760" t="str">
            <v>5 Rue Saint-Charles</v>
          </cell>
          <cell r="F1760" t="str">
            <v>06500</v>
          </cell>
          <cell r="G1760" t="str">
            <v>MENTON</v>
          </cell>
          <cell r="H1760" t="str">
            <v>Transaction</v>
          </cell>
          <cell r="I1760" t="str">
            <v>I9172</v>
          </cell>
          <cell r="J1760">
            <v>43191</v>
          </cell>
          <cell r="K1760">
            <v>43191</v>
          </cell>
          <cell r="N1760" t="str">
            <v>Ouvert</v>
          </cell>
          <cell r="O1760" t="str">
            <v>Ouvert</v>
          </cell>
          <cell r="P1760" t="str">
            <v>10.157.4.0</v>
          </cell>
          <cell r="Q1760">
            <v>0</v>
          </cell>
          <cell r="T1760" t="str">
            <v>00177</v>
          </cell>
        </row>
        <row r="1761">
          <cell r="A1761" t="str">
            <v>00177205</v>
          </cell>
          <cell r="B1761" t="str">
            <v>50369866401597</v>
          </cell>
          <cell r="C1761" t="str">
            <v>FONCIA TRANSACTION FRANCE</v>
          </cell>
          <cell r="D1761" t="b">
            <v>0</v>
          </cell>
          <cell r="E1761" t="str">
            <v>165 Boulevard Napoléon III</v>
          </cell>
          <cell r="F1761" t="str">
            <v>06200</v>
          </cell>
          <cell r="G1761" t="str">
            <v>NICE</v>
          </cell>
          <cell r="H1761" t="str">
            <v>Transaction</v>
          </cell>
          <cell r="I1761" t="str">
            <v>I9173</v>
          </cell>
          <cell r="J1761">
            <v>43191</v>
          </cell>
          <cell r="K1761">
            <v>43191</v>
          </cell>
          <cell r="N1761" t="str">
            <v>Ouvert</v>
          </cell>
          <cell r="O1761" t="str">
            <v>Ouvert</v>
          </cell>
          <cell r="P1761" t="str">
            <v>10.77.23.0</v>
          </cell>
          <cell r="Q1761">
            <v>0</v>
          </cell>
          <cell r="T1761" t="str">
            <v>00177</v>
          </cell>
        </row>
        <row r="1762">
          <cell r="A1762" t="str">
            <v>00177206</v>
          </cell>
          <cell r="B1762" t="str">
            <v>50369866401613</v>
          </cell>
          <cell r="C1762" t="str">
            <v>FONCIA TRANSACTION FRANCE</v>
          </cell>
          <cell r="D1762" t="b">
            <v>0</v>
          </cell>
          <cell r="E1762" t="str">
            <v>150 Boulevard de Cessole</v>
          </cell>
          <cell r="F1762" t="str">
            <v>06100</v>
          </cell>
          <cell r="G1762" t="str">
            <v>NICE</v>
          </cell>
          <cell r="H1762" t="str">
            <v>Transaction</v>
          </cell>
          <cell r="I1762" t="str">
            <v>I9174</v>
          </cell>
          <cell r="J1762">
            <v>43191</v>
          </cell>
          <cell r="K1762">
            <v>43191</v>
          </cell>
          <cell r="N1762" t="str">
            <v>Ouvert</v>
          </cell>
          <cell r="O1762" t="str">
            <v>Ouvert</v>
          </cell>
          <cell r="P1762" t="str">
            <v>10.155.22.1</v>
          </cell>
          <cell r="Q1762">
            <v>0</v>
          </cell>
          <cell r="T1762" t="str">
            <v>00177</v>
          </cell>
        </row>
        <row r="1763">
          <cell r="A1763" t="str">
            <v>00177207</v>
          </cell>
          <cell r="B1763" t="str">
            <v>50369866401589</v>
          </cell>
          <cell r="C1763" t="str">
            <v>FONCIA TRANSACTION FRANCE</v>
          </cell>
          <cell r="D1763" t="b">
            <v>0</v>
          </cell>
          <cell r="E1763" t="str">
            <v>34 Rue Arson</v>
          </cell>
          <cell r="F1763" t="str">
            <v>06300</v>
          </cell>
          <cell r="G1763" t="str">
            <v>NICE</v>
          </cell>
          <cell r="H1763" t="str">
            <v>Transaction</v>
          </cell>
          <cell r="I1763" t="str">
            <v>I9175</v>
          </cell>
          <cell r="J1763">
            <v>43191</v>
          </cell>
          <cell r="K1763">
            <v>43191</v>
          </cell>
          <cell r="N1763" t="str">
            <v>Ouvert</v>
          </cell>
          <cell r="O1763" t="str">
            <v>Ouvert</v>
          </cell>
          <cell r="P1763" t="str">
            <v>10.77.13.1</v>
          </cell>
          <cell r="Q1763">
            <v>0</v>
          </cell>
          <cell r="T1763" t="str">
            <v>00177</v>
          </cell>
        </row>
        <row r="1764">
          <cell r="A1764" t="str">
            <v>00177208</v>
          </cell>
          <cell r="B1764" t="str">
            <v>50369866401605</v>
          </cell>
          <cell r="C1764" t="str">
            <v>FONCIA TRANSACTION FRANCE</v>
          </cell>
          <cell r="D1764" t="b">
            <v>0</v>
          </cell>
          <cell r="E1764" t="str">
            <v>7 Rue Grimaldi</v>
          </cell>
          <cell r="F1764" t="str">
            <v>06000</v>
          </cell>
          <cell r="G1764" t="str">
            <v>NICE</v>
          </cell>
          <cell r="H1764" t="str">
            <v>Transaction</v>
          </cell>
          <cell r="I1764" t="str">
            <v>I9176</v>
          </cell>
          <cell r="J1764">
            <v>43191</v>
          </cell>
          <cell r="K1764">
            <v>43891</v>
          </cell>
          <cell r="M1764">
            <v>44019</v>
          </cell>
          <cell r="N1764" t="str">
            <v>Ouvert</v>
          </cell>
          <cell r="O1764" t="str">
            <v>Fermé</v>
          </cell>
          <cell r="P1764" t="str">
            <v>10.155.12.0</v>
          </cell>
          <cell r="Q1764">
            <v>0</v>
          </cell>
          <cell r="T1764" t="str">
            <v>00177</v>
          </cell>
        </row>
        <row r="1765">
          <cell r="A1765" t="str">
            <v>00177209</v>
          </cell>
          <cell r="B1765" t="str">
            <v>50369866401456</v>
          </cell>
          <cell r="C1765" t="str">
            <v>FONCIA TRANSACTION FRANCE</v>
          </cell>
          <cell r="D1765" t="b">
            <v>0</v>
          </cell>
          <cell r="E1765" t="str">
            <v>12 Boulevard Albert 1er</v>
          </cell>
          <cell r="F1765" t="str">
            <v>06600</v>
          </cell>
          <cell r="G1765" t="str">
            <v>ANTIBES</v>
          </cell>
          <cell r="H1765" t="str">
            <v>Transaction</v>
          </cell>
          <cell r="I1765" t="str">
            <v>I9177</v>
          </cell>
          <cell r="J1765">
            <v>43191</v>
          </cell>
          <cell r="M1765">
            <v>44019</v>
          </cell>
          <cell r="N1765" t="str">
            <v>Ouvert</v>
          </cell>
          <cell r="O1765" t="str">
            <v>Fermé</v>
          </cell>
          <cell r="P1765" t="str">
            <v>10.31.23.0</v>
          </cell>
          <cell r="Q1765">
            <v>0</v>
          </cell>
          <cell r="T1765" t="str">
            <v>00177</v>
          </cell>
        </row>
        <row r="1766">
          <cell r="A1766" t="str">
            <v>00177210</v>
          </cell>
          <cell r="B1766" t="str">
            <v>50369866401696</v>
          </cell>
          <cell r="C1766" t="str">
            <v>FONCIA TRANSACTION FRANCE</v>
          </cell>
          <cell r="D1766" t="b">
            <v>0</v>
          </cell>
          <cell r="E1766" t="str">
            <v>57 Route de Cannes</v>
          </cell>
          <cell r="F1766" t="str">
            <v>06130</v>
          </cell>
          <cell r="G1766" t="str">
            <v>GRASSE</v>
          </cell>
          <cell r="H1766" t="str">
            <v>Transaction</v>
          </cell>
          <cell r="I1766" t="str">
            <v>I9178</v>
          </cell>
          <cell r="J1766">
            <v>43191</v>
          </cell>
          <cell r="K1766">
            <v>43191</v>
          </cell>
          <cell r="N1766" t="str">
            <v>Ouvert</v>
          </cell>
          <cell r="O1766" t="str">
            <v>Ouvert</v>
          </cell>
          <cell r="P1766" t="str">
            <v>10.112.12.0</v>
          </cell>
          <cell r="Q1766">
            <v>0</v>
          </cell>
          <cell r="T1766" t="str">
            <v>00177</v>
          </cell>
        </row>
        <row r="1767">
          <cell r="A1767" t="str">
            <v>00177211</v>
          </cell>
          <cell r="B1767" t="str">
            <v>50369866401571</v>
          </cell>
          <cell r="C1767" t="str">
            <v>FONCIA TRANSACTION FRANCE</v>
          </cell>
          <cell r="D1767" t="b">
            <v>0</v>
          </cell>
          <cell r="E1767" t="str">
            <v>Adrech de Chauvet</v>
          </cell>
          <cell r="F1767" t="str">
            <v>04260</v>
          </cell>
          <cell r="G1767" t="str">
            <v>ALLOS</v>
          </cell>
          <cell r="H1767" t="str">
            <v>Transaction</v>
          </cell>
          <cell r="I1767" t="str">
            <v>I9179</v>
          </cell>
          <cell r="J1767">
            <v>43191</v>
          </cell>
          <cell r="K1767">
            <v>43191</v>
          </cell>
          <cell r="N1767" t="str">
            <v>Ouvert</v>
          </cell>
          <cell r="O1767" t="str">
            <v>Ouvert</v>
          </cell>
          <cell r="P1767" t="str">
            <v>10.80.43.0</v>
          </cell>
          <cell r="Q1767">
            <v>0</v>
          </cell>
          <cell r="T1767" t="str">
            <v>00177</v>
          </cell>
        </row>
        <row r="1768">
          <cell r="A1768" t="str">
            <v>00177212</v>
          </cell>
          <cell r="B1768" t="str">
            <v>50369866401654</v>
          </cell>
          <cell r="C1768" t="str">
            <v>FONCIA TRANSACTION FRANCE</v>
          </cell>
          <cell r="D1768" t="b">
            <v>0</v>
          </cell>
          <cell r="E1768" t="str">
            <v>2 Avenue Maurice Derché</v>
          </cell>
          <cell r="F1768" t="str">
            <v>06400</v>
          </cell>
          <cell r="G1768" t="str">
            <v>CANNES</v>
          </cell>
          <cell r="H1768" t="str">
            <v>Transaction</v>
          </cell>
          <cell r="I1768" t="str">
            <v>I9180</v>
          </cell>
          <cell r="J1768">
            <v>43191</v>
          </cell>
          <cell r="K1768">
            <v>43191</v>
          </cell>
          <cell r="L1768">
            <v>44196</v>
          </cell>
          <cell r="M1768">
            <v>43507</v>
          </cell>
          <cell r="N1768" t="str">
            <v>Fermé</v>
          </cell>
          <cell r="O1768" t="str">
            <v>Fermé</v>
          </cell>
          <cell r="Q1768">
            <v>0</v>
          </cell>
          <cell r="T1768" t="str">
            <v>00177</v>
          </cell>
        </row>
        <row r="1769">
          <cell r="A1769" t="str">
            <v>00177213</v>
          </cell>
          <cell r="B1769" t="str">
            <v>50369866401647</v>
          </cell>
          <cell r="C1769" t="str">
            <v>FONCIA TRANSACTION FRANCE</v>
          </cell>
          <cell r="D1769" t="b">
            <v>0</v>
          </cell>
          <cell r="E1769" t="str">
            <v>509 Avenue de Cannes</v>
          </cell>
          <cell r="F1769" t="str">
            <v>06210</v>
          </cell>
          <cell r="G1769" t="str">
            <v>MANDELIEU-LA-NAPOULE</v>
          </cell>
          <cell r="H1769" t="str">
            <v>Transaction</v>
          </cell>
          <cell r="I1769" t="str">
            <v>I9181</v>
          </cell>
          <cell r="J1769">
            <v>43191</v>
          </cell>
          <cell r="K1769">
            <v>43191</v>
          </cell>
          <cell r="N1769" t="str">
            <v>Ouvert</v>
          </cell>
          <cell r="O1769" t="str">
            <v>Ouvert</v>
          </cell>
          <cell r="P1769" t="str">
            <v>10.80.23.0</v>
          </cell>
          <cell r="Q1769">
            <v>0</v>
          </cell>
          <cell r="T1769" t="str">
            <v>00177</v>
          </cell>
        </row>
        <row r="1770">
          <cell r="A1770" t="str">
            <v>00177214</v>
          </cell>
          <cell r="B1770" t="str">
            <v>50369866400334</v>
          </cell>
          <cell r="C1770" t="str">
            <v>FONCIA TRANSACTION FRANCE</v>
          </cell>
          <cell r="D1770" t="b">
            <v>0</v>
          </cell>
          <cell r="E1770" t="str">
            <v>55 Avenue de Cannes</v>
          </cell>
          <cell r="F1770" t="str">
            <v>06160</v>
          </cell>
          <cell r="G1770" t="str">
            <v>ANTIBES</v>
          </cell>
          <cell r="H1770" t="str">
            <v>Transaction</v>
          </cell>
          <cell r="I1770" t="str">
            <v>I9182</v>
          </cell>
          <cell r="J1770">
            <v>43191</v>
          </cell>
          <cell r="K1770">
            <v>43191</v>
          </cell>
          <cell r="N1770" t="str">
            <v>Ouvert</v>
          </cell>
          <cell r="O1770" t="str">
            <v>Ouvert</v>
          </cell>
          <cell r="P1770" t="str">
            <v>10.31.43.0</v>
          </cell>
          <cell r="Q1770">
            <v>0</v>
          </cell>
          <cell r="T1770" t="str">
            <v>00177</v>
          </cell>
        </row>
        <row r="1771">
          <cell r="A1771" t="str">
            <v>00177215</v>
          </cell>
          <cell r="B1771" t="str">
            <v>50369866401720</v>
          </cell>
          <cell r="C1771" t="str">
            <v>FONCIA TRANSACTION FRANCE</v>
          </cell>
          <cell r="D1771" t="b">
            <v>0</v>
          </cell>
          <cell r="E1771" t="str">
            <v>91 Boulevard Carnot</v>
          </cell>
          <cell r="F1771" t="str">
            <v>06400</v>
          </cell>
          <cell r="G1771" t="str">
            <v>CANNES</v>
          </cell>
          <cell r="H1771" t="str">
            <v>Transaction</v>
          </cell>
          <cell r="I1771" t="str">
            <v>I9183</v>
          </cell>
          <cell r="J1771">
            <v>43191</v>
          </cell>
          <cell r="K1771">
            <v>43191</v>
          </cell>
          <cell r="N1771" t="str">
            <v>Ouvert</v>
          </cell>
          <cell r="O1771" t="str">
            <v>Ouvert</v>
          </cell>
          <cell r="P1771" t="str">
            <v>10.112.22.0</v>
          </cell>
          <cell r="Q1771">
            <v>0</v>
          </cell>
          <cell r="T1771" t="str">
            <v>00177</v>
          </cell>
        </row>
        <row r="1772">
          <cell r="A1772" t="str">
            <v>00177216</v>
          </cell>
          <cell r="B1772" t="str">
            <v>50369866400342</v>
          </cell>
          <cell r="C1772" t="str">
            <v>FONCIA TRANSACTION FRANCE</v>
          </cell>
          <cell r="D1772" t="b">
            <v>0</v>
          </cell>
          <cell r="E1772" t="str">
            <v>748 Avenue du Général de Gaulle</v>
          </cell>
          <cell r="F1772" t="str">
            <v>06700</v>
          </cell>
          <cell r="G1772" t="str">
            <v>SAINT-LAURENT-DU-VAR</v>
          </cell>
          <cell r="H1772" t="str">
            <v>Transaction</v>
          </cell>
          <cell r="I1772" t="str">
            <v>I9184</v>
          </cell>
          <cell r="J1772">
            <v>43191</v>
          </cell>
          <cell r="K1772">
            <v>43191</v>
          </cell>
          <cell r="M1772">
            <v>44068</v>
          </cell>
          <cell r="N1772" t="str">
            <v>Ouvert</v>
          </cell>
          <cell r="O1772" t="str">
            <v>Fermé</v>
          </cell>
          <cell r="P1772" t="str">
            <v>10.155.32.0</v>
          </cell>
          <cell r="Q1772">
            <v>0</v>
          </cell>
          <cell r="T1772" t="str">
            <v>00177</v>
          </cell>
        </row>
        <row r="1773">
          <cell r="A1773" t="str">
            <v>00177217</v>
          </cell>
          <cell r="B1773" t="str">
            <v>50369866401480</v>
          </cell>
          <cell r="C1773" t="str">
            <v>FONCIA TRANSACTION FRANCE</v>
          </cell>
          <cell r="D1773" t="b">
            <v>0</v>
          </cell>
          <cell r="E1773" t="str">
            <v>1001 Avenue de la Batterie</v>
          </cell>
          <cell r="F1773" t="str">
            <v>06270</v>
          </cell>
          <cell r="G1773" t="str">
            <v>VILLENEUVE-LOUBET</v>
          </cell>
          <cell r="H1773" t="str">
            <v>Transaction</v>
          </cell>
          <cell r="I1773" t="str">
            <v>I9185</v>
          </cell>
          <cell r="J1773">
            <v>43191</v>
          </cell>
          <cell r="K1773">
            <v>43225</v>
          </cell>
          <cell r="N1773" t="str">
            <v>Ouvert</v>
          </cell>
          <cell r="O1773" t="str">
            <v>Ouvert</v>
          </cell>
          <cell r="P1773" t="str">
            <v>10.80.33.0</v>
          </cell>
          <cell r="Q1773">
            <v>0</v>
          </cell>
          <cell r="T1773" t="str">
            <v>00177</v>
          </cell>
        </row>
        <row r="1774">
          <cell r="A1774" t="str">
            <v>00177218</v>
          </cell>
          <cell r="B1774" t="str">
            <v>50369866401076</v>
          </cell>
          <cell r="C1774" t="str">
            <v>FONCIA TRANSACTION FRANCE</v>
          </cell>
          <cell r="D1774" t="b">
            <v>0</v>
          </cell>
          <cell r="E1774" t="str">
            <v>8 Avenue Sadi Carnot</v>
          </cell>
          <cell r="F1774" t="str">
            <v>83130</v>
          </cell>
          <cell r="G1774" t="str">
            <v>LA GARDE</v>
          </cell>
          <cell r="H1774" t="str">
            <v>Transaction</v>
          </cell>
          <cell r="I1774" t="str">
            <v>I9201</v>
          </cell>
          <cell r="J1774">
            <v>43191</v>
          </cell>
          <cell r="K1774">
            <v>43191</v>
          </cell>
          <cell r="M1774">
            <v>44019</v>
          </cell>
          <cell r="N1774" t="str">
            <v>Ouvert</v>
          </cell>
          <cell r="O1774" t="str">
            <v>Fermé</v>
          </cell>
          <cell r="P1774" t="str">
            <v>10.150.22.0</v>
          </cell>
          <cell r="Q1774">
            <v>0</v>
          </cell>
          <cell r="T1774" t="str">
            <v>00177</v>
          </cell>
        </row>
        <row r="1775">
          <cell r="A1775" t="str">
            <v>00177219</v>
          </cell>
          <cell r="B1775" t="str">
            <v>50369866401100</v>
          </cell>
          <cell r="C1775" t="str">
            <v>FONCIA TRANSACTION FRANCE</v>
          </cell>
          <cell r="D1775" t="b">
            <v>0</v>
          </cell>
          <cell r="E1775" t="str">
            <v>64 Avenue Doct Tremolières</v>
          </cell>
          <cell r="F1775" t="str">
            <v>83160</v>
          </cell>
          <cell r="G1775" t="str">
            <v>LA VALETTE-DU-VAR</v>
          </cell>
          <cell r="H1775" t="str">
            <v>Transaction</v>
          </cell>
          <cell r="I1775" t="str">
            <v>I9202</v>
          </cell>
          <cell r="J1775">
            <v>43191</v>
          </cell>
          <cell r="K1775">
            <v>43191</v>
          </cell>
          <cell r="N1775" t="str">
            <v>Ouvert</v>
          </cell>
          <cell r="O1775" t="str">
            <v>Ouvert</v>
          </cell>
          <cell r="P1775" t="str">
            <v>10.43.64.0</v>
          </cell>
          <cell r="Q1775">
            <v>0</v>
          </cell>
          <cell r="T1775" t="str">
            <v>00177</v>
          </cell>
        </row>
        <row r="1776">
          <cell r="A1776" t="str">
            <v>00177220</v>
          </cell>
          <cell r="B1776" t="str">
            <v>50369866401191</v>
          </cell>
          <cell r="C1776" t="str">
            <v>FONCIA TRANSACTION FRANCE</v>
          </cell>
          <cell r="D1776" t="b">
            <v>0</v>
          </cell>
          <cell r="E1776" t="str">
            <v>560 Avenue du Maréchal Foch</v>
          </cell>
          <cell r="F1776" t="str">
            <v>83000</v>
          </cell>
          <cell r="G1776" t="str">
            <v>TOULON</v>
          </cell>
          <cell r="H1776" t="str">
            <v>Transaction</v>
          </cell>
          <cell r="I1776" t="str">
            <v>I9203</v>
          </cell>
          <cell r="J1776">
            <v>43191</v>
          </cell>
          <cell r="K1776">
            <v>43191</v>
          </cell>
          <cell r="N1776" t="str">
            <v>Ouvert</v>
          </cell>
          <cell r="O1776" t="str">
            <v>Ouvert</v>
          </cell>
          <cell r="P1776" t="str">
            <v>10.42.4.0</v>
          </cell>
          <cell r="Q1776">
            <v>0</v>
          </cell>
          <cell r="T1776" t="str">
            <v>00177</v>
          </cell>
        </row>
        <row r="1777">
          <cell r="A1777" t="str">
            <v>00177221</v>
          </cell>
          <cell r="B1777" t="str">
            <v>50369866401209</v>
          </cell>
          <cell r="C1777" t="str">
            <v>FONCIA TRANSACTION FRANCE</v>
          </cell>
          <cell r="D1777" t="b">
            <v>0</v>
          </cell>
          <cell r="E1777" t="str">
            <v>289 Place de la Liberté</v>
          </cell>
          <cell r="F1777" t="str">
            <v>83000</v>
          </cell>
          <cell r="G1777" t="str">
            <v>TOULON</v>
          </cell>
          <cell r="H1777" t="str">
            <v>Transaction</v>
          </cell>
          <cell r="I1777" t="str">
            <v>I9204</v>
          </cell>
          <cell r="J1777">
            <v>43191</v>
          </cell>
          <cell r="K1777">
            <v>43191</v>
          </cell>
          <cell r="N1777" t="str">
            <v>Ouvert</v>
          </cell>
          <cell r="O1777" t="str">
            <v>Ouvert</v>
          </cell>
          <cell r="P1777" t="str">
            <v>10.43.14.0</v>
          </cell>
          <cell r="Q1777">
            <v>0</v>
          </cell>
          <cell r="T1777" t="str">
            <v>00177</v>
          </cell>
        </row>
        <row r="1778">
          <cell r="A1778" t="str">
            <v>00177222</v>
          </cell>
          <cell r="B1778" t="str">
            <v>50369866401217</v>
          </cell>
          <cell r="C1778" t="str">
            <v>FONCIA TRANSACTION FRANCE</v>
          </cell>
          <cell r="D1778" t="b">
            <v>0</v>
          </cell>
          <cell r="E1778" t="str">
            <v>2 Rue Castel</v>
          </cell>
          <cell r="F1778" t="str">
            <v>83000</v>
          </cell>
          <cell r="G1778" t="str">
            <v>TOULON</v>
          </cell>
          <cell r="H1778" t="str">
            <v>Transaction</v>
          </cell>
          <cell r="I1778" t="str">
            <v>I9205</v>
          </cell>
          <cell r="J1778">
            <v>43191</v>
          </cell>
          <cell r="K1778">
            <v>43191</v>
          </cell>
          <cell r="N1778" t="str">
            <v>Ouvert</v>
          </cell>
          <cell r="O1778" t="str">
            <v>Ouvert</v>
          </cell>
          <cell r="P1778" t="str">
            <v>10.145.14.0</v>
          </cell>
          <cell r="Q1778">
            <v>0</v>
          </cell>
          <cell r="T1778" t="str">
            <v>00177</v>
          </cell>
        </row>
        <row r="1779">
          <cell r="A1779" t="str">
            <v>00177223</v>
          </cell>
          <cell r="B1779" t="str">
            <v>50369866401043</v>
          </cell>
          <cell r="C1779" t="str">
            <v>FONCIA TRANSACTION FRANCE</v>
          </cell>
          <cell r="D1779" t="b">
            <v>0</v>
          </cell>
          <cell r="E1779" t="str">
            <v>303 Cours Toussaint Merle Maire</v>
          </cell>
          <cell r="F1779" t="str">
            <v>83500</v>
          </cell>
          <cell r="G1779" t="str">
            <v>LA SEYNE-SUR-MER</v>
          </cell>
          <cell r="H1779" t="str">
            <v>Transaction</v>
          </cell>
          <cell r="I1779" t="str">
            <v>I9206</v>
          </cell>
          <cell r="J1779">
            <v>43191</v>
          </cell>
          <cell r="K1779">
            <v>43191</v>
          </cell>
          <cell r="N1779" t="str">
            <v>Ouvert</v>
          </cell>
          <cell r="O1779" t="str">
            <v>Ouvert</v>
          </cell>
          <cell r="P1779" t="str">
            <v>10.247.12.0</v>
          </cell>
          <cell r="Q1779">
            <v>0</v>
          </cell>
          <cell r="T1779" t="str">
            <v>00177</v>
          </cell>
        </row>
        <row r="1780">
          <cell r="A1780" t="str">
            <v>00177224</v>
          </cell>
          <cell r="B1780" t="str">
            <v>50369866401068</v>
          </cell>
          <cell r="C1780" t="str">
            <v>FONCIA TRANSACTION FRANCE</v>
          </cell>
          <cell r="D1780" t="b">
            <v>0</v>
          </cell>
          <cell r="E1780" t="str">
            <v>2083 Corniche Georges Pompidou</v>
          </cell>
          <cell r="F1780" t="str">
            <v>83500</v>
          </cell>
          <cell r="G1780" t="str">
            <v>LA SEYNE-SUR-MER</v>
          </cell>
          <cell r="H1780" t="str">
            <v>Transaction</v>
          </cell>
          <cell r="I1780" t="str">
            <v>I9207</v>
          </cell>
          <cell r="J1780">
            <v>43191</v>
          </cell>
          <cell r="K1780">
            <v>43191</v>
          </cell>
          <cell r="N1780" t="str">
            <v>Ouvert</v>
          </cell>
          <cell r="O1780" t="str">
            <v>Ouvert</v>
          </cell>
          <cell r="P1780" t="str">
            <v>10.145.4.0</v>
          </cell>
          <cell r="Q1780">
            <v>0</v>
          </cell>
          <cell r="T1780" t="str">
            <v>00177</v>
          </cell>
        </row>
        <row r="1781">
          <cell r="A1781" t="str">
            <v>00177225</v>
          </cell>
          <cell r="B1781" t="str">
            <v>50369866401050</v>
          </cell>
          <cell r="C1781" t="str">
            <v>FONCIA TRANSACTION FRANCE</v>
          </cell>
          <cell r="D1781" t="b">
            <v>0</v>
          </cell>
          <cell r="E1781" t="str">
            <v>Le Pin Rolland</v>
          </cell>
          <cell r="F1781" t="str">
            <v>83430</v>
          </cell>
          <cell r="G1781" t="str">
            <v>SAINT-MANDRIER-SUR-MER</v>
          </cell>
          <cell r="H1781" t="str">
            <v>Transaction</v>
          </cell>
          <cell r="I1781" t="str">
            <v>I9208</v>
          </cell>
          <cell r="J1781">
            <v>43191</v>
          </cell>
          <cell r="K1781">
            <v>43191</v>
          </cell>
          <cell r="N1781" t="str">
            <v>Ouvert</v>
          </cell>
          <cell r="O1781" t="str">
            <v>Ouvert</v>
          </cell>
          <cell r="P1781" t="str">
            <v>10.146.14.0</v>
          </cell>
          <cell r="Q1781">
            <v>0</v>
          </cell>
          <cell r="T1781" t="str">
            <v>00177</v>
          </cell>
        </row>
        <row r="1782">
          <cell r="A1782" t="str">
            <v>00177226</v>
          </cell>
          <cell r="B1782" t="str">
            <v>50369866401126</v>
          </cell>
          <cell r="C1782" t="str">
            <v>FONCIA TRANSACTION FRANCE</v>
          </cell>
          <cell r="D1782" t="b">
            <v>0</v>
          </cell>
          <cell r="E1782" t="str">
            <v>19 Boulevard Louis Lumière</v>
          </cell>
          <cell r="F1782" t="str">
            <v>83150</v>
          </cell>
          <cell r="G1782" t="str">
            <v>BANDOL</v>
          </cell>
          <cell r="H1782" t="str">
            <v>Transaction</v>
          </cell>
          <cell r="I1782" t="str">
            <v>I9209</v>
          </cell>
          <cell r="J1782">
            <v>43191</v>
          </cell>
          <cell r="K1782">
            <v>43191</v>
          </cell>
          <cell r="N1782" t="str">
            <v>Ouvert</v>
          </cell>
          <cell r="O1782" t="str">
            <v>Ouvert</v>
          </cell>
          <cell r="P1782" t="str">
            <v>10.248.12.0</v>
          </cell>
          <cell r="Q1782">
            <v>0</v>
          </cell>
          <cell r="T1782" t="str">
            <v>00177</v>
          </cell>
        </row>
        <row r="1783">
          <cell r="A1783" t="str">
            <v>00177227</v>
          </cell>
          <cell r="B1783" t="str">
            <v>50369866401183</v>
          </cell>
          <cell r="C1783" t="str">
            <v>FONCIA TRANSACTION FRANCE</v>
          </cell>
          <cell r="D1783" t="b">
            <v>0</v>
          </cell>
          <cell r="E1783" t="str">
            <v>972 Promenade Général Charles de Gaulle</v>
          </cell>
          <cell r="F1783" t="str">
            <v>83140</v>
          </cell>
          <cell r="G1783" t="str">
            <v>SIX-FOURS-LES-PLAGES</v>
          </cell>
          <cell r="H1783" t="str">
            <v>Transaction</v>
          </cell>
          <cell r="I1783" t="str">
            <v>I9210</v>
          </cell>
          <cell r="J1783">
            <v>43191</v>
          </cell>
          <cell r="K1783">
            <v>43191</v>
          </cell>
          <cell r="N1783" t="str">
            <v>Ouvert</v>
          </cell>
          <cell r="O1783" t="str">
            <v>Ouvert</v>
          </cell>
          <cell r="P1783" t="str">
            <v>10.146.4.0</v>
          </cell>
          <cell r="Q1783">
            <v>0</v>
          </cell>
          <cell r="T1783" t="str">
            <v>00177</v>
          </cell>
        </row>
        <row r="1784">
          <cell r="A1784" t="str">
            <v>00177228</v>
          </cell>
          <cell r="B1784" t="str">
            <v>50369866401084</v>
          </cell>
          <cell r="C1784" t="str">
            <v>FONCIA TRANSACTION FRANCE</v>
          </cell>
          <cell r="D1784" t="b">
            <v>0</v>
          </cell>
          <cell r="E1784" t="str">
            <v>Avenue de la Coudoulière</v>
          </cell>
          <cell r="F1784" t="str">
            <v>83140</v>
          </cell>
          <cell r="G1784" t="str">
            <v>SIX-FOURS-LES-PLAGES</v>
          </cell>
          <cell r="H1784" t="str">
            <v>Transaction</v>
          </cell>
          <cell r="I1784" t="str">
            <v>I9211</v>
          </cell>
          <cell r="J1784">
            <v>43191</v>
          </cell>
          <cell r="K1784">
            <v>43191</v>
          </cell>
          <cell r="N1784" t="str">
            <v>Ouvert</v>
          </cell>
          <cell r="O1784" t="str">
            <v>Ouvert</v>
          </cell>
          <cell r="P1784" t="str">
            <v>10.146.24.0</v>
          </cell>
          <cell r="Q1784">
            <v>0</v>
          </cell>
          <cell r="T1784" t="str">
            <v>00177</v>
          </cell>
        </row>
        <row r="1785">
          <cell r="A1785" t="str">
            <v>00177229</v>
          </cell>
          <cell r="B1785" t="str">
            <v>50369866401118</v>
          </cell>
          <cell r="C1785" t="str">
            <v>FONCIA TRANSACTION FRANCE</v>
          </cell>
          <cell r="D1785" t="b">
            <v>0</v>
          </cell>
          <cell r="E1785" t="str">
            <v>Place du Hameau La Madrague</v>
          </cell>
          <cell r="F1785" t="str">
            <v>83270</v>
          </cell>
          <cell r="G1785" t="str">
            <v>SAINT-CYR-SUR-MER</v>
          </cell>
          <cell r="H1785" t="str">
            <v>Transaction</v>
          </cell>
          <cell r="I1785" t="str">
            <v>I9212</v>
          </cell>
          <cell r="J1785">
            <v>43191</v>
          </cell>
          <cell r="K1785">
            <v>43831</v>
          </cell>
          <cell r="M1785">
            <v>44019</v>
          </cell>
          <cell r="N1785" t="str">
            <v>Ouvert</v>
          </cell>
          <cell r="O1785" t="str">
            <v>Fermé</v>
          </cell>
          <cell r="Q1785">
            <v>0</v>
          </cell>
          <cell r="T1785" t="str">
            <v>00177</v>
          </cell>
        </row>
        <row r="1786">
          <cell r="A1786" t="str">
            <v>00177230</v>
          </cell>
          <cell r="B1786" t="str">
            <v>50369866401530</v>
          </cell>
          <cell r="C1786" t="str">
            <v>FONCIA TRANSACTION FRANCE</v>
          </cell>
          <cell r="D1786" t="b">
            <v>0</v>
          </cell>
          <cell r="E1786" t="str">
            <v>9 Rue de la Plage</v>
          </cell>
          <cell r="F1786" t="str">
            <v>83120</v>
          </cell>
          <cell r="G1786" t="str">
            <v>SAINTE-MAXIME</v>
          </cell>
          <cell r="H1786" t="str">
            <v>Location Saisonnière - Transaction</v>
          </cell>
          <cell r="I1786" t="str">
            <v>I9327</v>
          </cell>
          <cell r="J1786">
            <v>43191</v>
          </cell>
          <cell r="K1786">
            <v>43191</v>
          </cell>
          <cell r="N1786" t="str">
            <v>Ouvert</v>
          </cell>
          <cell r="O1786" t="str">
            <v>Ouvert</v>
          </cell>
          <cell r="P1786" t="str">
            <v>10.62.4.0</v>
          </cell>
          <cell r="Q1786">
            <v>0</v>
          </cell>
          <cell r="T1786" t="str">
            <v>00177</v>
          </cell>
        </row>
        <row r="1787">
          <cell r="A1787" t="str">
            <v>00177231</v>
          </cell>
          <cell r="B1787" t="str">
            <v>50369866401498</v>
          </cell>
          <cell r="C1787" t="str">
            <v>FONCIA TRANSACTION FRANCE</v>
          </cell>
          <cell r="D1787" t="b">
            <v>0</v>
          </cell>
          <cell r="E1787" t="str">
            <v>Rue du Port</v>
          </cell>
          <cell r="F1787" t="str">
            <v>83240</v>
          </cell>
          <cell r="G1787" t="str">
            <v>CAVALAIRE-SUR-MER</v>
          </cell>
          <cell r="H1787" t="str">
            <v>Transaction</v>
          </cell>
          <cell r="I1787" t="str">
            <v>I9328</v>
          </cell>
          <cell r="J1787">
            <v>43191</v>
          </cell>
          <cell r="K1787">
            <v>43191</v>
          </cell>
          <cell r="N1787" t="str">
            <v>Ouvert</v>
          </cell>
          <cell r="O1787" t="str">
            <v>Ouvert</v>
          </cell>
          <cell r="P1787" t="str">
            <v>10.62.74.0</v>
          </cell>
          <cell r="Q1787">
            <v>0</v>
          </cell>
          <cell r="T1787" t="str">
            <v>00177</v>
          </cell>
        </row>
        <row r="1788">
          <cell r="A1788" t="str">
            <v>00177232</v>
          </cell>
          <cell r="B1788" t="str">
            <v>50369866401514</v>
          </cell>
          <cell r="C1788" t="str">
            <v>FONCIA TRANSACTION FRANCE</v>
          </cell>
          <cell r="D1788" t="b">
            <v>0</v>
          </cell>
          <cell r="E1788" t="str">
            <v>747 Boulevard d'Alger</v>
          </cell>
          <cell r="F1788" t="str">
            <v>83600</v>
          </cell>
          <cell r="G1788" t="str">
            <v>FREJUS</v>
          </cell>
          <cell r="H1788" t="str">
            <v>Transaction</v>
          </cell>
          <cell r="I1788" t="str">
            <v>I9329</v>
          </cell>
          <cell r="J1788">
            <v>43191</v>
          </cell>
          <cell r="L1788">
            <v>43646</v>
          </cell>
          <cell r="M1788">
            <v>43646</v>
          </cell>
          <cell r="N1788" t="str">
            <v>Fermé</v>
          </cell>
          <cell r="O1788" t="str">
            <v>Fermé</v>
          </cell>
          <cell r="P1788" t="str">
            <v>10.62.64.0</v>
          </cell>
          <cell r="Q1788">
            <v>0</v>
          </cell>
          <cell r="T1788" t="str">
            <v>00177</v>
          </cell>
        </row>
        <row r="1789">
          <cell r="A1789" t="str">
            <v>00177233</v>
          </cell>
          <cell r="B1789" t="str">
            <v>50369866401506</v>
          </cell>
          <cell r="C1789" t="str">
            <v>FONCIA TRANSACTION FRANCE</v>
          </cell>
          <cell r="D1789" t="b">
            <v>0</v>
          </cell>
          <cell r="E1789" t="str">
            <v>200 Boulevard Félix Martin</v>
          </cell>
          <cell r="F1789" t="str">
            <v>83700</v>
          </cell>
          <cell r="G1789" t="str">
            <v>SAINT-RAPHAEL</v>
          </cell>
          <cell r="H1789" t="str">
            <v>Location Saisonnière - Transaction</v>
          </cell>
          <cell r="I1789" t="str">
            <v>I9330</v>
          </cell>
          <cell r="J1789">
            <v>43191</v>
          </cell>
          <cell r="L1789">
            <v>43616</v>
          </cell>
          <cell r="M1789">
            <v>43282</v>
          </cell>
          <cell r="N1789" t="str">
            <v>Fermé</v>
          </cell>
          <cell r="O1789" t="str">
            <v>Fermé</v>
          </cell>
          <cell r="P1789" t="str">
            <v>10.62.34.0</v>
          </cell>
          <cell r="Q1789">
            <v>0</v>
          </cell>
          <cell r="T1789" t="str">
            <v>00177</v>
          </cell>
        </row>
        <row r="1790">
          <cell r="A1790" t="str">
            <v>00177234</v>
          </cell>
          <cell r="B1790" t="str">
            <v>50369866401167</v>
          </cell>
          <cell r="C1790" t="str">
            <v>FONCIA TRANSACTION FRANCE</v>
          </cell>
          <cell r="D1790" t="b">
            <v>0</v>
          </cell>
          <cell r="E1790" t="str">
            <v>34 Avenue Gambetta</v>
          </cell>
          <cell r="F1790" t="str">
            <v>83400</v>
          </cell>
          <cell r="G1790" t="str">
            <v>HYERES</v>
          </cell>
          <cell r="H1790" t="str">
            <v>Transaction</v>
          </cell>
          <cell r="I1790" t="str">
            <v>I9213</v>
          </cell>
          <cell r="J1790">
            <v>43191</v>
          </cell>
          <cell r="K1790">
            <v>43191</v>
          </cell>
          <cell r="L1790">
            <v>43830</v>
          </cell>
          <cell r="M1790">
            <v>43552</v>
          </cell>
          <cell r="N1790" t="str">
            <v>Fermé</v>
          </cell>
          <cell r="O1790" t="str">
            <v>Fermé</v>
          </cell>
          <cell r="P1790" t="str">
            <v>10.42.34.0</v>
          </cell>
          <cell r="Q1790">
            <v>0</v>
          </cell>
          <cell r="T1790" t="str">
            <v>00177</v>
          </cell>
        </row>
        <row r="1791">
          <cell r="A1791" t="str">
            <v>00177235</v>
          </cell>
          <cell r="B1791" t="str">
            <v>50369866401134</v>
          </cell>
          <cell r="C1791" t="str">
            <v>FONCIA TRANSACTION FRANCE</v>
          </cell>
          <cell r="D1791" t="b">
            <v>0</v>
          </cell>
          <cell r="E1791" t="str">
            <v>12 Rue Emile Rimbaud</v>
          </cell>
          <cell r="F1791" t="str">
            <v>83400</v>
          </cell>
          <cell r="G1791" t="str">
            <v>HYERES</v>
          </cell>
          <cell r="H1791" t="str">
            <v>Transaction</v>
          </cell>
          <cell r="I1791" t="str">
            <v>I9331</v>
          </cell>
          <cell r="J1791">
            <v>43191</v>
          </cell>
          <cell r="K1791">
            <v>43238</v>
          </cell>
          <cell r="M1791">
            <v>43434</v>
          </cell>
          <cell r="N1791" t="str">
            <v>Ouvert</v>
          </cell>
          <cell r="O1791" t="str">
            <v>Fermé</v>
          </cell>
          <cell r="P1791" t="str">
            <v>10.42.24.0</v>
          </cell>
          <cell r="Q1791">
            <v>0</v>
          </cell>
          <cell r="T1791" t="str">
            <v>00177</v>
          </cell>
        </row>
        <row r="1792">
          <cell r="A1792" t="str">
            <v>00177236</v>
          </cell>
          <cell r="B1792" t="str">
            <v>50369866401159</v>
          </cell>
          <cell r="C1792" t="str">
            <v>FONCIA TRANSACTION FRANCE</v>
          </cell>
          <cell r="D1792" t="b">
            <v>0</v>
          </cell>
          <cell r="E1792" t="str">
            <v>5 Rue du Docteur Roux Seignoret</v>
          </cell>
          <cell r="F1792" t="str">
            <v>83400</v>
          </cell>
          <cell r="G1792" t="str">
            <v>HYERES</v>
          </cell>
          <cell r="H1792" t="str">
            <v>Transaction</v>
          </cell>
          <cell r="I1792" t="str">
            <v>I9332</v>
          </cell>
          <cell r="J1792">
            <v>43191</v>
          </cell>
          <cell r="L1792">
            <v>44196</v>
          </cell>
          <cell r="M1792">
            <v>44196</v>
          </cell>
          <cell r="N1792" t="str">
            <v>Fermé</v>
          </cell>
          <cell r="O1792" t="str">
            <v>Fermé</v>
          </cell>
          <cell r="P1792" t="str">
            <v>10.117.41.0</v>
          </cell>
          <cell r="Q1792">
            <v>0</v>
          </cell>
          <cell r="T1792" t="str">
            <v>00177</v>
          </cell>
        </row>
        <row r="1793">
          <cell r="A1793" t="str">
            <v>00177237</v>
          </cell>
          <cell r="B1793" t="str">
            <v>50369866401092</v>
          </cell>
          <cell r="C1793" t="str">
            <v>FONCIA TRANSACTION FRANCE</v>
          </cell>
          <cell r="D1793" t="b">
            <v>0</v>
          </cell>
          <cell r="E1793" t="str">
            <v>Avenue du Maréchal Juin</v>
          </cell>
          <cell r="F1793" t="str">
            <v>83980</v>
          </cell>
          <cell r="G1793" t="str">
            <v>LE LAVANDOU</v>
          </cell>
          <cell r="H1793" t="str">
            <v>Transaction</v>
          </cell>
          <cell r="I1793" t="str">
            <v>I9333</v>
          </cell>
          <cell r="J1793">
            <v>43191</v>
          </cell>
          <cell r="K1793">
            <v>43191</v>
          </cell>
          <cell r="N1793" t="str">
            <v>Ouvert</v>
          </cell>
          <cell r="O1793" t="str">
            <v>Ouvert</v>
          </cell>
          <cell r="P1793" t="str">
            <v>10.117.11.0</v>
          </cell>
          <cell r="Q1793">
            <v>0</v>
          </cell>
          <cell r="T1793" t="str">
            <v>00177</v>
          </cell>
        </row>
        <row r="1794">
          <cell r="A1794" t="str">
            <v>00177238</v>
          </cell>
          <cell r="B1794" t="str">
            <v>50369866401175</v>
          </cell>
          <cell r="C1794" t="str">
            <v>FONCIA TRANSACTION FRANCE</v>
          </cell>
          <cell r="D1794" t="b">
            <v>0</v>
          </cell>
          <cell r="E1794" t="str">
            <v>288 Boulevard du Front de Mer</v>
          </cell>
          <cell r="F1794" t="str">
            <v>83230</v>
          </cell>
          <cell r="G1794" t="str">
            <v>BORMES-LES-MIMOSAS</v>
          </cell>
          <cell r="H1794" t="str">
            <v>Transaction</v>
          </cell>
          <cell r="I1794" t="str">
            <v>I9334</v>
          </cell>
          <cell r="J1794">
            <v>43191</v>
          </cell>
          <cell r="K1794">
            <v>43191</v>
          </cell>
          <cell r="N1794" t="str">
            <v>Ouvert</v>
          </cell>
          <cell r="O1794" t="str">
            <v>Ouvert</v>
          </cell>
          <cell r="P1794" t="str">
            <v>10.166.24.0</v>
          </cell>
          <cell r="Q1794">
            <v>0</v>
          </cell>
          <cell r="T1794" t="str">
            <v>00177</v>
          </cell>
        </row>
        <row r="1795">
          <cell r="A1795" t="str">
            <v>00177239</v>
          </cell>
          <cell r="B1795" t="str">
            <v>50369866401142</v>
          </cell>
          <cell r="C1795" t="str">
            <v>FONCIA TRANSACTION FRANCE</v>
          </cell>
          <cell r="D1795" t="b">
            <v>0</v>
          </cell>
          <cell r="E1795" t="str">
            <v>La Baie des Isles</v>
          </cell>
          <cell r="F1795" t="str">
            <v>83250</v>
          </cell>
          <cell r="G1795" t="str">
            <v>LA LONDE-LES-MAURES</v>
          </cell>
          <cell r="H1795" t="str">
            <v>Transaction</v>
          </cell>
          <cell r="I1795" t="str">
            <v>I9335</v>
          </cell>
          <cell r="J1795">
            <v>43191</v>
          </cell>
          <cell r="K1795">
            <v>43191</v>
          </cell>
          <cell r="M1795">
            <v>43282</v>
          </cell>
          <cell r="N1795" t="str">
            <v>Ouvert</v>
          </cell>
          <cell r="O1795" t="str">
            <v>Fermé</v>
          </cell>
          <cell r="P1795" t="str">
            <v>10.117.21.0</v>
          </cell>
          <cell r="Q1795">
            <v>0</v>
          </cell>
          <cell r="T1795" t="str">
            <v>00177</v>
          </cell>
        </row>
        <row r="1796">
          <cell r="A1796" t="str">
            <v>00177240</v>
          </cell>
          <cell r="B1796" t="str">
            <v>50369866400896</v>
          </cell>
          <cell r="C1796" t="str">
            <v>FONCIA TRANSACTION FRANCE</v>
          </cell>
          <cell r="D1796" t="b">
            <v>0</v>
          </cell>
          <cell r="E1796" t="str">
            <v>55 Avenue Gambetta</v>
          </cell>
          <cell r="F1796" t="str">
            <v>83400</v>
          </cell>
          <cell r="G1796" t="str">
            <v>HYERES</v>
          </cell>
          <cell r="H1796" t="str">
            <v>Transaction</v>
          </cell>
          <cell r="I1796" t="str">
            <v>I9294</v>
          </cell>
          <cell r="J1796">
            <v>43191</v>
          </cell>
          <cell r="K1796">
            <v>43191</v>
          </cell>
          <cell r="N1796" t="str">
            <v>Ouvert</v>
          </cell>
          <cell r="O1796" t="str">
            <v>Ouvert</v>
          </cell>
          <cell r="P1796" t="str">
            <v>10.42.34.0</v>
          </cell>
          <cell r="Q1796">
            <v>0</v>
          </cell>
          <cell r="T1796" t="str">
            <v>00177</v>
          </cell>
        </row>
        <row r="1797">
          <cell r="A1797" t="str">
            <v>00177241</v>
          </cell>
          <cell r="B1797" t="str">
            <v>50369866400359</v>
          </cell>
          <cell r="C1797" t="str">
            <v>FONCIA TRANSACTION FRANCE</v>
          </cell>
          <cell r="D1797" t="b">
            <v>0</v>
          </cell>
          <cell r="E1797" t="str">
            <v>1 Rue Labat</v>
          </cell>
          <cell r="F1797" t="str">
            <v>83300</v>
          </cell>
          <cell r="G1797" t="str">
            <v>DRAGUIGNAN</v>
          </cell>
          <cell r="H1797" t="str">
            <v>Transaction</v>
          </cell>
          <cell r="I1797" t="str">
            <v>I9336</v>
          </cell>
          <cell r="J1797">
            <v>43191</v>
          </cell>
          <cell r="K1797">
            <v>43208</v>
          </cell>
          <cell r="N1797" t="str">
            <v>Ouvert</v>
          </cell>
          <cell r="O1797" t="str">
            <v>Ouvert</v>
          </cell>
          <cell r="P1797" t="str">
            <v>10.62.94.0</v>
          </cell>
          <cell r="Q1797">
            <v>0</v>
          </cell>
          <cell r="T1797" t="str">
            <v>00177</v>
          </cell>
        </row>
        <row r="1798">
          <cell r="A1798" t="str">
            <v>00177242</v>
          </cell>
          <cell r="B1798" t="str">
            <v>50369866400888</v>
          </cell>
          <cell r="C1798" t="str">
            <v>FONCIA TRANSACTION FRANCE</v>
          </cell>
          <cell r="D1798" t="b">
            <v>0</v>
          </cell>
          <cell r="E1798" t="str">
            <v>170 Chemin de la Villette</v>
          </cell>
          <cell r="F1798" t="str">
            <v>83400</v>
          </cell>
          <cell r="G1798" t="str">
            <v>HYERES</v>
          </cell>
          <cell r="H1798" t="str">
            <v>Transaction</v>
          </cell>
          <cell r="I1798" t="str">
            <v>I9295</v>
          </cell>
          <cell r="J1798">
            <v>43191</v>
          </cell>
          <cell r="K1798">
            <v>43191</v>
          </cell>
          <cell r="N1798" t="str">
            <v>Ouvert</v>
          </cell>
          <cell r="O1798" t="str">
            <v>Ouvert</v>
          </cell>
          <cell r="P1798" t="str">
            <v>10.42.24.0</v>
          </cell>
          <cell r="Q1798">
            <v>0</v>
          </cell>
          <cell r="T1798" t="str">
            <v>00177</v>
          </cell>
        </row>
        <row r="1799">
          <cell r="A1799" t="str">
            <v>00177300</v>
          </cell>
          <cell r="B1799" t="str">
            <v>50369866401258</v>
          </cell>
          <cell r="C1799" t="str">
            <v>FONCIA TRANSACTION FRANCE</v>
          </cell>
          <cell r="D1799" t="b">
            <v>0</v>
          </cell>
          <cell r="E1799" t="str">
            <v>54 Rue Jean Jaurès</v>
          </cell>
          <cell r="F1799" t="str">
            <v>11100</v>
          </cell>
          <cell r="G1799" t="str">
            <v>NARBONNE</v>
          </cell>
          <cell r="H1799" t="str">
            <v>Transaction</v>
          </cell>
          <cell r="I1799" t="str">
            <v>I9097</v>
          </cell>
          <cell r="J1799">
            <v>43191</v>
          </cell>
          <cell r="K1799">
            <v>43191</v>
          </cell>
          <cell r="N1799" t="str">
            <v>Ouvert</v>
          </cell>
          <cell r="O1799" t="str">
            <v>Ouvert</v>
          </cell>
          <cell r="P1799" t="str">
            <v>10.188.3.1</v>
          </cell>
          <cell r="Q1799">
            <v>0</v>
          </cell>
          <cell r="T1799" t="str">
            <v>00177</v>
          </cell>
        </row>
        <row r="1800">
          <cell r="A1800" t="str">
            <v>00177301</v>
          </cell>
          <cell r="B1800" t="str">
            <v>50369866401225</v>
          </cell>
          <cell r="C1800" t="str">
            <v>FONCIA TRANSACTION FRANCE</v>
          </cell>
          <cell r="D1800" t="b">
            <v>0</v>
          </cell>
          <cell r="E1800" t="str">
            <v>21 Place de la Méditerranée</v>
          </cell>
          <cell r="F1800" t="str">
            <v>11100</v>
          </cell>
          <cell r="G1800" t="str">
            <v>NARBONNE</v>
          </cell>
          <cell r="H1800" t="str">
            <v>Transaction</v>
          </cell>
          <cell r="I1800" t="str">
            <v>I9296</v>
          </cell>
          <cell r="J1800">
            <v>43191</v>
          </cell>
          <cell r="K1800">
            <v>43191</v>
          </cell>
          <cell r="N1800" t="str">
            <v>Ouvert</v>
          </cell>
          <cell r="O1800" t="str">
            <v>Ouvert</v>
          </cell>
          <cell r="P1800" t="str">
            <v>10.188.13.1</v>
          </cell>
          <cell r="Q1800">
            <v>0</v>
          </cell>
          <cell r="T1800" t="str">
            <v>00177</v>
          </cell>
        </row>
        <row r="1801">
          <cell r="A1801" t="str">
            <v>00177302</v>
          </cell>
          <cell r="B1801" t="str">
            <v>50369866401233</v>
          </cell>
          <cell r="C1801" t="str">
            <v>FONCIA TRANSACTION FRANCE</v>
          </cell>
          <cell r="D1801" t="b">
            <v>0</v>
          </cell>
          <cell r="E1801" t="str">
            <v>25 Boulevard du Front de Mer</v>
          </cell>
          <cell r="F1801" t="str">
            <v>11210</v>
          </cell>
          <cell r="G1801" t="str">
            <v>PORT-LA-NOUVELLE</v>
          </cell>
          <cell r="H1801" t="str">
            <v>Transaction</v>
          </cell>
          <cell r="I1801" t="str">
            <v>I9101</v>
          </cell>
          <cell r="J1801">
            <v>43191</v>
          </cell>
          <cell r="K1801">
            <v>43191</v>
          </cell>
          <cell r="N1801" t="str">
            <v>Ouvert</v>
          </cell>
          <cell r="O1801" t="str">
            <v>Ouvert</v>
          </cell>
          <cell r="P1801" t="str">
            <v>10.188.43.0</v>
          </cell>
          <cell r="Q1801">
            <v>0</v>
          </cell>
          <cell r="T1801" t="str">
            <v>00177</v>
          </cell>
        </row>
        <row r="1802">
          <cell r="A1802" t="str">
            <v>00177303</v>
          </cell>
          <cell r="B1802" t="str">
            <v>50369866401241</v>
          </cell>
          <cell r="C1802" t="str">
            <v>FONCIA TRANSACTION FRANCE</v>
          </cell>
          <cell r="D1802" t="b">
            <v>0</v>
          </cell>
          <cell r="E1802" t="str">
            <v>Avenue Pech Maynaud</v>
          </cell>
          <cell r="F1802" t="str">
            <v>11430</v>
          </cell>
          <cell r="G1802" t="str">
            <v>GRUISSAN</v>
          </cell>
          <cell r="H1802" t="str">
            <v>Transaction</v>
          </cell>
          <cell r="I1802" t="str">
            <v>I9102</v>
          </cell>
          <cell r="J1802">
            <v>43191</v>
          </cell>
          <cell r="K1802">
            <v>43191</v>
          </cell>
          <cell r="N1802" t="str">
            <v>Ouvert</v>
          </cell>
          <cell r="O1802" t="str">
            <v>Ouvert</v>
          </cell>
          <cell r="P1802" t="str">
            <v>10.188.133.1</v>
          </cell>
          <cell r="Q1802">
            <v>0</v>
          </cell>
          <cell r="T1802" t="str">
            <v>00177</v>
          </cell>
        </row>
        <row r="1803">
          <cell r="A1803" t="str">
            <v>00177304</v>
          </cell>
          <cell r="B1803" t="str">
            <v>50369866401274</v>
          </cell>
          <cell r="C1803" t="str">
            <v>FONCIA TRANSACTION FRANCE</v>
          </cell>
          <cell r="D1803" t="b">
            <v>0</v>
          </cell>
          <cell r="E1803" t="str">
            <v>5 Boulevard des Embruns</v>
          </cell>
          <cell r="F1803" t="str">
            <v>11560</v>
          </cell>
          <cell r="G1803" t="str">
            <v>SAINT PIERRE LA MER</v>
          </cell>
          <cell r="H1803" t="str">
            <v>Transaction</v>
          </cell>
          <cell r="I1803" t="str">
            <v>I9103</v>
          </cell>
          <cell r="J1803">
            <v>43191</v>
          </cell>
          <cell r="K1803">
            <v>43191</v>
          </cell>
          <cell r="N1803" t="str">
            <v>Ouvert</v>
          </cell>
          <cell r="O1803" t="str">
            <v>Ouvert</v>
          </cell>
          <cell r="P1803" t="str">
            <v>10.188.143.0</v>
          </cell>
          <cell r="Q1803">
            <v>0</v>
          </cell>
          <cell r="T1803" t="str">
            <v>00177</v>
          </cell>
        </row>
        <row r="1804">
          <cell r="A1804" t="str">
            <v>00177305</v>
          </cell>
          <cell r="B1804" t="str">
            <v>50369866402835</v>
          </cell>
          <cell r="C1804" t="str">
            <v>FONCIA TRANSACTION FRANCE</v>
          </cell>
          <cell r="D1804" t="b">
            <v>0</v>
          </cell>
          <cell r="E1804" t="str">
            <v>25 Rue Courtejaire</v>
          </cell>
          <cell r="F1804" t="str">
            <v>11000</v>
          </cell>
          <cell r="G1804" t="str">
            <v>CARCASSONNE</v>
          </cell>
          <cell r="H1804" t="str">
            <v>Transaction</v>
          </cell>
          <cell r="I1804" t="str">
            <v>I9104</v>
          </cell>
          <cell r="J1804">
            <v>43191</v>
          </cell>
          <cell r="K1804">
            <v>43191</v>
          </cell>
          <cell r="N1804" t="str">
            <v>Ouvert</v>
          </cell>
          <cell r="O1804" t="str">
            <v>Ouvert</v>
          </cell>
          <cell r="P1804" t="str">
            <v>10.188.83.0</v>
          </cell>
          <cell r="Q1804">
            <v>0</v>
          </cell>
          <cell r="T1804" t="str">
            <v>00177</v>
          </cell>
        </row>
        <row r="1805">
          <cell r="A1805" t="str">
            <v>00177306</v>
          </cell>
          <cell r="B1805" t="str">
            <v>50369866401878</v>
          </cell>
          <cell r="C1805" t="str">
            <v>FONCIA TRANSACTION FRANCE</v>
          </cell>
          <cell r="D1805" t="b">
            <v>0</v>
          </cell>
          <cell r="E1805" t="str">
            <v>4 Rue de la République</v>
          </cell>
          <cell r="F1805" t="str">
            <v>66000</v>
          </cell>
          <cell r="G1805" t="str">
            <v>PERPIGNAN</v>
          </cell>
          <cell r="H1805" t="str">
            <v>Transaction</v>
          </cell>
          <cell r="I1805" t="str">
            <v>I9105</v>
          </cell>
          <cell r="J1805">
            <v>43191</v>
          </cell>
          <cell r="K1805">
            <v>43191</v>
          </cell>
          <cell r="M1805">
            <v>44012</v>
          </cell>
          <cell r="N1805" t="str">
            <v>Ouvert</v>
          </cell>
          <cell r="O1805" t="str">
            <v>Fermé</v>
          </cell>
          <cell r="P1805" t="str">
            <v>10.179.32.0</v>
          </cell>
          <cell r="Q1805">
            <v>1</v>
          </cell>
          <cell r="R1805" t="str">
            <v>00177331</v>
          </cell>
          <cell r="S1805">
            <v>44012</v>
          </cell>
          <cell r="T1805" t="str">
            <v>00177</v>
          </cell>
        </row>
        <row r="1806">
          <cell r="A1806" t="str">
            <v>00177307</v>
          </cell>
          <cell r="B1806" t="str">
            <v>50369866401902</v>
          </cell>
          <cell r="C1806" t="str">
            <v>FONCIA TRANSACTION FRANCE</v>
          </cell>
          <cell r="D1806" t="b">
            <v>0</v>
          </cell>
          <cell r="E1806" t="str">
            <v>3 Rambla du Vallespir</v>
          </cell>
          <cell r="F1806" t="str">
            <v>66100</v>
          </cell>
          <cell r="G1806" t="str">
            <v>PERPIGNAN</v>
          </cell>
          <cell r="H1806" t="str">
            <v>Transaction</v>
          </cell>
          <cell r="I1806" t="str">
            <v>I9106</v>
          </cell>
          <cell r="J1806">
            <v>43191</v>
          </cell>
          <cell r="K1806">
            <v>43191</v>
          </cell>
          <cell r="M1806">
            <v>44301</v>
          </cell>
          <cell r="N1806" t="str">
            <v>Ouvert</v>
          </cell>
          <cell r="O1806" t="str">
            <v>Fermé</v>
          </cell>
          <cell r="P1806" t="str">
            <v>10.153.13.0</v>
          </cell>
          <cell r="Q1806">
            <v>0</v>
          </cell>
          <cell r="T1806" t="str">
            <v>00177</v>
          </cell>
        </row>
        <row r="1807">
          <cell r="A1807" t="str">
            <v>00177308</v>
          </cell>
          <cell r="B1807" t="str">
            <v>50369866401670</v>
          </cell>
          <cell r="C1807" t="str">
            <v>FONCIA TRANSACTION FRANCE</v>
          </cell>
          <cell r="D1807" t="b">
            <v>0</v>
          </cell>
          <cell r="E1807" t="str">
            <v>76 Avenue du Tech</v>
          </cell>
          <cell r="F1807" t="str">
            <v>66700</v>
          </cell>
          <cell r="G1807" t="str">
            <v>ARGELES-SUR-MER</v>
          </cell>
          <cell r="H1807" t="str">
            <v>Transaction</v>
          </cell>
          <cell r="I1807" t="str">
            <v>I9107</v>
          </cell>
          <cell r="J1807">
            <v>43191</v>
          </cell>
          <cell r="K1807">
            <v>43191</v>
          </cell>
          <cell r="N1807" t="str">
            <v>Ouvert</v>
          </cell>
          <cell r="O1807" t="str">
            <v>Ouvert</v>
          </cell>
          <cell r="P1807" t="str">
            <v>10.153.33.0</v>
          </cell>
          <cell r="Q1807">
            <v>0</v>
          </cell>
          <cell r="T1807" t="str">
            <v>00177</v>
          </cell>
        </row>
        <row r="1808">
          <cell r="A1808" t="str">
            <v>00177309</v>
          </cell>
          <cell r="B1808" t="str">
            <v>50369866401928</v>
          </cell>
          <cell r="C1808" t="str">
            <v>FONCIA TRANSACTION FRANCE</v>
          </cell>
          <cell r="D1808" t="b">
            <v>0</v>
          </cell>
          <cell r="E1808" t="str">
            <v>2 Avenue de la Méditerranée</v>
          </cell>
          <cell r="F1808" t="str">
            <v>66140</v>
          </cell>
          <cell r="G1808" t="str">
            <v>CANET-EN-ROUSSILLON</v>
          </cell>
          <cell r="H1808" t="str">
            <v>Transaction</v>
          </cell>
          <cell r="I1808" t="str">
            <v>I9108</v>
          </cell>
          <cell r="J1808">
            <v>43191</v>
          </cell>
          <cell r="K1808">
            <v>43191</v>
          </cell>
          <cell r="N1808" t="str">
            <v>Ouvert</v>
          </cell>
          <cell r="O1808" t="str">
            <v>Ouvert</v>
          </cell>
          <cell r="P1808" t="str">
            <v>10.101.24.0</v>
          </cell>
          <cell r="Q1808">
            <v>0</v>
          </cell>
          <cell r="T1808" t="str">
            <v>00177</v>
          </cell>
        </row>
        <row r="1809">
          <cell r="A1809" t="str">
            <v>00177310</v>
          </cell>
          <cell r="B1809" t="str">
            <v>50369866401894</v>
          </cell>
          <cell r="C1809" t="str">
            <v>FONCIA TRANSACTION FRANCE</v>
          </cell>
          <cell r="D1809" t="b">
            <v>0</v>
          </cell>
          <cell r="E1809" t="str">
            <v>Avenue de la Grande Plage</v>
          </cell>
          <cell r="F1809" t="str">
            <v>66420</v>
          </cell>
          <cell r="G1809" t="str">
            <v>LE BARCARES</v>
          </cell>
          <cell r="H1809" t="str">
            <v>Transaction</v>
          </cell>
          <cell r="I1809" t="str">
            <v>I9109</v>
          </cell>
          <cell r="J1809">
            <v>43191</v>
          </cell>
          <cell r="K1809">
            <v>43191</v>
          </cell>
          <cell r="N1809" t="str">
            <v>Ouvert</v>
          </cell>
          <cell r="O1809" t="str">
            <v>Ouvert</v>
          </cell>
          <cell r="P1809" t="str">
            <v>10.101.34.0</v>
          </cell>
          <cell r="Q1809">
            <v>0</v>
          </cell>
          <cell r="T1809" t="str">
            <v>00177</v>
          </cell>
        </row>
        <row r="1810">
          <cell r="A1810" t="str">
            <v>00177311</v>
          </cell>
          <cell r="B1810" t="str">
            <v>50369866401290</v>
          </cell>
          <cell r="C1810" t="str">
            <v>FONCIA TRANSACTION FRANCE</v>
          </cell>
          <cell r="D1810" t="b">
            <v>0</v>
          </cell>
          <cell r="E1810" t="str">
            <v>Rue du Veyret</v>
          </cell>
          <cell r="F1810" t="str">
            <v>11370</v>
          </cell>
          <cell r="G1810" t="str">
            <v>LEUCATE</v>
          </cell>
          <cell r="H1810" t="str">
            <v>Transaction</v>
          </cell>
          <cell r="I1810" t="str">
            <v>I9297</v>
          </cell>
          <cell r="J1810">
            <v>43191</v>
          </cell>
          <cell r="K1810">
            <v>43191</v>
          </cell>
          <cell r="N1810" t="str">
            <v>Ouvert</v>
          </cell>
          <cell r="O1810" t="str">
            <v>Ouvert</v>
          </cell>
          <cell r="P1810" t="str">
            <v>10.101.4.0</v>
          </cell>
          <cell r="Q1810">
            <v>0</v>
          </cell>
          <cell r="T1810" t="str">
            <v>00177</v>
          </cell>
        </row>
        <row r="1811">
          <cell r="A1811" t="str">
            <v>00177312</v>
          </cell>
          <cell r="B1811" t="str">
            <v>50369866401886</v>
          </cell>
          <cell r="C1811" t="str">
            <v>FONCIA TRANSACTION FRANCE</v>
          </cell>
          <cell r="D1811" t="b">
            <v>0</v>
          </cell>
          <cell r="E1811" t="str">
            <v>Boulevard Maillol</v>
          </cell>
          <cell r="F1811" t="str">
            <v>66750</v>
          </cell>
          <cell r="G1811" t="str">
            <v>SAINT-CYPRIEN</v>
          </cell>
          <cell r="H1811" t="str">
            <v>Transaction</v>
          </cell>
          <cell r="I1811" t="str">
            <v>I9098</v>
          </cell>
          <cell r="J1811">
            <v>43191</v>
          </cell>
          <cell r="K1811">
            <v>43191</v>
          </cell>
          <cell r="N1811" t="str">
            <v>Ouvert</v>
          </cell>
          <cell r="O1811" t="str">
            <v>Ouvert</v>
          </cell>
          <cell r="P1811" t="str">
            <v>10.153.23.0</v>
          </cell>
          <cell r="Q1811">
            <v>0</v>
          </cell>
          <cell r="T1811" t="str">
            <v>00177</v>
          </cell>
        </row>
        <row r="1812">
          <cell r="A1812" t="str">
            <v>00177313</v>
          </cell>
          <cell r="B1812" t="str">
            <v>50369866401910</v>
          </cell>
          <cell r="C1812" t="str">
            <v>FONCIA TRANSACTION FRANCE</v>
          </cell>
          <cell r="D1812" t="b">
            <v>0</v>
          </cell>
          <cell r="E1812" t="str">
            <v>2 Bis Avenue Général de Gaulle</v>
          </cell>
          <cell r="F1812" t="str">
            <v>66650</v>
          </cell>
          <cell r="G1812" t="str">
            <v>BANYULS-SUR-MER</v>
          </cell>
          <cell r="H1812" t="str">
            <v>Location Saisonnière - Transaction</v>
          </cell>
          <cell r="I1812" t="str">
            <v>I9099</v>
          </cell>
          <cell r="J1812">
            <v>43191</v>
          </cell>
          <cell r="K1812">
            <v>43191</v>
          </cell>
          <cell r="M1812">
            <v>44022</v>
          </cell>
          <cell r="N1812" t="str">
            <v>Ouvert</v>
          </cell>
          <cell r="O1812" t="str">
            <v>Fermé</v>
          </cell>
          <cell r="P1812" t="str">
            <v>10.153.43.0</v>
          </cell>
          <cell r="Q1812">
            <v>1</v>
          </cell>
          <cell r="R1812" t="str">
            <v>00177333</v>
          </cell>
          <cell r="S1812">
            <v>44022</v>
          </cell>
          <cell r="T1812" t="str">
            <v>00177</v>
          </cell>
        </row>
        <row r="1813">
          <cell r="A1813" t="str">
            <v>00177314</v>
          </cell>
          <cell r="B1813" t="str">
            <v>50369866401282</v>
          </cell>
          <cell r="C1813" t="str">
            <v>FONCIA TRANSACTION FRANCE</v>
          </cell>
          <cell r="D1813" t="b">
            <v>0</v>
          </cell>
          <cell r="E1813" t="str">
            <v>3 Rue de la Nature</v>
          </cell>
          <cell r="F1813" t="str">
            <v>11370</v>
          </cell>
          <cell r="G1813" t="str">
            <v>LEUCATE</v>
          </cell>
          <cell r="H1813" t="str">
            <v>Location Saisonnière - Transaction</v>
          </cell>
          <cell r="I1813" t="str">
            <v>I9298</v>
          </cell>
          <cell r="J1813">
            <v>43191</v>
          </cell>
          <cell r="K1813">
            <v>43191</v>
          </cell>
          <cell r="M1813">
            <v>44019</v>
          </cell>
          <cell r="N1813" t="str">
            <v>Ouvert</v>
          </cell>
          <cell r="O1813" t="str">
            <v>Fermé</v>
          </cell>
          <cell r="P1813" t="str">
            <v>10.101.54.0</v>
          </cell>
          <cell r="Q1813">
            <v>0</v>
          </cell>
          <cell r="T1813" t="str">
            <v>00177</v>
          </cell>
        </row>
        <row r="1814">
          <cell r="A1814" t="str">
            <v>00177315</v>
          </cell>
          <cell r="B1814" t="str">
            <v>50369866401704</v>
          </cell>
          <cell r="C1814" t="str">
            <v>FONCIA TRANSACTION FRANCE</v>
          </cell>
          <cell r="D1814" t="b">
            <v>0</v>
          </cell>
          <cell r="E1814" t="str">
            <v>27 Allées Paul Riquet</v>
          </cell>
          <cell r="F1814" t="str">
            <v>34500</v>
          </cell>
          <cell r="G1814" t="str">
            <v>BEZIERS</v>
          </cell>
          <cell r="H1814" t="str">
            <v>Transaction</v>
          </cell>
          <cell r="I1814" t="str">
            <v>I9110</v>
          </cell>
          <cell r="J1814">
            <v>43191</v>
          </cell>
          <cell r="K1814">
            <v>43191</v>
          </cell>
          <cell r="N1814" t="str">
            <v>Ouvert</v>
          </cell>
          <cell r="O1814" t="str">
            <v>Ouvert</v>
          </cell>
          <cell r="P1814" t="str">
            <v>10.135.13.1</v>
          </cell>
          <cell r="Q1814">
            <v>0</v>
          </cell>
          <cell r="T1814" t="str">
            <v>00177</v>
          </cell>
        </row>
        <row r="1815">
          <cell r="A1815" t="str">
            <v>00177316</v>
          </cell>
          <cell r="B1815" t="str">
            <v>50369866402033</v>
          </cell>
          <cell r="C1815" t="str">
            <v>FONCIA TRANSACTION FRANCE</v>
          </cell>
          <cell r="D1815" t="b">
            <v>0</v>
          </cell>
          <cell r="E1815" t="str">
            <v>19 Bis Avenue des Sergents</v>
          </cell>
          <cell r="F1815" t="str">
            <v>34300</v>
          </cell>
          <cell r="G1815" t="str">
            <v>AGDE</v>
          </cell>
          <cell r="H1815" t="str">
            <v>Transaction</v>
          </cell>
          <cell r="I1815" t="str">
            <v>I9111</v>
          </cell>
          <cell r="J1815">
            <v>43191</v>
          </cell>
          <cell r="K1815">
            <v>43191</v>
          </cell>
          <cell r="N1815" t="str">
            <v>Ouvert</v>
          </cell>
          <cell r="O1815" t="str">
            <v>Ouvert</v>
          </cell>
          <cell r="P1815" t="str">
            <v>10.150.3.1</v>
          </cell>
          <cell r="Q1815">
            <v>0</v>
          </cell>
          <cell r="T1815" t="str">
            <v>00177</v>
          </cell>
        </row>
        <row r="1816">
          <cell r="A1816" t="str">
            <v>00177317</v>
          </cell>
          <cell r="B1816" t="str">
            <v>50369866402025</v>
          </cell>
          <cell r="C1816" t="str">
            <v>FONCIA TRANSACTION FRANCE</v>
          </cell>
          <cell r="D1816" t="b">
            <v>0</v>
          </cell>
          <cell r="E1816" t="str">
            <v>Rond-Point du Bagnas</v>
          </cell>
          <cell r="F1816" t="str">
            <v>34300</v>
          </cell>
          <cell r="G1816" t="str">
            <v>AGDE</v>
          </cell>
          <cell r="H1816" t="str">
            <v>Transaction</v>
          </cell>
          <cell r="I1816" t="str">
            <v>I9112</v>
          </cell>
          <cell r="J1816">
            <v>43191</v>
          </cell>
          <cell r="K1816">
            <v>43191</v>
          </cell>
          <cell r="N1816" t="str">
            <v>Ouvert</v>
          </cell>
          <cell r="O1816" t="str">
            <v>Ouvert</v>
          </cell>
          <cell r="P1816" t="str">
            <v>10.150.13.1</v>
          </cell>
          <cell r="Q1816">
            <v>0</v>
          </cell>
          <cell r="T1816" t="str">
            <v>00177</v>
          </cell>
        </row>
        <row r="1817">
          <cell r="A1817" t="str">
            <v>00177318</v>
          </cell>
          <cell r="B1817" t="str">
            <v>50369866401852</v>
          </cell>
          <cell r="C1817" t="str">
            <v>FONCIA TRANSACTION FRANCE</v>
          </cell>
          <cell r="D1817" t="b">
            <v>0</v>
          </cell>
          <cell r="E1817" t="str">
            <v>13 Avenue du Vallespir</v>
          </cell>
          <cell r="F1817" t="str">
            <v>66110</v>
          </cell>
          <cell r="G1817" t="str">
            <v>AMELIE-LES-BAINS-PALALDA</v>
          </cell>
          <cell r="H1817" t="str">
            <v>Transaction</v>
          </cell>
          <cell r="I1817" t="str">
            <v>I9113</v>
          </cell>
          <cell r="J1817">
            <v>43191</v>
          </cell>
          <cell r="K1817">
            <v>43191</v>
          </cell>
          <cell r="M1817">
            <v>44019</v>
          </cell>
          <cell r="N1817" t="str">
            <v>Ouvert</v>
          </cell>
          <cell r="O1817" t="str">
            <v>Fermé</v>
          </cell>
          <cell r="P1817" t="str">
            <v>10.179.22.0</v>
          </cell>
          <cell r="Q1817">
            <v>0</v>
          </cell>
          <cell r="T1817" t="str">
            <v>00177</v>
          </cell>
        </row>
        <row r="1818">
          <cell r="A1818" t="str">
            <v>00177319</v>
          </cell>
          <cell r="B1818" t="str">
            <v>50369866401860</v>
          </cell>
          <cell r="C1818" t="str">
            <v>FONCIA TRANSACTION FRANCE</v>
          </cell>
          <cell r="D1818" t="b">
            <v>0</v>
          </cell>
          <cell r="E1818" t="str">
            <v>4 Rue Ambroise Croizat</v>
          </cell>
          <cell r="F1818" t="str">
            <v>66330</v>
          </cell>
          <cell r="G1818" t="str">
            <v>CABESTANY</v>
          </cell>
          <cell r="H1818" t="str">
            <v>Transaction</v>
          </cell>
          <cell r="I1818" t="str">
            <v>I9114</v>
          </cell>
          <cell r="J1818">
            <v>43191</v>
          </cell>
          <cell r="L1818">
            <v>44301</v>
          </cell>
          <cell r="M1818">
            <v>44301</v>
          </cell>
          <cell r="N1818" t="str">
            <v>Fermé</v>
          </cell>
          <cell r="O1818" t="str">
            <v>Fermé</v>
          </cell>
          <cell r="P1818" t="str">
            <v>10.153.63.0</v>
          </cell>
          <cell r="Q1818">
            <v>0</v>
          </cell>
          <cell r="T1818" t="str">
            <v>00177</v>
          </cell>
        </row>
        <row r="1819">
          <cell r="A1819" t="str">
            <v>00177320</v>
          </cell>
          <cell r="B1819" t="str">
            <v>50369866403759</v>
          </cell>
          <cell r="C1819" t="str">
            <v>FONCIA TRANSACTION FRANCE</v>
          </cell>
          <cell r="D1819" t="b">
            <v>0</v>
          </cell>
          <cell r="E1819" t="str">
            <v>27 Rue de Metz</v>
          </cell>
          <cell r="F1819" t="str">
            <v>31000</v>
          </cell>
          <cell r="G1819" t="str">
            <v>TOULOUSE</v>
          </cell>
          <cell r="H1819" t="str">
            <v>Transaction</v>
          </cell>
          <cell r="I1819" t="str">
            <v>I9337</v>
          </cell>
          <cell r="J1819">
            <v>43191</v>
          </cell>
          <cell r="K1819">
            <v>43191</v>
          </cell>
          <cell r="N1819" t="str">
            <v>Ouvert</v>
          </cell>
          <cell r="O1819" t="str">
            <v>Ouvert</v>
          </cell>
          <cell r="P1819" t="str">
            <v>10.40.2.0</v>
          </cell>
          <cell r="Q1819">
            <v>0</v>
          </cell>
          <cell r="T1819" t="str">
            <v>00177</v>
          </cell>
        </row>
        <row r="1820">
          <cell r="A1820" t="str">
            <v>00177321</v>
          </cell>
          <cell r="B1820" t="str">
            <v>50369866403726</v>
          </cell>
          <cell r="C1820" t="str">
            <v>FONCIA TRANSACTION FRANCE</v>
          </cell>
          <cell r="D1820" t="b">
            <v>0</v>
          </cell>
          <cell r="E1820" t="str">
            <v>1 Place de l'Ormeau</v>
          </cell>
          <cell r="F1820" t="str">
            <v>31400</v>
          </cell>
          <cell r="G1820" t="str">
            <v>TOULOUSE</v>
          </cell>
          <cell r="H1820" t="str">
            <v>Transaction</v>
          </cell>
          <cell r="I1820" t="str">
            <v>I9338</v>
          </cell>
          <cell r="J1820">
            <v>43191</v>
          </cell>
          <cell r="K1820">
            <v>43191</v>
          </cell>
          <cell r="N1820" t="str">
            <v>Ouvert</v>
          </cell>
          <cell r="O1820" t="str">
            <v>Ouvert</v>
          </cell>
          <cell r="P1820" t="str">
            <v>10.48.24.0</v>
          </cell>
          <cell r="Q1820">
            <v>0</v>
          </cell>
          <cell r="T1820" t="str">
            <v>00177</v>
          </cell>
        </row>
        <row r="1821">
          <cell r="A1821" t="str">
            <v>00177322</v>
          </cell>
          <cell r="B1821" t="str">
            <v>50369866403742</v>
          </cell>
          <cell r="C1821" t="str">
            <v>FONCIA TRANSACTION FRANCE</v>
          </cell>
          <cell r="D1821" t="b">
            <v>0</v>
          </cell>
          <cell r="E1821" t="str">
            <v>45 Route de Narbonne</v>
          </cell>
          <cell r="F1821" t="str">
            <v>31400</v>
          </cell>
          <cell r="G1821" t="str">
            <v>TOULOUSE</v>
          </cell>
          <cell r="H1821" t="str">
            <v>Transaction</v>
          </cell>
          <cell r="I1821" t="str">
            <v>I9339</v>
          </cell>
          <cell r="J1821">
            <v>43191</v>
          </cell>
          <cell r="K1821">
            <v>43191</v>
          </cell>
          <cell r="N1821" t="str">
            <v>Ouvert</v>
          </cell>
          <cell r="O1821" t="str">
            <v>Ouvert</v>
          </cell>
          <cell r="P1821" t="str">
            <v>10.34.3.0</v>
          </cell>
          <cell r="Q1821">
            <v>0</v>
          </cell>
          <cell r="T1821" t="str">
            <v>00177</v>
          </cell>
        </row>
        <row r="1822">
          <cell r="A1822" t="str">
            <v>00177323</v>
          </cell>
          <cell r="B1822" t="str">
            <v>50369866403692</v>
          </cell>
          <cell r="C1822" t="str">
            <v>FONCIA TRANSACTION FRANCE</v>
          </cell>
          <cell r="D1822" t="b">
            <v>0</v>
          </cell>
          <cell r="E1822" t="str">
            <v>6 Avenue Etienne Billières</v>
          </cell>
          <cell r="F1822" t="str">
            <v>31300</v>
          </cell>
          <cell r="G1822" t="str">
            <v>TOULOUSE</v>
          </cell>
          <cell r="H1822" t="str">
            <v>Transaction</v>
          </cell>
          <cell r="I1822" t="str">
            <v>I9340</v>
          </cell>
          <cell r="J1822">
            <v>43191</v>
          </cell>
          <cell r="K1822">
            <v>43191</v>
          </cell>
          <cell r="N1822" t="str">
            <v>Ouvert</v>
          </cell>
          <cell r="O1822" t="str">
            <v>Ouvert</v>
          </cell>
          <cell r="P1822" t="str">
            <v>10.48.54.0</v>
          </cell>
          <cell r="Q1822">
            <v>0</v>
          </cell>
          <cell r="T1822" t="str">
            <v>00177</v>
          </cell>
        </row>
        <row r="1823">
          <cell r="A1823" t="str">
            <v>00177324</v>
          </cell>
          <cell r="B1823" t="str">
            <v>50369866403734</v>
          </cell>
          <cell r="C1823" t="str">
            <v>FONCIA TRANSACTION FRANCE</v>
          </cell>
          <cell r="D1823" t="b">
            <v>0</v>
          </cell>
          <cell r="E1823" t="str">
            <v>50 Grande Rue Saint-Michel</v>
          </cell>
          <cell r="F1823" t="str">
            <v>31400</v>
          </cell>
          <cell r="G1823" t="str">
            <v>TOULOUSE</v>
          </cell>
          <cell r="H1823" t="str">
            <v>Transaction</v>
          </cell>
          <cell r="I1823" t="str">
            <v>I9341</v>
          </cell>
          <cell r="J1823">
            <v>43191</v>
          </cell>
          <cell r="K1823">
            <v>43191</v>
          </cell>
          <cell r="N1823" t="str">
            <v>Ouvert</v>
          </cell>
          <cell r="O1823" t="str">
            <v>Ouvert</v>
          </cell>
          <cell r="P1823" t="str">
            <v>10.48.64.0</v>
          </cell>
          <cell r="Q1823">
            <v>0</v>
          </cell>
          <cell r="T1823" t="str">
            <v>00177</v>
          </cell>
        </row>
        <row r="1824">
          <cell r="A1824" t="str">
            <v>00177325</v>
          </cell>
          <cell r="B1824" t="str">
            <v>50369866400987</v>
          </cell>
          <cell r="C1824" t="str">
            <v>FONCIA TRANSACTION FRANCE</v>
          </cell>
          <cell r="D1824" t="b">
            <v>0</v>
          </cell>
          <cell r="E1824" t="str">
            <v>62 Avenue Camille Pujol</v>
          </cell>
          <cell r="F1824" t="str">
            <v>31500</v>
          </cell>
          <cell r="G1824" t="str">
            <v>TOULOUSE</v>
          </cell>
          <cell r="H1824" t="str">
            <v>Transaction</v>
          </cell>
          <cell r="I1824" t="str">
            <v>I9342</v>
          </cell>
          <cell r="J1824">
            <v>43191</v>
          </cell>
          <cell r="K1824">
            <v>43191</v>
          </cell>
          <cell r="N1824" t="str">
            <v>Ouvert</v>
          </cell>
          <cell r="O1824" t="str">
            <v>Ouvert</v>
          </cell>
          <cell r="P1824" t="str">
            <v>10.48.74.0</v>
          </cell>
          <cell r="Q1824">
            <v>0</v>
          </cell>
          <cell r="T1824" t="str">
            <v>00177</v>
          </cell>
        </row>
        <row r="1825">
          <cell r="A1825" t="str">
            <v>00177326</v>
          </cell>
          <cell r="B1825" t="str">
            <v>50369866403767</v>
          </cell>
          <cell r="C1825" t="str">
            <v>FONCIA TRANSACTION FRANCE</v>
          </cell>
          <cell r="D1825" t="b">
            <v>0</v>
          </cell>
          <cell r="E1825" t="str">
            <v>63 Allée Jean Jaurès</v>
          </cell>
          <cell r="F1825" t="str">
            <v>31000</v>
          </cell>
          <cell r="G1825" t="str">
            <v>TOULOUSE</v>
          </cell>
          <cell r="H1825" t="str">
            <v>Transaction</v>
          </cell>
          <cell r="I1825" t="str">
            <v>I9343</v>
          </cell>
          <cell r="J1825">
            <v>43191</v>
          </cell>
          <cell r="K1825">
            <v>43191</v>
          </cell>
          <cell r="N1825" t="str">
            <v>Ouvert</v>
          </cell>
          <cell r="O1825" t="str">
            <v>Ouvert</v>
          </cell>
          <cell r="P1825" t="str">
            <v>10.48.14.0</v>
          </cell>
          <cell r="Q1825">
            <v>0</v>
          </cell>
          <cell r="T1825" t="str">
            <v>00177</v>
          </cell>
        </row>
        <row r="1826">
          <cell r="A1826" t="str">
            <v>00177327</v>
          </cell>
          <cell r="B1826" t="str">
            <v>50369866403718</v>
          </cell>
          <cell r="C1826" t="str">
            <v>FONCIA TRANSACTION FRANCE</v>
          </cell>
          <cell r="D1826" t="b">
            <v>0</v>
          </cell>
          <cell r="E1826" t="str">
            <v>80 Avenue des Minimes</v>
          </cell>
          <cell r="F1826" t="str">
            <v>31200</v>
          </cell>
          <cell r="G1826" t="str">
            <v>TOULOUSE</v>
          </cell>
          <cell r="H1826" t="str">
            <v>Transaction</v>
          </cell>
          <cell r="I1826" t="str">
            <v>I9344</v>
          </cell>
          <cell r="J1826">
            <v>43191</v>
          </cell>
          <cell r="K1826">
            <v>43191</v>
          </cell>
          <cell r="N1826" t="str">
            <v>Ouvert</v>
          </cell>
          <cell r="O1826" t="str">
            <v>Ouvert</v>
          </cell>
          <cell r="P1826" t="str">
            <v>10.48.44.0</v>
          </cell>
          <cell r="Q1826">
            <v>0</v>
          </cell>
          <cell r="T1826" t="str">
            <v>00177</v>
          </cell>
        </row>
        <row r="1827">
          <cell r="A1827" t="str">
            <v>00177328</v>
          </cell>
          <cell r="B1827" t="str">
            <v>50369866403775</v>
          </cell>
          <cell r="C1827" t="str">
            <v>FONCIA TRANSACTION FRANCE</v>
          </cell>
          <cell r="D1827" t="b">
            <v>0</v>
          </cell>
          <cell r="E1827" t="str">
            <v>2 Rue de l'Église</v>
          </cell>
          <cell r="F1827" t="str">
            <v>31770</v>
          </cell>
          <cell r="G1827" t="str">
            <v>COLOMIERS</v>
          </cell>
          <cell r="H1827" t="str">
            <v>Transaction</v>
          </cell>
          <cell r="I1827" t="str">
            <v>I9345</v>
          </cell>
          <cell r="J1827">
            <v>43191</v>
          </cell>
          <cell r="K1827">
            <v>43191</v>
          </cell>
          <cell r="N1827" t="str">
            <v>Ouvert</v>
          </cell>
          <cell r="O1827" t="str">
            <v>Ouvert</v>
          </cell>
          <cell r="P1827" t="str">
            <v>10.48.34.0</v>
          </cell>
          <cell r="Q1827">
            <v>0</v>
          </cell>
          <cell r="T1827" t="str">
            <v>00177</v>
          </cell>
        </row>
        <row r="1828">
          <cell r="A1828" t="str">
            <v>00177329</v>
          </cell>
          <cell r="B1828" t="str">
            <v>50369866403700</v>
          </cell>
          <cell r="C1828" t="str">
            <v>FONCIA TRANSACTION FRANCE</v>
          </cell>
          <cell r="D1828" t="b">
            <v>0</v>
          </cell>
          <cell r="E1828" t="str">
            <v>4 Avenue de Galilée</v>
          </cell>
          <cell r="F1828" t="str">
            <v>31130</v>
          </cell>
          <cell r="G1828" t="str">
            <v>BALMA</v>
          </cell>
          <cell r="H1828" t="str">
            <v>Transaction</v>
          </cell>
          <cell r="I1828" t="str">
            <v>I9346</v>
          </cell>
          <cell r="J1828">
            <v>43191</v>
          </cell>
          <cell r="K1828">
            <v>43191</v>
          </cell>
          <cell r="M1828">
            <v>44019</v>
          </cell>
          <cell r="N1828" t="str">
            <v>Ouvert</v>
          </cell>
          <cell r="O1828" t="str">
            <v>Fermé</v>
          </cell>
          <cell r="P1828" t="str">
            <v>10.47.4.0</v>
          </cell>
          <cell r="Q1828">
            <v>0</v>
          </cell>
          <cell r="T1828" t="str">
            <v>00177</v>
          </cell>
        </row>
        <row r="1829">
          <cell r="A1829" t="str">
            <v>00177400</v>
          </cell>
          <cell r="B1829" t="str">
            <v>50369866403056</v>
          </cell>
          <cell r="C1829" t="str">
            <v>FONCIA TRANSACTION FRANCE</v>
          </cell>
          <cell r="D1829" t="b">
            <v>0</v>
          </cell>
          <cell r="E1829" t="str">
            <v>29 Place de la Victoire</v>
          </cell>
          <cell r="F1829" t="str">
            <v>33000</v>
          </cell>
          <cell r="G1829" t="str">
            <v>BORDEAUX</v>
          </cell>
          <cell r="H1829" t="str">
            <v>Transaction</v>
          </cell>
          <cell r="I1829" t="str">
            <v>I9027</v>
          </cell>
          <cell r="J1829">
            <v>43191</v>
          </cell>
          <cell r="K1829">
            <v>43191</v>
          </cell>
          <cell r="N1829" t="str">
            <v>Ouvert</v>
          </cell>
          <cell r="O1829" t="str">
            <v>Ouvert</v>
          </cell>
          <cell r="P1829" t="str">
            <v>10.238.11.0</v>
          </cell>
          <cell r="Q1829">
            <v>0</v>
          </cell>
          <cell r="T1829" t="str">
            <v>00177</v>
          </cell>
        </row>
        <row r="1830">
          <cell r="A1830" t="str">
            <v>00177401</v>
          </cell>
          <cell r="B1830" t="str">
            <v>50369866403072</v>
          </cell>
          <cell r="C1830" t="str">
            <v>FONCIA TRANSACTION FRANCE</v>
          </cell>
          <cell r="D1830" t="b">
            <v>0</v>
          </cell>
          <cell r="E1830" t="str">
            <v>19 Rue Vital Carles</v>
          </cell>
          <cell r="F1830" t="str">
            <v>33000</v>
          </cell>
          <cell r="G1830" t="str">
            <v>BORDEAUX</v>
          </cell>
          <cell r="H1830" t="str">
            <v>Transaction</v>
          </cell>
          <cell r="I1830" t="str">
            <v>I9028</v>
          </cell>
          <cell r="J1830">
            <v>43191</v>
          </cell>
          <cell r="L1830">
            <v>43646</v>
          </cell>
          <cell r="M1830">
            <v>43646</v>
          </cell>
          <cell r="N1830" t="str">
            <v>Fermé</v>
          </cell>
          <cell r="O1830" t="str">
            <v>Fermé</v>
          </cell>
          <cell r="Q1830">
            <v>0</v>
          </cell>
          <cell r="T1830" t="str">
            <v>00177</v>
          </cell>
        </row>
        <row r="1831">
          <cell r="A1831" t="str">
            <v>00177402</v>
          </cell>
          <cell r="B1831" t="str">
            <v>50369866403080</v>
          </cell>
          <cell r="C1831" t="str">
            <v>FONCIA TRANSACTION FRANCE</v>
          </cell>
          <cell r="D1831" t="b">
            <v>0</v>
          </cell>
          <cell r="E1831" t="str">
            <v>41 Avenue Thiers</v>
          </cell>
          <cell r="F1831" t="str">
            <v>33100</v>
          </cell>
          <cell r="G1831" t="str">
            <v>BORDEAUX</v>
          </cell>
          <cell r="H1831" t="str">
            <v>Transaction</v>
          </cell>
          <cell r="I1831" t="str">
            <v>I9029</v>
          </cell>
          <cell r="J1831">
            <v>43191</v>
          </cell>
          <cell r="K1831">
            <v>43191</v>
          </cell>
          <cell r="L1831">
            <v>43646</v>
          </cell>
          <cell r="M1831">
            <v>43646</v>
          </cell>
          <cell r="N1831" t="str">
            <v>Fermé</v>
          </cell>
          <cell r="O1831" t="str">
            <v>Fermé</v>
          </cell>
          <cell r="P1831" t="str">
            <v>10.21.63.0</v>
          </cell>
          <cell r="Q1831">
            <v>0</v>
          </cell>
          <cell r="T1831" t="str">
            <v>00177</v>
          </cell>
        </row>
        <row r="1832">
          <cell r="A1832" t="str">
            <v>00177403</v>
          </cell>
          <cell r="B1832" t="str">
            <v>50369866403122</v>
          </cell>
          <cell r="C1832" t="str">
            <v>FONCIA TRANSACTION FRANCE</v>
          </cell>
          <cell r="D1832" t="b">
            <v>0</v>
          </cell>
          <cell r="E1832" t="str">
            <v>70 Cours Portal</v>
          </cell>
          <cell r="F1832" t="str">
            <v>33000</v>
          </cell>
          <cell r="G1832" t="str">
            <v>BORDEAUX</v>
          </cell>
          <cell r="H1832" t="str">
            <v>Transaction</v>
          </cell>
          <cell r="I1832" t="str">
            <v>I9030</v>
          </cell>
          <cell r="J1832">
            <v>43191</v>
          </cell>
          <cell r="K1832">
            <v>43191</v>
          </cell>
          <cell r="N1832" t="str">
            <v>Ouvert</v>
          </cell>
          <cell r="O1832" t="str">
            <v>Ouvert</v>
          </cell>
          <cell r="P1832" t="str">
            <v>10.21.43.0</v>
          </cell>
          <cell r="Q1832">
            <v>0</v>
          </cell>
          <cell r="T1832" t="str">
            <v>00177</v>
          </cell>
        </row>
        <row r="1833">
          <cell r="A1833" t="str">
            <v>00177404</v>
          </cell>
          <cell r="B1833" t="str">
            <v>50369866403148</v>
          </cell>
          <cell r="C1833" t="str">
            <v>FONCIA TRANSACTION FRANCE</v>
          </cell>
          <cell r="D1833" t="b">
            <v>0</v>
          </cell>
          <cell r="E1833" t="str">
            <v>127 Avenue René Cassagne</v>
          </cell>
          <cell r="F1833" t="str">
            <v>33150</v>
          </cell>
          <cell r="G1833" t="str">
            <v>CENON</v>
          </cell>
          <cell r="H1833" t="str">
            <v>Transaction</v>
          </cell>
          <cell r="I1833" t="str">
            <v>I9031</v>
          </cell>
          <cell r="J1833">
            <v>43191</v>
          </cell>
          <cell r="K1833">
            <v>43191</v>
          </cell>
          <cell r="N1833" t="str">
            <v>Ouvert</v>
          </cell>
          <cell r="O1833" t="str">
            <v>Ouvert</v>
          </cell>
          <cell r="P1833" t="str">
            <v>10.205.14.0</v>
          </cell>
          <cell r="Q1833">
            <v>0</v>
          </cell>
          <cell r="T1833" t="str">
            <v>00177</v>
          </cell>
        </row>
        <row r="1834">
          <cell r="A1834" t="str">
            <v>00177405</v>
          </cell>
          <cell r="B1834" t="str">
            <v>50369866403064</v>
          </cell>
          <cell r="C1834" t="str">
            <v>FONCIA TRANSACTION FRANCE</v>
          </cell>
          <cell r="D1834" t="b">
            <v>0</v>
          </cell>
          <cell r="E1834" t="str">
            <v>8 Rue Fondaudège</v>
          </cell>
          <cell r="F1834" t="str">
            <v>33000</v>
          </cell>
          <cell r="G1834" t="str">
            <v>BORDEAUX</v>
          </cell>
          <cell r="H1834" t="str">
            <v>Transaction</v>
          </cell>
          <cell r="I1834" t="str">
            <v>I9032</v>
          </cell>
          <cell r="J1834">
            <v>43191</v>
          </cell>
          <cell r="K1834">
            <v>43191</v>
          </cell>
          <cell r="N1834" t="str">
            <v>Ouvert</v>
          </cell>
          <cell r="O1834" t="str">
            <v>Ouvert</v>
          </cell>
          <cell r="P1834" t="str">
            <v>10.238.11.0</v>
          </cell>
          <cell r="Q1834">
            <v>0</v>
          </cell>
          <cell r="T1834" t="str">
            <v>00177</v>
          </cell>
        </row>
        <row r="1835">
          <cell r="A1835" t="str">
            <v>00177406</v>
          </cell>
          <cell r="B1835" t="str">
            <v>50369866403577</v>
          </cell>
          <cell r="C1835" t="str">
            <v>FONCIA TRANSACTION FRANCE</v>
          </cell>
          <cell r="D1835" t="b">
            <v>0</v>
          </cell>
          <cell r="E1835" t="str">
            <v>9 Rue Sabatier</v>
          </cell>
          <cell r="F1835" t="str">
            <v>81100</v>
          </cell>
          <cell r="G1835" t="str">
            <v>CASTRES</v>
          </cell>
          <cell r="H1835" t="str">
            <v>Transaction</v>
          </cell>
          <cell r="I1835" t="str">
            <v>I9259</v>
          </cell>
          <cell r="J1835">
            <v>43191</v>
          </cell>
          <cell r="K1835">
            <v>43191</v>
          </cell>
          <cell r="N1835" t="str">
            <v>Ouvert</v>
          </cell>
          <cell r="O1835" t="str">
            <v>Ouvert</v>
          </cell>
          <cell r="P1835" t="str">
            <v>10.34.43.0</v>
          </cell>
          <cell r="Q1835">
            <v>0</v>
          </cell>
          <cell r="T1835" t="str">
            <v>00177</v>
          </cell>
        </row>
        <row r="1836">
          <cell r="A1836" t="str">
            <v>00177407</v>
          </cell>
          <cell r="B1836" t="str">
            <v>50369866403247</v>
          </cell>
          <cell r="C1836" t="str">
            <v>FONCIA TRANSACTION FRANCE</v>
          </cell>
          <cell r="D1836" t="b">
            <v>0</v>
          </cell>
          <cell r="E1836" t="str">
            <v>Carrefour Saint-Eloi</v>
          </cell>
          <cell r="F1836" t="str">
            <v>12000</v>
          </cell>
          <cell r="G1836" t="str">
            <v>RODEZ</v>
          </cell>
          <cell r="H1836" t="str">
            <v>Transaction</v>
          </cell>
          <cell r="I1836" t="str">
            <v>I9260</v>
          </cell>
          <cell r="J1836">
            <v>43191</v>
          </cell>
          <cell r="K1836">
            <v>43191</v>
          </cell>
          <cell r="N1836" t="str">
            <v>Ouvert</v>
          </cell>
          <cell r="O1836" t="str">
            <v>Ouvert</v>
          </cell>
          <cell r="P1836" t="str">
            <v>10.40.12.0</v>
          </cell>
          <cell r="Q1836">
            <v>0</v>
          </cell>
          <cell r="T1836" t="str">
            <v>00177</v>
          </cell>
        </row>
        <row r="1837">
          <cell r="A1837" t="str">
            <v>00177408</v>
          </cell>
          <cell r="B1837" t="str">
            <v>50369866400193</v>
          </cell>
          <cell r="C1837" t="str">
            <v>FONCIA TRANSACTION FRANCE</v>
          </cell>
          <cell r="D1837" t="b">
            <v>0</v>
          </cell>
          <cell r="E1837" t="str">
            <v>16 Place Prax Paris</v>
          </cell>
          <cell r="F1837" t="str">
            <v>82000</v>
          </cell>
          <cell r="G1837" t="str">
            <v>MONTAUBAN</v>
          </cell>
          <cell r="H1837" t="str">
            <v>Transaction</v>
          </cell>
          <cell r="I1837" t="str">
            <v>I9261</v>
          </cell>
          <cell r="J1837">
            <v>43191</v>
          </cell>
          <cell r="K1837">
            <v>43191</v>
          </cell>
          <cell r="N1837" t="str">
            <v>Ouvert</v>
          </cell>
          <cell r="O1837" t="str">
            <v>Ouvert</v>
          </cell>
          <cell r="P1837" t="str">
            <v>10.159.2.0</v>
          </cell>
          <cell r="Q1837">
            <v>0</v>
          </cell>
          <cell r="T1837" t="str">
            <v>00177</v>
          </cell>
        </row>
        <row r="1838">
          <cell r="A1838" t="str">
            <v>00177409</v>
          </cell>
          <cell r="B1838" t="str">
            <v>50369866401639</v>
          </cell>
          <cell r="C1838" t="str">
            <v>FONCIA TRANSACTION FRANCE</v>
          </cell>
          <cell r="D1838" t="b">
            <v>0</v>
          </cell>
          <cell r="E1838" t="str">
            <v>91 Rue Maréchal Foch</v>
          </cell>
          <cell r="F1838" t="str">
            <v>46000</v>
          </cell>
          <cell r="G1838" t="str">
            <v>CAHORS</v>
          </cell>
          <cell r="H1838" t="str">
            <v>Transaction</v>
          </cell>
          <cell r="I1838" t="str">
            <v>I9262</v>
          </cell>
          <cell r="J1838">
            <v>43191</v>
          </cell>
          <cell r="K1838">
            <v>43191</v>
          </cell>
          <cell r="N1838" t="str">
            <v>Ouvert</v>
          </cell>
          <cell r="O1838" t="str">
            <v>Ouvert</v>
          </cell>
          <cell r="P1838" t="str">
            <v>10.159.42.0</v>
          </cell>
          <cell r="Q1838">
            <v>0</v>
          </cell>
          <cell r="T1838" t="str">
            <v>00177</v>
          </cell>
        </row>
        <row r="1839">
          <cell r="A1839" t="str">
            <v>00177410</v>
          </cell>
          <cell r="B1839" t="str">
            <v>50369866402991</v>
          </cell>
          <cell r="C1839" t="str">
            <v>FONCIA TRANSACTION FRANCE</v>
          </cell>
          <cell r="D1839" t="b">
            <v>0</v>
          </cell>
          <cell r="E1839" t="str">
            <v>1 Rue Timbal</v>
          </cell>
          <cell r="F1839" t="str">
            <v>81000</v>
          </cell>
          <cell r="G1839" t="str">
            <v>ALBI</v>
          </cell>
          <cell r="H1839" t="str">
            <v>Transaction</v>
          </cell>
          <cell r="I1839" t="str">
            <v>I9263</v>
          </cell>
          <cell r="J1839">
            <v>43191</v>
          </cell>
          <cell r="K1839">
            <v>43191</v>
          </cell>
          <cell r="N1839" t="str">
            <v>Ouvert</v>
          </cell>
          <cell r="O1839" t="str">
            <v>Ouvert</v>
          </cell>
          <cell r="P1839" t="str">
            <v>10.159.22.0</v>
          </cell>
          <cell r="Q1839">
            <v>0</v>
          </cell>
          <cell r="T1839" t="str">
            <v>00177</v>
          </cell>
        </row>
        <row r="1840">
          <cell r="A1840" t="str">
            <v>00177411</v>
          </cell>
          <cell r="B1840" t="str">
            <v>50369866403601</v>
          </cell>
          <cell r="C1840" t="str">
            <v>FONCIA TRANSACTION FRANCE</v>
          </cell>
          <cell r="D1840" t="b">
            <v>0</v>
          </cell>
          <cell r="E1840" t="str">
            <v>2 Place Jean Jaurès</v>
          </cell>
          <cell r="F1840" t="str">
            <v>81400</v>
          </cell>
          <cell r="G1840" t="str">
            <v>CARMAUX</v>
          </cell>
          <cell r="H1840" t="str">
            <v>Transaction</v>
          </cell>
          <cell r="I1840" t="str">
            <v>I9264</v>
          </cell>
          <cell r="J1840">
            <v>43191</v>
          </cell>
          <cell r="K1840">
            <v>43191</v>
          </cell>
          <cell r="N1840" t="str">
            <v>Ouvert</v>
          </cell>
          <cell r="O1840" t="str">
            <v>Ouvert</v>
          </cell>
          <cell r="P1840" t="str">
            <v>10.159.32.0</v>
          </cell>
          <cell r="Q1840">
            <v>0</v>
          </cell>
          <cell r="T1840" t="str">
            <v>00177</v>
          </cell>
        </row>
        <row r="1841">
          <cell r="A1841" t="str">
            <v>00177412</v>
          </cell>
          <cell r="B1841" t="str">
            <v>50369866400946</v>
          </cell>
          <cell r="C1841" t="str">
            <v>FONCIA TRANSACTION FRANCE</v>
          </cell>
          <cell r="D1841" t="b">
            <v>0</v>
          </cell>
          <cell r="E1841" t="str">
            <v>33 Avenue du Régiment de Bigorre</v>
          </cell>
          <cell r="F1841" t="str">
            <v>65000</v>
          </cell>
          <cell r="G1841" t="str">
            <v>TARBES</v>
          </cell>
          <cell r="H1841" t="str">
            <v>Transaction</v>
          </cell>
          <cell r="I1841" t="str">
            <v>I9265</v>
          </cell>
          <cell r="J1841">
            <v>43191</v>
          </cell>
          <cell r="K1841">
            <v>43191</v>
          </cell>
          <cell r="N1841" t="str">
            <v>Ouvert</v>
          </cell>
          <cell r="O1841" t="str">
            <v>Ouvert</v>
          </cell>
          <cell r="P1841" t="str">
            <v>10.135.2.0</v>
          </cell>
          <cell r="Q1841">
            <v>0</v>
          </cell>
          <cell r="T1841" t="str">
            <v>00177</v>
          </cell>
        </row>
        <row r="1842">
          <cell r="A1842" t="str">
            <v>00177413</v>
          </cell>
          <cell r="B1842" t="str">
            <v>50369866400953</v>
          </cell>
          <cell r="C1842" t="str">
            <v>FONCIA TRANSACTION FRANCE</v>
          </cell>
          <cell r="D1842" t="b">
            <v>0</v>
          </cell>
          <cell r="E1842" t="str">
            <v>2 Avenue du Maréchal Foch</v>
          </cell>
          <cell r="F1842" t="str">
            <v>65100</v>
          </cell>
          <cell r="G1842" t="str">
            <v>LOURDES</v>
          </cell>
          <cell r="H1842" t="str">
            <v>Transaction</v>
          </cell>
          <cell r="I1842" t="str">
            <v>I9299</v>
          </cell>
          <cell r="J1842">
            <v>43191</v>
          </cell>
          <cell r="K1842">
            <v>43191</v>
          </cell>
          <cell r="N1842" t="str">
            <v>Ouvert</v>
          </cell>
          <cell r="O1842" t="str">
            <v>Ouvert</v>
          </cell>
          <cell r="P1842" t="str">
            <v>10.135.22.0</v>
          </cell>
          <cell r="Q1842">
            <v>0</v>
          </cell>
          <cell r="T1842" t="str">
            <v>00177</v>
          </cell>
        </row>
        <row r="1843">
          <cell r="A1843" t="str">
            <v>00177414</v>
          </cell>
          <cell r="B1843" t="str">
            <v>50369866400276</v>
          </cell>
          <cell r="C1843" t="str">
            <v>FONCIA TRANSACTION FRANCE</v>
          </cell>
          <cell r="D1843" t="b">
            <v>0</v>
          </cell>
          <cell r="E1843" t="str">
            <v>19 Rue Alfred de Vigny</v>
          </cell>
          <cell r="F1843" t="str">
            <v>64400</v>
          </cell>
          <cell r="G1843" t="str">
            <v>OLORON-SAINTE-MARIE</v>
          </cell>
          <cell r="H1843" t="str">
            <v>Transaction</v>
          </cell>
          <cell r="I1843" t="str">
            <v>I9266</v>
          </cell>
          <cell r="J1843">
            <v>43191</v>
          </cell>
          <cell r="K1843">
            <v>43191</v>
          </cell>
          <cell r="N1843" t="str">
            <v>Ouvert</v>
          </cell>
          <cell r="O1843" t="str">
            <v>Ouvert</v>
          </cell>
          <cell r="P1843" t="str">
            <v>10.2.23.0</v>
          </cell>
          <cell r="Q1843">
            <v>0</v>
          </cell>
          <cell r="T1843" t="str">
            <v>00177</v>
          </cell>
        </row>
        <row r="1844">
          <cell r="A1844" t="str">
            <v>00177415</v>
          </cell>
          <cell r="B1844" t="str">
            <v>50369866400268</v>
          </cell>
          <cell r="C1844" t="str">
            <v>FONCIA TRANSACTION FRANCE</v>
          </cell>
          <cell r="D1844" t="b">
            <v>0</v>
          </cell>
          <cell r="E1844" t="str">
            <v>11 Rue Nogué</v>
          </cell>
          <cell r="F1844" t="str">
            <v>64000</v>
          </cell>
          <cell r="G1844" t="str">
            <v>PAU</v>
          </cell>
          <cell r="H1844" t="str">
            <v>Transaction</v>
          </cell>
          <cell r="I1844" t="str">
            <v>I9267</v>
          </cell>
          <cell r="J1844">
            <v>43191</v>
          </cell>
          <cell r="L1844">
            <v>43405</v>
          </cell>
          <cell r="M1844">
            <v>43405</v>
          </cell>
          <cell r="N1844" t="str">
            <v>Fermé</v>
          </cell>
          <cell r="O1844" t="str">
            <v>Fermé</v>
          </cell>
          <cell r="Q1844">
            <v>0</v>
          </cell>
          <cell r="T1844" t="str">
            <v>00177</v>
          </cell>
        </row>
        <row r="1845">
          <cell r="A1845" t="str">
            <v>00177416</v>
          </cell>
          <cell r="B1845" t="str">
            <v>50369866400250</v>
          </cell>
          <cell r="C1845" t="str">
            <v>FONCIA TRANSACTION FRANCE</v>
          </cell>
          <cell r="D1845" t="b">
            <v>0</v>
          </cell>
          <cell r="E1845" t="str">
            <v>49 Rue de la Fraternité</v>
          </cell>
          <cell r="F1845" t="str">
            <v>47300</v>
          </cell>
          <cell r="G1845" t="str">
            <v>VILLENEUVE-SUR-LOT</v>
          </cell>
          <cell r="H1845" t="str">
            <v>Transaction</v>
          </cell>
          <cell r="I1845" t="str">
            <v>I9268</v>
          </cell>
          <cell r="J1845">
            <v>43191</v>
          </cell>
          <cell r="K1845">
            <v>43191</v>
          </cell>
          <cell r="N1845" t="str">
            <v>Ouvert</v>
          </cell>
          <cell r="O1845" t="str">
            <v>Ouvert</v>
          </cell>
          <cell r="P1845" t="str">
            <v>10.56.13.0</v>
          </cell>
          <cell r="Q1845">
            <v>0</v>
          </cell>
          <cell r="T1845" t="str">
            <v>00177</v>
          </cell>
        </row>
        <row r="1846">
          <cell r="A1846" t="str">
            <v>00177417</v>
          </cell>
          <cell r="B1846" t="str">
            <v>50369866401399</v>
          </cell>
          <cell r="C1846" t="str">
            <v>FONCIA TRANSACTION FRANCE</v>
          </cell>
          <cell r="D1846" t="b">
            <v>0</v>
          </cell>
          <cell r="E1846" t="str">
            <v>157 Boulevard du Président Carnot</v>
          </cell>
          <cell r="F1846" t="str">
            <v>47000</v>
          </cell>
          <cell r="G1846" t="str">
            <v>AGEN</v>
          </cell>
          <cell r="H1846" t="str">
            <v>Transaction</v>
          </cell>
          <cell r="I1846" t="str">
            <v>I9269</v>
          </cell>
          <cell r="J1846">
            <v>43191</v>
          </cell>
          <cell r="K1846">
            <v>43191</v>
          </cell>
          <cell r="N1846" t="str">
            <v>Ouvert</v>
          </cell>
          <cell r="O1846" t="str">
            <v>Ouvert</v>
          </cell>
          <cell r="P1846" t="str">
            <v>10.56.23.0</v>
          </cell>
          <cell r="Q1846">
            <v>0</v>
          </cell>
          <cell r="T1846" t="str">
            <v>00177</v>
          </cell>
        </row>
        <row r="1847">
          <cell r="A1847" t="str">
            <v>00177418</v>
          </cell>
          <cell r="B1847" t="str">
            <v>50369866401357</v>
          </cell>
          <cell r="C1847" t="str">
            <v>FONCIA TRANSACTION FRANCE</v>
          </cell>
          <cell r="D1847" t="b">
            <v>0</v>
          </cell>
          <cell r="E1847" t="str">
            <v>2 Avenue de Verdun</v>
          </cell>
          <cell r="F1847" t="str">
            <v>64200</v>
          </cell>
          <cell r="G1847" t="str">
            <v>BIARRITZ</v>
          </cell>
          <cell r="H1847" t="str">
            <v>Transaction</v>
          </cell>
          <cell r="I1847" t="str">
            <v>I9226</v>
          </cell>
          <cell r="J1847">
            <v>43191</v>
          </cell>
          <cell r="K1847">
            <v>43191</v>
          </cell>
          <cell r="M1847">
            <v>44083</v>
          </cell>
          <cell r="N1847" t="str">
            <v>Ouvert</v>
          </cell>
          <cell r="O1847" t="str">
            <v>Fermé</v>
          </cell>
          <cell r="P1847" t="str">
            <v>10.35.21.0</v>
          </cell>
          <cell r="Q1847">
            <v>1</v>
          </cell>
          <cell r="R1847" t="str">
            <v>00177436</v>
          </cell>
          <cell r="S1847">
            <v>44083</v>
          </cell>
          <cell r="T1847" t="str">
            <v>00177</v>
          </cell>
        </row>
        <row r="1848">
          <cell r="A1848" t="str">
            <v>00177419</v>
          </cell>
          <cell r="B1848" t="str">
            <v>50369866401365</v>
          </cell>
          <cell r="C1848" t="str">
            <v>FONCIA TRANSACTION FRANCE</v>
          </cell>
          <cell r="D1848" t="b">
            <v>0</v>
          </cell>
          <cell r="E1848" t="str">
            <v>3 Rue du Temple</v>
          </cell>
          <cell r="F1848" t="str">
            <v>64100</v>
          </cell>
          <cell r="G1848" t="str">
            <v>BAYONNE</v>
          </cell>
          <cell r="H1848" t="str">
            <v>Transaction</v>
          </cell>
          <cell r="I1848" t="str">
            <v>I9227</v>
          </cell>
          <cell r="J1848">
            <v>43191</v>
          </cell>
          <cell r="K1848">
            <v>43191</v>
          </cell>
          <cell r="N1848" t="str">
            <v>Ouvert</v>
          </cell>
          <cell r="O1848" t="str">
            <v>Ouvert</v>
          </cell>
          <cell r="P1848" t="str">
            <v>10.35.31.0</v>
          </cell>
          <cell r="Q1848">
            <v>0</v>
          </cell>
          <cell r="T1848" t="str">
            <v>00177</v>
          </cell>
        </row>
        <row r="1849">
          <cell r="A1849" t="str">
            <v>00177420</v>
          </cell>
          <cell r="B1849" t="str">
            <v>50369866401381</v>
          </cell>
          <cell r="C1849" t="str">
            <v>FONCIA TRANSACTION FRANCE</v>
          </cell>
          <cell r="D1849" t="b">
            <v>0</v>
          </cell>
          <cell r="E1849" t="str">
            <v>45 Avenue de Bayonne</v>
          </cell>
          <cell r="F1849" t="str">
            <v>64600</v>
          </cell>
          <cell r="G1849" t="str">
            <v>ANGLET</v>
          </cell>
          <cell r="H1849" t="str">
            <v>Transaction</v>
          </cell>
          <cell r="I1849" t="str">
            <v>I9228</v>
          </cell>
          <cell r="J1849">
            <v>43191</v>
          </cell>
          <cell r="K1849">
            <v>43191</v>
          </cell>
          <cell r="N1849" t="str">
            <v>Ouvert</v>
          </cell>
          <cell r="O1849" t="str">
            <v>Ouvert</v>
          </cell>
          <cell r="P1849" t="str">
            <v>10.35.41.0</v>
          </cell>
          <cell r="Q1849">
            <v>0</v>
          </cell>
          <cell r="T1849" t="str">
            <v>00177</v>
          </cell>
        </row>
        <row r="1850">
          <cell r="A1850" t="str">
            <v>00177421</v>
          </cell>
          <cell r="B1850" t="str">
            <v>50369866401324</v>
          </cell>
          <cell r="C1850" t="str">
            <v>FONCIA TRANSACTION FRANCE</v>
          </cell>
          <cell r="D1850" t="b">
            <v>0</v>
          </cell>
          <cell r="E1850" t="str">
            <v>3 Place Abbé Bordes</v>
          </cell>
          <cell r="F1850" t="str">
            <v>40000</v>
          </cell>
          <cell r="G1850" t="str">
            <v>MONT-DE-MARSAN</v>
          </cell>
          <cell r="H1850" t="str">
            <v>Transaction</v>
          </cell>
          <cell r="I1850" t="str">
            <v>I9229</v>
          </cell>
          <cell r="J1850">
            <v>43191</v>
          </cell>
          <cell r="K1850">
            <v>43191</v>
          </cell>
          <cell r="M1850">
            <v>44456</v>
          </cell>
          <cell r="N1850" t="str">
            <v>Ouvert</v>
          </cell>
          <cell r="O1850" t="str">
            <v>Fermé</v>
          </cell>
          <cell r="P1850" t="str">
            <v>10.71.4.0</v>
          </cell>
          <cell r="Q1850">
            <v>1</v>
          </cell>
          <cell r="R1850" t="str">
            <v>00177153</v>
          </cell>
          <cell r="S1850">
            <v>44456</v>
          </cell>
          <cell r="T1850" t="str">
            <v>00177</v>
          </cell>
        </row>
        <row r="1851">
          <cell r="A1851" t="str">
            <v>00177422</v>
          </cell>
          <cell r="B1851" t="str">
            <v>50369866402587</v>
          </cell>
          <cell r="C1851" t="str">
            <v>FONCIA TRANSACTION FRANCE</v>
          </cell>
          <cell r="D1851" t="b">
            <v>0</v>
          </cell>
          <cell r="E1851" t="str">
            <v>48 Rue du Général de Gaulle</v>
          </cell>
          <cell r="F1851" t="str">
            <v>40130</v>
          </cell>
          <cell r="G1851" t="str">
            <v>CAPBRETON</v>
          </cell>
          <cell r="H1851" t="str">
            <v>Transaction</v>
          </cell>
          <cell r="I1851" t="str">
            <v>I9230</v>
          </cell>
          <cell r="J1851">
            <v>43191</v>
          </cell>
          <cell r="K1851">
            <v>43191</v>
          </cell>
          <cell r="N1851" t="str">
            <v>Ouvert</v>
          </cell>
          <cell r="O1851" t="str">
            <v>Ouvert</v>
          </cell>
          <cell r="P1851" t="str">
            <v>10.71.14.0</v>
          </cell>
          <cell r="Q1851">
            <v>0</v>
          </cell>
          <cell r="T1851" t="str">
            <v>00177</v>
          </cell>
        </row>
        <row r="1852">
          <cell r="A1852" t="str">
            <v>00177423</v>
          </cell>
          <cell r="B1852" t="str">
            <v>50369866403155</v>
          </cell>
          <cell r="C1852" t="str">
            <v>FONCIA TRANSACTION FRANCE</v>
          </cell>
          <cell r="D1852" t="b">
            <v>0</v>
          </cell>
          <cell r="E1852" t="str">
            <v>1 Place Roger Expert</v>
          </cell>
          <cell r="F1852" t="str">
            <v>33120</v>
          </cell>
          <cell r="G1852" t="str">
            <v>ARCACHON</v>
          </cell>
          <cell r="H1852" t="str">
            <v>Transaction</v>
          </cell>
          <cell r="I1852" t="str">
            <v>I9193</v>
          </cell>
          <cell r="J1852">
            <v>43191</v>
          </cell>
          <cell r="K1852">
            <v>43191</v>
          </cell>
          <cell r="N1852" t="str">
            <v>Ouvert</v>
          </cell>
          <cell r="O1852" t="str">
            <v>Ouvert</v>
          </cell>
          <cell r="P1852" t="str">
            <v>10.71.22.0</v>
          </cell>
          <cell r="Q1852">
            <v>0</v>
          </cell>
          <cell r="T1852" t="str">
            <v>00177</v>
          </cell>
        </row>
        <row r="1853">
          <cell r="A1853" t="str">
            <v>00177424</v>
          </cell>
          <cell r="B1853" t="str">
            <v>50369866403130</v>
          </cell>
          <cell r="C1853" t="str">
            <v>FONCIA TRANSACTION FRANCE</v>
          </cell>
          <cell r="D1853" t="b">
            <v>0</v>
          </cell>
          <cell r="E1853" t="str">
            <v>61 Avenue de la Libération Charles de Gaulle</v>
          </cell>
          <cell r="F1853" t="str">
            <v>33110</v>
          </cell>
          <cell r="G1853" t="str">
            <v>LE BOUSCAT</v>
          </cell>
          <cell r="H1853" t="str">
            <v>Transaction</v>
          </cell>
          <cell r="I1853" t="str">
            <v>I9194</v>
          </cell>
          <cell r="J1853">
            <v>43191</v>
          </cell>
          <cell r="K1853">
            <v>43191</v>
          </cell>
          <cell r="N1853" t="str">
            <v>Ouvert</v>
          </cell>
          <cell r="O1853" t="str">
            <v>Ouvert</v>
          </cell>
          <cell r="P1853" t="str">
            <v>10.21.53.0</v>
          </cell>
          <cell r="Q1853">
            <v>0</v>
          </cell>
          <cell r="T1853" t="str">
            <v>00177</v>
          </cell>
        </row>
        <row r="1854">
          <cell r="A1854" t="str">
            <v>00177425</v>
          </cell>
          <cell r="B1854" t="str">
            <v>50369866403171</v>
          </cell>
          <cell r="C1854" t="str">
            <v>FONCIA TRANSACTION FRANCE</v>
          </cell>
          <cell r="D1854" t="b">
            <v>0</v>
          </cell>
          <cell r="E1854" t="str">
            <v>4 Avenue de la Libération</v>
          </cell>
          <cell r="F1854" t="str">
            <v>33380</v>
          </cell>
          <cell r="G1854" t="str">
            <v>BIGANOS</v>
          </cell>
          <cell r="H1854" t="str">
            <v>Transaction</v>
          </cell>
          <cell r="I1854" t="str">
            <v>I9195</v>
          </cell>
          <cell r="J1854">
            <v>43191</v>
          </cell>
          <cell r="K1854">
            <v>43191</v>
          </cell>
          <cell r="N1854" t="str">
            <v>Ouvert</v>
          </cell>
          <cell r="O1854" t="str">
            <v>Ouvert</v>
          </cell>
          <cell r="P1854" t="str">
            <v>10.21.23.0</v>
          </cell>
          <cell r="Q1854">
            <v>0</v>
          </cell>
          <cell r="T1854" t="str">
            <v>00177</v>
          </cell>
        </row>
        <row r="1855">
          <cell r="A1855" t="str">
            <v>00177426</v>
          </cell>
          <cell r="B1855" t="str">
            <v>50369866403163</v>
          </cell>
          <cell r="C1855" t="str">
            <v>FONCIA TRANSACTION FRANCE</v>
          </cell>
          <cell r="D1855" t="b">
            <v>0</v>
          </cell>
          <cell r="E1855" t="str">
            <v>482 Avenue de Verdun</v>
          </cell>
          <cell r="F1855" t="str">
            <v>33700</v>
          </cell>
          <cell r="G1855" t="str">
            <v>MERIGNAC</v>
          </cell>
          <cell r="H1855" t="str">
            <v>Transaction</v>
          </cell>
          <cell r="I1855" t="str">
            <v>I9196</v>
          </cell>
          <cell r="J1855">
            <v>43191</v>
          </cell>
          <cell r="K1855">
            <v>43191</v>
          </cell>
          <cell r="N1855" t="str">
            <v>Ouvert</v>
          </cell>
          <cell r="O1855" t="str">
            <v>Ouvert</v>
          </cell>
          <cell r="P1855" t="str">
            <v>10.21.13.0</v>
          </cell>
          <cell r="Q1855">
            <v>0</v>
          </cell>
          <cell r="T1855" t="str">
            <v>00177</v>
          </cell>
        </row>
        <row r="1856">
          <cell r="A1856" t="str">
            <v>00177427</v>
          </cell>
          <cell r="B1856" t="str">
            <v>50369866403189</v>
          </cell>
          <cell r="C1856" t="str">
            <v>FONCIA TRANSACTION FRANCE</v>
          </cell>
          <cell r="D1856" t="b">
            <v>0</v>
          </cell>
          <cell r="E1856" t="str">
            <v>116 Route du Médoc</v>
          </cell>
          <cell r="F1856" t="str">
            <v>33110</v>
          </cell>
          <cell r="G1856" t="str">
            <v>LE BOUSCAT</v>
          </cell>
          <cell r="H1856" t="str">
            <v>Transaction</v>
          </cell>
          <cell r="I1856" t="str">
            <v>I9301</v>
          </cell>
          <cell r="J1856">
            <v>43191</v>
          </cell>
          <cell r="K1856">
            <v>43191</v>
          </cell>
          <cell r="N1856" t="str">
            <v>Ouvert</v>
          </cell>
          <cell r="O1856" t="str">
            <v>Ouvert</v>
          </cell>
          <cell r="P1856" t="str">
            <v>10.14.71.0</v>
          </cell>
          <cell r="Q1856">
            <v>0</v>
          </cell>
          <cell r="T1856" t="str">
            <v>00177</v>
          </cell>
        </row>
        <row r="1857">
          <cell r="A1857" t="str">
            <v>00177428</v>
          </cell>
          <cell r="B1857" t="str">
            <v>50369866403098</v>
          </cell>
          <cell r="C1857" t="str">
            <v>FONCIA TRANSACTION FRANCE</v>
          </cell>
          <cell r="D1857" t="b">
            <v>0</v>
          </cell>
          <cell r="E1857" t="str">
            <v>251 Cours Gambetta</v>
          </cell>
          <cell r="F1857" t="str">
            <v>33400</v>
          </cell>
          <cell r="G1857" t="str">
            <v>TALENCE</v>
          </cell>
          <cell r="H1857" t="str">
            <v>Transaction</v>
          </cell>
          <cell r="I1857" t="str">
            <v>I9197</v>
          </cell>
          <cell r="J1857">
            <v>43191</v>
          </cell>
          <cell r="K1857">
            <v>43191</v>
          </cell>
          <cell r="N1857" t="str">
            <v>Ouvert</v>
          </cell>
          <cell r="O1857" t="str">
            <v>Ouvert</v>
          </cell>
          <cell r="P1857" t="str">
            <v>10.205.44.0</v>
          </cell>
          <cell r="Q1857">
            <v>0</v>
          </cell>
          <cell r="T1857" t="str">
            <v>00177</v>
          </cell>
        </row>
        <row r="1858">
          <cell r="A1858" t="str">
            <v>00177429</v>
          </cell>
          <cell r="B1858" t="str">
            <v>50369866403114</v>
          </cell>
          <cell r="C1858" t="str">
            <v>FONCIA TRANSACTION FRANCE</v>
          </cell>
          <cell r="D1858" t="b">
            <v>0</v>
          </cell>
          <cell r="E1858" t="str">
            <v>124 Avenue du Général Leclerc</v>
          </cell>
          <cell r="F1858" t="str">
            <v>33200</v>
          </cell>
          <cell r="G1858" t="str">
            <v>BORDEAUX</v>
          </cell>
          <cell r="H1858" t="str">
            <v>Transaction</v>
          </cell>
          <cell r="I1858" t="str">
            <v>I9198</v>
          </cell>
          <cell r="J1858">
            <v>43191</v>
          </cell>
          <cell r="K1858">
            <v>43191</v>
          </cell>
          <cell r="N1858" t="str">
            <v>Ouvert</v>
          </cell>
          <cell r="O1858" t="str">
            <v>Ouvert</v>
          </cell>
          <cell r="P1858" t="str">
            <v>10.205.4.0</v>
          </cell>
          <cell r="Q1858">
            <v>0</v>
          </cell>
          <cell r="T1858" t="str">
            <v>00177</v>
          </cell>
        </row>
        <row r="1859">
          <cell r="A1859" t="str">
            <v>00177430</v>
          </cell>
          <cell r="B1859" t="str">
            <v>50369866403106</v>
          </cell>
          <cell r="C1859" t="str">
            <v>FONCIA TRANSACTION FRANCE</v>
          </cell>
          <cell r="D1859" t="b">
            <v>0</v>
          </cell>
          <cell r="E1859" t="str">
            <v>8 Rue Saint-Vincent-de-Paul</v>
          </cell>
          <cell r="F1859" t="str">
            <v>33800</v>
          </cell>
          <cell r="G1859" t="str">
            <v>BORDEAUX</v>
          </cell>
          <cell r="H1859" t="str">
            <v>Transaction</v>
          </cell>
          <cell r="I1859" t="str">
            <v>I9199</v>
          </cell>
          <cell r="J1859">
            <v>43191</v>
          </cell>
          <cell r="L1859">
            <v>43830</v>
          </cell>
          <cell r="M1859">
            <v>43282</v>
          </cell>
          <cell r="N1859" t="str">
            <v>Fermé</v>
          </cell>
          <cell r="O1859" t="str">
            <v>Fermé</v>
          </cell>
          <cell r="P1859" t="str">
            <v>10.205.24.0</v>
          </cell>
          <cell r="Q1859">
            <v>0</v>
          </cell>
          <cell r="T1859" t="str">
            <v>00177</v>
          </cell>
        </row>
        <row r="1860">
          <cell r="A1860" t="str">
            <v>00177500</v>
          </cell>
          <cell r="B1860" t="str">
            <v>50369866400839</v>
          </cell>
          <cell r="C1860" t="str">
            <v>FONCIA TRANSACTION FRANCE</v>
          </cell>
          <cell r="D1860" t="b">
            <v>0</v>
          </cell>
          <cell r="E1860" t="str">
            <v>7 Bis Chemin du Croisty</v>
          </cell>
          <cell r="F1860" t="str">
            <v>56640</v>
          </cell>
          <cell r="G1860" t="str">
            <v>ARZON</v>
          </cell>
          <cell r="H1860" t="str">
            <v>Transaction</v>
          </cell>
          <cell r="I1860" t="str">
            <v>I9231</v>
          </cell>
          <cell r="J1860">
            <v>43191</v>
          </cell>
          <cell r="K1860">
            <v>43191</v>
          </cell>
          <cell r="N1860" t="str">
            <v>Ouvert</v>
          </cell>
          <cell r="O1860" t="str">
            <v>Ouvert</v>
          </cell>
          <cell r="P1860" t="str">
            <v>10.41.33.0</v>
          </cell>
          <cell r="Q1860">
            <v>0</v>
          </cell>
          <cell r="T1860" t="str">
            <v>00177</v>
          </cell>
        </row>
        <row r="1861">
          <cell r="A1861" t="str">
            <v>00177501</v>
          </cell>
          <cell r="B1861" t="str">
            <v>50369866403965</v>
          </cell>
          <cell r="C1861" t="str">
            <v>FONCIA TRANSACTION FRANCE</v>
          </cell>
          <cell r="D1861" t="b">
            <v>0</v>
          </cell>
          <cell r="E1861" t="str">
            <v>1 Avenue de la Mer</v>
          </cell>
          <cell r="F1861" t="str">
            <v>14390</v>
          </cell>
          <cell r="G1861" t="str">
            <v>CABOURG</v>
          </cell>
          <cell r="H1861" t="str">
            <v>Transaction</v>
          </cell>
          <cell r="I1861" t="str">
            <v>I9055</v>
          </cell>
          <cell r="J1861">
            <v>43191</v>
          </cell>
          <cell r="K1861">
            <v>43191</v>
          </cell>
          <cell r="N1861" t="str">
            <v>Ouvert</v>
          </cell>
          <cell r="O1861" t="str">
            <v>Ouvert</v>
          </cell>
          <cell r="P1861" t="str">
            <v>10.169.54.0</v>
          </cell>
          <cell r="Q1861">
            <v>0</v>
          </cell>
          <cell r="T1861" t="str">
            <v>00177</v>
          </cell>
        </row>
        <row r="1862">
          <cell r="A1862" t="str">
            <v>00177502</v>
          </cell>
          <cell r="B1862" t="str">
            <v>50369866403049</v>
          </cell>
          <cell r="C1862" t="str">
            <v>FONCIA TRANSACTION FRANCE</v>
          </cell>
          <cell r="D1862" t="b">
            <v>0</v>
          </cell>
          <cell r="E1862" t="str">
            <v>17 Place de Morny</v>
          </cell>
          <cell r="F1862" t="str">
            <v>14800</v>
          </cell>
          <cell r="G1862" t="str">
            <v>DEAUVILLE</v>
          </cell>
          <cell r="H1862" t="str">
            <v>Transaction</v>
          </cell>
          <cell r="I1862" t="str">
            <v>I9056</v>
          </cell>
          <cell r="J1862">
            <v>43191</v>
          </cell>
          <cell r="K1862">
            <v>43191</v>
          </cell>
          <cell r="N1862" t="str">
            <v>Ouvert</v>
          </cell>
          <cell r="O1862" t="str">
            <v>Ouvert</v>
          </cell>
          <cell r="P1862" t="str">
            <v>10.169.34.0</v>
          </cell>
          <cell r="Q1862">
            <v>0</v>
          </cell>
          <cell r="T1862" t="str">
            <v>00177</v>
          </cell>
        </row>
        <row r="1863">
          <cell r="A1863" t="str">
            <v>00177503</v>
          </cell>
          <cell r="B1863" t="str">
            <v>50369866403940</v>
          </cell>
          <cell r="C1863" t="str">
            <v>FONCIA TRANSACTION FRANCE</v>
          </cell>
          <cell r="D1863" t="b">
            <v>0</v>
          </cell>
          <cell r="E1863" t="str">
            <v>3 Rue du Pont Saint-Jacques</v>
          </cell>
          <cell r="F1863" t="str">
            <v>14000</v>
          </cell>
          <cell r="G1863" t="str">
            <v>CAEN</v>
          </cell>
          <cell r="H1863" t="str">
            <v>Transaction</v>
          </cell>
          <cell r="I1863" t="str">
            <v>I9057</v>
          </cell>
          <cell r="J1863">
            <v>43191</v>
          </cell>
          <cell r="K1863">
            <v>43191</v>
          </cell>
          <cell r="N1863" t="str">
            <v>Ouvert</v>
          </cell>
          <cell r="O1863" t="str">
            <v>Ouvert</v>
          </cell>
          <cell r="P1863" t="str">
            <v>10.149.61.0</v>
          </cell>
          <cell r="Q1863">
            <v>0</v>
          </cell>
          <cell r="T1863" t="str">
            <v>00177</v>
          </cell>
        </row>
        <row r="1864">
          <cell r="A1864" t="str">
            <v>00177504</v>
          </cell>
          <cell r="B1864" t="str">
            <v>50369866403957</v>
          </cell>
          <cell r="C1864" t="str">
            <v>FONCIA TRANSACTION FRANCE</v>
          </cell>
          <cell r="D1864" t="b">
            <v>0</v>
          </cell>
          <cell r="E1864" t="str">
            <v>52 Rue de la Mer</v>
          </cell>
          <cell r="F1864" t="str">
            <v>14470</v>
          </cell>
          <cell r="G1864" t="str">
            <v>COURSEULLES-SUR-MER</v>
          </cell>
          <cell r="H1864" t="str">
            <v>Transaction</v>
          </cell>
          <cell r="I1864" t="str">
            <v>I9058</v>
          </cell>
          <cell r="J1864">
            <v>43191</v>
          </cell>
          <cell r="K1864">
            <v>43191</v>
          </cell>
          <cell r="N1864" t="str">
            <v>Ouvert</v>
          </cell>
          <cell r="O1864" t="str">
            <v>Ouvert</v>
          </cell>
          <cell r="P1864" t="str">
            <v>10.149.71.0</v>
          </cell>
          <cell r="Q1864">
            <v>0</v>
          </cell>
          <cell r="T1864" t="str">
            <v>00177</v>
          </cell>
        </row>
        <row r="1865">
          <cell r="A1865" t="str">
            <v>00177505</v>
          </cell>
          <cell r="B1865" t="str">
            <v>50369866401936</v>
          </cell>
          <cell r="C1865" t="str">
            <v>FONCIA TRANSACTION FRANCE</v>
          </cell>
          <cell r="D1865" t="b">
            <v>0</v>
          </cell>
          <cell r="E1865" t="str">
            <v>99 Rue Bernardin de Saint-Pierre</v>
          </cell>
          <cell r="F1865" t="str">
            <v>76600</v>
          </cell>
          <cell r="G1865" t="str">
            <v>LE HAVRE</v>
          </cell>
          <cell r="H1865" t="str">
            <v>Transaction</v>
          </cell>
          <cell r="I1865" t="str">
            <v>I9059</v>
          </cell>
          <cell r="J1865">
            <v>43191</v>
          </cell>
          <cell r="K1865">
            <v>43191</v>
          </cell>
          <cell r="N1865" t="str">
            <v>Ouvert</v>
          </cell>
          <cell r="O1865" t="str">
            <v>Ouvert</v>
          </cell>
          <cell r="P1865" t="str">
            <v>10.169.4.0</v>
          </cell>
          <cell r="Q1865">
            <v>0</v>
          </cell>
          <cell r="T1865" t="str">
            <v>00177</v>
          </cell>
        </row>
        <row r="1866">
          <cell r="A1866" t="str">
            <v>00177506</v>
          </cell>
          <cell r="B1866" t="str">
            <v>50369866401795</v>
          </cell>
          <cell r="C1866" t="str">
            <v>FONCIA TRANSACTION FRANCE</v>
          </cell>
          <cell r="D1866" t="b">
            <v>0</v>
          </cell>
          <cell r="E1866" t="str">
            <v>3 Place du 19 Avril 1944</v>
          </cell>
          <cell r="F1866" t="str">
            <v>76000</v>
          </cell>
          <cell r="G1866" t="str">
            <v>ROUEN</v>
          </cell>
          <cell r="H1866" t="str">
            <v>Transaction</v>
          </cell>
          <cell r="I1866" t="str">
            <v>I9060</v>
          </cell>
          <cell r="J1866">
            <v>43191</v>
          </cell>
          <cell r="K1866">
            <v>43191</v>
          </cell>
          <cell r="M1866">
            <v>44377</v>
          </cell>
          <cell r="N1866" t="str">
            <v>Ouvert</v>
          </cell>
          <cell r="O1866" t="str">
            <v>Fermé</v>
          </cell>
          <cell r="P1866" t="str">
            <v>10.55.11.1</v>
          </cell>
          <cell r="Q1866">
            <v>1</v>
          </cell>
          <cell r="R1866" t="str">
            <v>00177085</v>
          </cell>
          <cell r="S1866">
            <v>44377</v>
          </cell>
          <cell r="T1866" t="str">
            <v>00177</v>
          </cell>
        </row>
        <row r="1867">
          <cell r="A1867" t="str">
            <v>00177507</v>
          </cell>
          <cell r="B1867" t="str">
            <v>50369866401787</v>
          </cell>
          <cell r="C1867" t="str">
            <v>FONCIA TRANSACTION FRANCE</v>
          </cell>
          <cell r="D1867" t="b">
            <v>0</v>
          </cell>
          <cell r="E1867" t="str">
            <v>22 Place Saint-Marc</v>
          </cell>
          <cell r="F1867" t="str">
            <v>76000</v>
          </cell>
          <cell r="G1867" t="str">
            <v>ROUEN</v>
          </cell>
          <cell r="H1867" t="str">
            <v>Transaction</v>
          </cell>
          <cell r="I1867" t="str">
            <v>I9061</v>
          </cell>
          <cell r="J1867">
            <v>43191</v>
          </cell>
          <cell r="L1867">
            <v>44196</v>
          </cell>
          <cell r="M1867">
            <v>43282</v>
          </cell>
          <cell r="N1867" t="str">
            <v>Fermé</v>
          </cell>
          <cell r="O1867" t="str">
            <v>Fermé</v>
          </cell>
          <cell r="Q1867">
            <v>0</v>
          </cell>
          <cell r="T1867" t="str">
            <v>00177</v>
          </cell>
        </row>
        <row r="1868">
          <cell r="A1868" t="str">
            <v>00177508</v>
          </cell>
          <cell r="B1868" t="str">
            <v>50369866402439</v>
          </cell>
          <cell r="C1868" t="str">
            <v>FONCIA TRANSACTION FRANCE</v>
          </cell>
          <cell r="D1868" t="b">
            <v>0</v>
          </cell>
          <cell r="E1868" t="str">
            <v>10 Rue de l'Horloge</v>
          </cell>
          <cell r="F1868" t="str">
            <v>27000</v>
          </cell>
          <cell r="G1868" t="str">
            <v>EVREUX</v>
          </cell>
          <cell r="H1868" t="str">
            <v>Transaction</v>
          </cell>
          <cell r="I1868" t="str">
            <v>I9062</v>
          </cell>
          <cell r="J1868">
            <v>43191</v>
          </cell>
          <cell r="K1868">
            <v>43191</v>
          </cell>
          <cell r="N1868" t="str">
            <v>Ouvert</v>
          </cell>
          <cell r="O1868" t="str">
            <v>Ouvert</v>
          </cell>
          <cell r="P1868" t="str">
            <v>10.83.4.0</v>
          </cell>
          <cell r="Q1868">
            <v>0</v>
          </cell>
          <cell r="T1868" t="str">
            <v>00177</v>
          </cell>
        </row>
        <row r="1869">
          <cell r="A1869" t="str">
            <v>00177509</v>
          </cell>
          <cell r="B1869" t="str">
            <v>50369866402447</v>
          </cell>
          <cell r="C1869" t="str">
            <v>FONCIA TRANSACTION FRANCE</v>
          </cell>
          <cell r="D1869" t="b">
            <v>0</v>
          </cell>
          <cell r="E1869" t="str">
            <v>1 rue Ambroise Bully</v>
          </cell>
          <cell r="F1869" t="str">
            <v>27200</v>
          </cell>
          <cell r="G1869" t="str">
            <v>VERNON</v>
          </cell>
          <cell r="H1869" t="str">
            <v>Transaction</v>
          </cell>
          <cell r="I1869" t="str">
            <v>I9063</v>
          </cell>
          <cell r="J1869">
            <v>43191</v>
          </cell>
          <cell r="K1869">
            <v>43739</v>
          </cell>
          <cell r="N1869" t="str">
            <v>Ouvert</v>
          </cell>
          <cell r="O1869" t="str">
            <v>Ouvert</v>
          </cell>
          <cell r="Q1869">
            <v>0</v>
          </cell>
          <cell r="T1869" t="str">
            <v>00177</v>
          </cell>
        </row>
        <row r="1870">
          <cell r="A1870" t="str">
            <v>00177510</v>
          </cell>
          <cell r="B1870" t="str">
            <v>50369866403197</v>
          </cell>
          <cell r="C1870" t="str">
            <v>FONCIA TRANSACTION FRANCE</v>
          </cell>
          <cell r="D1870" t="b">
            <v>0</v>
          </cell>
          <cell r="E1870" t="str">
            <v>3 Quai Lepaulmier</v>
          </cell>
          <cell r="F1870" t="str">
            <v>14600</v>
          </cell>
          <cell r="G1870" t="str">
            <v>HONFLEUR</v>
          </cell>
          <cell r="H1870" t="str">
            <v>Transaction</v>
          </cell>
          <cell r="I1870" t="str">
            <v>I9064</v>
          </cell>
          <cell r="J1870">
            <v>43191</v>
          </cell>
          <cell r="K1870">
            <v>43191</v>
          </cell>
          <cell r="N1870" t="str">
            <v>Ouvert</v>
          </cell>
          <cell r="O1870" t="str">
            <v>Ouvert</v>
          </cell>
          <cell r="P1870" t="str">
            <v>10.169.24.0</v>
          </cell>
          <cell r="Q1870">
            <v>0</v>
          </cell>
          <cell r="T1870" t="str">
            <v>00177</v>
          </cell>
        </row>
        <row r="1871">
          <cell r="A1871" t="str">
            <v>00177511</v>
          </cell>
          <cell r="B1871" t="str">
            <v>50369866403288</v>
          </cell>
          <cell r="C1871" t="str">
            <v>FONCIA TRANSACTION FRANCE</v>
          </cell>
          <cell r="D1871" t="b">
            <v>0</v>
          </cell>
          <cell r="E1871" t="str">
            <v>Avenue de la Marionnais</v>
          </cell>
          <cell r="F1871" t="str">
            <v>35131</v>
          </cell>
          <cell r="G1871" t="str">
            <v>CHARTRES-DE-BRETAGNE</v>
          </cell>
          <cell r="H1871" t="str">
            <v>Transaction</v>
          </cell>
          <cell r="I1871" t="str">
            <v>I9115</v>
          </cell>
          <cell r="J1871">
            <v>43191</v>
          </cell>
          <cell r="K1871">
            <v>43191</v>
          </cell>
          <cell r="N1871" t="str">
            <v>Ouvert</v>
          </cell>
          <cell r="O1871" t="str">
            <v>Ouvert</v>
          </cell>
          <cell r="P1871" t="str">
            <v>10.30.64.0</v>
          </cell>
          <cell r="Q1871">
            <v>0</v>
          </cell>
          <cell r="T1871" t="str">
            <v>00177</v>
          </cell>
        </row>
        <row r="1872">
          <cell r="A1872" t="str">
            <v>00177512</v>
          </cell>
          <cell r="B1872" t="str">
            <v>50369866403270</v>
          </cell>
          <cell r="C1872" t="str">
            <v>FONCIA TRANSACTION FRANCE</v>
          </cell>
          <cell r="D1872" t="b">
            <v>0</v>
          </cell>
          <cell r="E1872" t="str">
            <v>44 Rue du Pré Botté</v>
          </cell>
          <cell r="F1872" t="str">
            <v>35000</v>
          </cell>
          <cell r="G1872" t="str">
            <v>RENNES</v>
          </cell>
          <cell r="H1872" t="str">
            <v>Transaction</v>
          </cell>
          <cell r="I1872" t="str">
            <v>I9116</v>
          </cell>
          <cell r="J1872">
            <v>43191</v>
          </cell>
          <cell r="K1872">
            <v>43191</v>
          </cell>
          <cell r="M1872">
            <v>44300</v>
          </cell>
          <cell r="N1872" t="str">
            <v>Ouvert</v>
          </cell>
          <cell r="O1872" t="str">
            <v>Fermé</v>
          </cell>
          <cell r="P1872" t="str">
            <v>10.35.4.1</v>
          </cell>
          <cell r="Q1872">
            <v>0</v>
          </cell>
          <cell r="T1872" t="str">
            <v>00177</v>
          </cell>
        </row>
        <row r="1873">
          <cell r="A1873" t="str">
            <v>00177513</v>
          </cell>
          <cell r="B1873" t="str">
            <v>50369866403262</v>
          </cell>
          <cell r="C1873" t="str">
            <v>FONCIA TRANSACTION FRANCE</v>
          </cell>
          <cell r="D1873" t="b">
            <v>0</v>
          </cell>
          <cell r="E1873" t="str">
            <v>167 Rue de Fougères</v>
          </cell>
          <cell r="F1873" t="str">
            <v>35700</v>
          </cell>
          <cell r="G1873" t="str">
            <v>RENNES</v>
          </cell>
          <cell r="H1873" t="str">
            <v>Transaction</v>
          </cell>
          <cell r="I1873" t="str">
            <v>I9117</v>
          </cell>
          <cell r="J1873">
            <v>43191</v>
          </cell>
          <cell r="K1873">
            <v>43191</v>
          </cell>
          <cell r="L1873">
            <v>44322</v>
          </cell>
          <cell r="M1873">
            <v>44322</v>
          </cell>
          <cell r="N1873" t="str">
            <v>Fermé</v>
          </cell>
          <cell r="O1873" t="str">
            <v>Fermé</v>
          </cell>
          <cell r="P1873" t="str">
            <v>10.209.33.1</v>
          </cell>
          <cell r="Q1873">
            <v>0</v>
          </cell>
          <cell r="T1873" t="str">
            <v>00177</v>
          </cell>
        </row>
        <row r="1874">
          <cell r="A1874" t="str">
            <v>00177514</v>
          </cell>
          <cell r="B1874" t="str">
            <v>50369866403296</v>
          </cell>
          <cell r="C1874" t="str">
            <v>FONCIA TRANSACTION FRANCE</v>
          </cell>
          <cell r="D1874" t="b">
            <v>0</v>
          </cell>
          <cell r="E1874" t="str">
            <v>264 Rue de Nantes</v>
          </cell>
          <cell r="F1874" t="str">
            <v>35136</v>
          </cell>
          <cell r="G1874" t="str">
            <v>SAINT-JACQUES-DE-LA-LANDE</v>
          </cell>
          <cell r="H1874" t="str">
            <v>Transaction</v>
          </cell>
          <cell r="I1874" t="str">
            <v>I9118</v>
          </cell>
          <cell r="J1874">
            <v>43191</v>
          </cell>
          <cell r="K1874">
            <v>43191</v>
          </cell>
          <cell r="N1874" t="str">
            <v>Ouvert</v>
          </cell>
          <cell r="O1874" t="str">
            <v>Ouvert</v>
          </cell>
          <cell r="P1874" t="str">
            <v>10.209.43.1</v>
          </cell>
          <cell r="Q1874">
            <v>0</v>
          </cell>
          <cell r="T1874" t="str">
            <v>00177</v>
          </cell>
        </row>
        <row r="1875">
          <cell r="A1875" t="str">
            <v>00177515</v>
          </cell>
          <cell r="B1875" t="str">
            <v>50369866403445</v>
          </cell>
          <cell r="C1875" t="str">
            <v>FONCIA TRANSACTION FRANCE</v>
          </cell>
          <cell r="D1875" t="b">
            <v>0</v>
          </cell>
          <cell r="E1875" t="str">
            <v>14 Mail François Mitterrand</v>
          </cell>
          <cell r="F1875" t="str">
            <v>35000</v>
          </cell>
          <cell r="G1875" t="str">
            <v>RENNES</v>
          </cell>
          <cell r="H1875" t="str">
            <v>Transaction</v>
          </cell>
          <cell r="I1875" t="str">
            <v>I9119</v>
          </cell>
          <cell r="J1875">
            <v>43191</v>
          </cell>
          <cell r="K1875">
            <v>43191</v>
          </cell>
          <cell r="M1875">
            <v>44300</v>
          </cell>
          <cell r="N1875" t="str">
            <v>Ouvert</v>
          </cell>
          <cell r="O1875" t="str">
            <v>Fermé</v>
          </cell>
          <cell r="P1875" t="str">
            <v>10.209.23.0</v>
          </cell>
          <cell r="Q1875">
            <v>0</v>
          </cell>
          <cell r="T1875" t="str">
            <v>00177</v>
          </cell>
        </row>
        <row r="1876">
          <cell r="A1876" t="str">
            <v>00177516</v>
          </cell>
          <cell r="B1876" t="str">
            <v>50369866400789</v>
          </cell>
          <cell r="C1876" t="str">
            <v>FONCIA TRANSACTION FRANCE</v>
          </cell>
          <cell r="D1876" t="b">
            <v>0</v>
          </cell>
          <cell r="E1876" t="str">
            <v>14 Rue Sainte-Barbe</v>
          </cell>
          <cell r="F1876" t="str">
            <v>22000</v>
          </cell>
          <cell r="G1876" t="str">
            <v>SAINT-BRIEUC</v>
          </cell>
          <cell r="H1876" t="str">
            <v>Transaction</v>
          </cell>
          <cell r="I1876" t="str">
            <v>I9232</v>
          </cell>
          <cell r="J1876">
            <v>43191</v>
          </cell>
          <cell r="K1876">
            <v>43191</v>
          </cell>
          <cell r="N1876" t="str">
            <v>Ouvert</v>
          </cell>
          <cell r="O1876" t="str">
            <v>Ouvert</v>
          </cell>
          <cell r="P1876" t="str">
            <v>10.209.63.0</v>
          </cell>
          <cell r="Q1876">
            <v>0</v>
          </cell>
          <cell r="T1876" t="str">
            <v>00177</v>
          </cell>
        </row>
        <row r="1877">
          <cell r="A1877" t="str">
            <v>00177517</v>
          </cell>
          <cell r="B1877" t="str">
            <v>50369866400813</v>
          </cell>
          <cell r="C1877" t="str">
            <v>FONCIA TRANSACTION FRANCE</v>
          </cell>
          <cell r="D1877" t="b">
            <v>0</v>
          </cell>
          <cell r="E1877" t="str">
            <v>10 Rue Félix Faure</v>
          </cell>
          <cell r="F1877" t="str">
            <v>49290</v>
          </cell>
          <cell r="G1877" t="str">
            <v>CHALONNES-SUR-LOIRE</v>
          </cell>
          <cell r="H1877" t="str">
            <v>Transaction</v>
          </cell>
          <cell r="I1877" t="str">
            <v>I9120</v>
          </cell>
          <cell r="J1877">
            <v>43191</v>
          </cell>
          <cell r="M1877">
            <v>44019</v>
          </cell>
          <cell r="N1877" t="str">
            <v>Ouvert</v>
          </cell>
          <cell r="O1877" t="str">
            <v>Fermé</v>
          </cell>
          <cell r="P1877" t="str">
            <v>10.115.63.1</v>
          </cell>
          <cell r="Q1877">
            <v>0</v>
          </cell>
          <cell r="T1877" t="str">
            <v>00177</v>
          </cell>
        </row>
        <row r="1878">
          <cell r="A1878" t="str">
            <v>00177518</v>
          </cell>
          <cell r="B1878" t="str">
            <v>50369866400821</v>
          </cell>
          <cell r="C1878" t="str">
            <v>FONCIA TRANSACTION FRANCE</v>
          </cell>
          <cell r="D1878" t="b">
            <v>0</v>
          </cell>
          <cell r="E1878" t="str">
            <v>6 Rue de Strasbourg</v>
          </cell>
          <cell r="F1878" t="str">
            <v>53000</v>
          </cell>
          <cell r="G1878" t="str">
            <v>LAVAL</v>
          </cell>
          <cell r="H1878" t="str">
            <v>Transaction</v>
          </cell>
          <cell r="I1878" t="str">
            <v>I9121</v>
          </cell>
          <cell r="J1878">
            <v>43191</v>
          </cell>
          <cell r="K1878">
            <v>43191</v>
          </cell>
          <cell r="N1878" t="str">
            <v>Ouvert</v>
          </cell>
          <cell r="O1878" t="str">
            <v>Ouvert</v>
          </cell>
          <cell r="P1878" t="str">
            <v>10.115.73.0</v>
          </cell>
          <cell r="Q1878">
            <v>0</v>
          </cell>
          <cell r="T1878" t="str">
            <v>00177</v>
          </cell>
        </row>
        <row r="1879">
          <cell r="A1879" t="str">
            <v>00177519</v>
          </cell>
          <cell r="B1879" t="str">
            <v>50369866400805</v>
          </cell>
          <cell r="C1879" t="str">
            <v>FONCIA TRANSACTION FRANCE</v>
          </cell>
          <cell r="D1879" t="b">
            <v>0</v>
          </cell>
          <cell r="E1879" t="str">
            <v>6 Place Dupetit Thouars</v>
          </cell>
          <cell r="F1879" t="str">
            <v>49400</v>
          </cell>
          <cell r="G1879" t="str">
            <v>SAUMUR</v>
          </cell>
          <cell r="H1879" t="str">
            <v>Transaction</v>
          </cell>
          <cell r="I1879" t="str">
            <v>I9122</v>
          </cell>
          <cell r="J1879">
            <v>43191</v>
          </cell>
          <cell r="K1879">
            <v>43191</v>
          </cell>
          <cell r="N1879" t="str">
            <v>Ouvert</v>
          </cell>
          <cell r="O1879" t="str">
            <v>Ouvert</v>
          </cell>
          <cell r="P1879" t="str">
            <v>10.115.23.0</v>
          </cell>
          <cell r="Q1879">
            <v>0</v>
          </cell>
          <cell r="T1879" t="str">
            <v>00177</v>
          </cell>
        </row>
        <row r="1880">
          <cell r="A1880" t="str">
            <v>00177520</v>
          </cell>
          <cell r="B1880" t="str">
            <v>50369866400243</v>
          </cell>
          <cell r="C1880" t="str">
            <v>FONCIA TRANSACTION FRANCE</v>
          </cell>
          <cell r="D1880" t="b">
            <v>0</v>
          </cell>
          <cell r="E1880" t="str">
            <v>1 Rue du Haras</v>
          </cell>
          <cell r="F1880" t="str">
            <v>49100</v>
          </cell>
          <cell r="G1880" t="str">
            <v>ANGERS</v>
          </cell>
          <cell r="H1880" t="str">
            <v>Transaction</v>
          </cell>
          <cell r="I1880" t="str">
            <v>I9123</v>
          </cell>
          <cell r="J1880">
            <v>43191</v>
          </cell>
          <cell r="M1880">
            <v>43910</v>
          </cell>
          <cell r="N1880" t="str">
            <v>Ouvert</v>
          </cell>
          <cell r="O1880" t="str">
            <v>Fermé</v>
          </cell>
          <cell r="P1880" t="str">
            <v>10.115.33.0</v>
          </cell>
          <cell r="Q1880">
            <v>0</v>
          </cell>
          <cell r="T1880" t="str">
            <v>00177</v>
          </cell>
        </row>
        <row r="1881">
          <cell r="A1881" t="str">
            <v>00177521</v>
          </cell>
          <cell r="B1881" t="str">
            <v>50369866404021</v>
          </cell>
          <cell r="C1881" t="str">
            <v>FONCIA TRANSACTION FRANCE</v>
          </cell>
          <cell r="D1881" t="b">
            <v>0</v>
          </cell>
          <cell r="E1881" t="str">
            <v>65 Rue Plantagenêt</v>
          </cell>
          <cell r="F1881" t="str">
            <v>49100</v>
          </cell>
          <cell r="G1881" t="str">
            <v>ANGERS</v>
          </cell>
          <cell r="H1881" t="str">
            <v>Transaction</v>
          </cell>
          <cell r="I1881" t="str">
            <v>I9124</v>
          </cell>
          <cell r="J1881">
            <v>43191</v>
          </cell>
          <cell r="K1881">
            <v>43191</v>
          </cell>
          <cell r="N1881" t="str">
            <v>Ouvert</v>
          </cell>
          <cell r="O1881" t="str">
            <v>Ouvert</v>
          </cell>
          <cell r="P1881" t="str">
            <v>10.115.3.1</v>
          </cell>
          <cell r="Q1881">
            <v>0</v>
          </cell>
          <cell r="T1881" t="str">
            <v>00177</v>
          </cell>
        </row>
        <row r="1882">
          <cell r="A1882" t="str">
            <v>00177522</v>
          </cell>
          <cell r="B1882" t="str">
            <v>50369866400227</v>
          </cell>
          <cell r="C1882" t="str">
            <v>FONCIA TRANSACTION FRANCE</v>
          </cell>
          <cell r="D1882" t="b">
            <v>0</v>
          </cell>
          <cell r="E1882" t="str">
            <v>26 Avenue Anita Conti</v>
          </cell>
          <cell r="F1882" t="str">
            <v>35400</v>
          </cell>
          <cell r="G1882" t="str">
            <v>SAINT-MALO</v>
          </cell>
          <cell r="H1882" t="str">
            <v>Transaction</v>
          </cell>
          <cell r="I1882" t="str">
            <v>I9125</v>
          </cell>
          <cell r="J1882">
            <v>43191</v>
          </cell>
          <cell r="K1882">
            <v>43191</v>
          </cell>
          <cell r="N1882" t="str">
            <v>Ouvert</v>
          </cell>
          <cell r="O1882" t="str">
            <v>Ouvert</v>
          </cell>
          <cell r="P1882" t="str">
            <v>10.209.53.0</v>
          </cell>
          <cell r="Q1882">
            <v>0</v>
          </cell>
          <cell r="T1882" t="str">
            <v>00177</v>
          </cell>
        </row>
        <row r="1883">
          <cell r="A1883" t="str">
            <v>00177523</v>
          </cell>
          <cell r="B1883" t="str">
            <v>50369866403452</v>
          </cell>
          <cell r="C1883" t="str">
            <v>FONCIA TRANSACTION FRANCE</v>
          </cell>
          <cell r="D1883" t="b">
            <v>0</v>
          </cell>
          <cell r="E1883" t="str">
            <v>16 Grande Rue des Stuarts</v>
          </cell>
          <cell r="F1883" t="str">
            <v>35120</v>
          </cell>
          <cell r="G1883" t="str">
            <v>DOL-DE-BRETAGNE</v>
          </cell>
          <cell r="H1883" t="str">
            <v>Transaction</v>
          </cell>
          <cell r="I1883" t="str">
            <v>I9126</v>
          </cell>
          <cell r="J1883">
            <v>43191</v>
          </cell>
          <cell r="K1883">
            <v>43191</v>
          </cell>
          <cell r="N1883" t="str">
            <v>Ouvert</v>
          </cell>
          <cell r="O1883" t="str">
            <v>Ouvert</v>
          </cell>
          <cell r="P1883" t="str">
            <v>10.30.14.0</v>
          </cell>
          <cell r="Q1883">
            <v>0</v>
          </cell>
          <cell r="T1883" t="str">
            <v>00177</v>
          </cell>
        </row>
        <row r="1884">
          <cell r="A1884" t="str">
            <v>00177524</v>
          </cell>
          <cell r="B1884" t="str">
            <v>50369866400771</v>
          </cell>
          <cell r="C1884" t="str">
            <v>FONCIA TRANSACTION FRANCE</v>
          </cell>
          <cell r="D1884" t="b">
            <v>0</v>
          </cell>
          <cell r="E1884" t="str">
            <v>6 Avenue Ernest Renan</v>
          </cell>
          <cell r="F1884" t="str">
            <v>22300</v>
          </cell>
          <cell r="G1884" t="str">
            <v>LANNION</v>
          </cell>
          <cell r="H1884" t="str">
            <v>Transaction</v>
          </cell>
          <cell r="I1884" t="str">
            <v>I9233</v>
          </cell>
          <cell r="J1884">
            <v>43191</v>
          </cell>
          <cell r="K1884">
            <v>43191</v>
          </cell>
          <cell r="N1884" t="str">
            <v>Ouvert</v>
          </cell>
          <cell r="O1884" t="str">
            <v>Ouvert</v>
          </cell>
          <cell r="P1884" t="str">
            <v>10.172.24.0</v>
          </cell>
          <cell r="Q1884">
            <v>0</v>
          </cell>
          <cell r="T1884" t="str">
            <v>00177</v>
          </cell>
        </row>
        <row r="1885">
          <cell r="A1885" t="str">
            <v>00177525</v>
          </cell>
          <cell r="B1885" t="str">
            <v>50369866400185</v>
          </cell>
          <cell r="C1885" t="str">
            <v>FONCIA TRANSACTION FRANCE</v>
          </cell>
          <cell r="D1885" t="b">
            <v>0</v>
          </cell>
          <cell r="E1885" t="str">
            <v>11 Bis Rue Amiral Ronarc'h</v>
          </cell>
          <cell r="F1885" t="str">
            <v>29000</v>
          </cell>
          <cell r="G1885" t="str">
            <v>QUIMPER</v>
          </cell>
          <cell r="H1885" t="str">
            <v>Transaction</v>
          </cell>
          <cell r="I1885" t="str">
            <v>I9234</v>
          </cell>
          <cell r="J1885">
            <v>43191</v>
          </cell>
          <cell r="L1885">
            <v>44286</v>
          </cell>
          <cell r="M1885">
            <v>44286</v>
          </cell>
          <cell r="N1885" t="str">
            <v>Fermé</v>
          </cell>
          <cell r="O1885" t="str">
            <v>Fermé</v>
          </cell>
          <cell r="P1885" t="str">
            <v>10.172.34.0</v>
          </cell>
          <cell r="Q1885">
            <v>0</v>
          </cell>
          <cell r="T1885" t="str">
            <v>00177</v>
          </cell>
        </row>
        <row r="1886">
          <cell r="A1886" t="str">
            <v>00177526</v>
          </cell>
          <cell r="B1886" t="str">
            <v>50369866403379</v>
          </cell>
          <cell r="C1886" t="str">
            <v>FONCIA TRANSACTION FRANCE</v>
          </cell>
          <cell r="D1886" t="b">
            <v>0</v>
          </cell>
          <cell r="E1886" t="str">
            <v>13 Rue Auguste Nayel</v>
          </cell>
          <cell r="F1886" t="str">
            <v>56100</v>
          </cell>
          <cell r="G1886" t="str">
            <v>LORIENT</v>
          </cell>
          <cell r="H1886" t="str">
            <v>Transaction</v>
          </cell>
          <cell r="I1886" t="str">
            <v>I9235</v>
          </cell>
          <cell r="J1886">
            <v>43191</v>
          </cell>
          <cell r="K1886">
            <v>43191</v>
          </cell>
          <cell r="M1886">
            <v>44011</v>
          </cell>
          <cell r="N1886" t="str">
            <v>Ouvert</v>
          </cell>
          <cell r="O1886" t="str">
            <v>Fermé</v>
          </cell>
          <cell r="P1886" t="str">
            <v>10.189.1.0</v>
          </cell>
          <cell r="Q1886">
            <v>0</v>
          </cell>
          <cell r="T1886" t="str">
            <v>00177</v>
          </cell>
        </row>
        <row r="1887">
          <cell r="A1887" t="str">
            <v>00177527</v>
          </cell>
          <cell r="B1887" t="str">
            <v>50369866403668</v>
          </cell>
          <cell r="C1887" t="str">
            <v>FONCIA TRANSACTION FRANCE</v>
          </cell>
          <cell r="D1887" t="b">
            <v>0</v>
          </cell>
          <cell r="E1887" t="str">
            <v>39 Esplanade François André</v>
          </cell>
          <cell r="F1887" t="str">
            <v>44500</v>
          </cell>
          <cell r="G1887" t="str">
            <v>LA BAULE-ESCOUBLAC</v>
          </cell>
          <cell r="H1887" t="str">
            <v>Transaction</v>
          </cell>
          <cell r="I1887" t="str">
            <v>I9236</v>
          </cell>
          <cell r="J1887">
            <v>43191</v>
          </cell>
          <cell r="K1887">
            <v>43191</v>
          </cell>
          <cell r="N1887" t="str">
            <v>Ouvert</v>
          </cell>
          <cell r="O1887" t="str">
            <v>Ouvert</v>
          </cell>
          <cell r="P1887" t="str">
            <v>10.44.34.0</v>
          </cell>
          <cell r="Q1887">
            <v>0</v>
          </cell>
          <cell r="T1887" t="str">
            <v>00177</v>
          </cell>
        </row>
        <row r="1888">
          <cell r="A1888" t="str">
            <v>00177528</v>
          </cell>
          <cell r="B1888" t="str">
            <v>50369866400235</v>
          </cell>
          <cell r="C1888" t="str">
            <v>FONCIA TRANSACTION FRANCE</v>
          </cell>
          <cell r="D1888" t="b">
            <v>0</v>
          </cell>
          <cell r="E1888" t="str">
            <v>47 Avenue Maréchal Foch</v>
          </cell>
          <cell r="F1888" t="str">
            <v>44500</v>
          </cell>
          <cell r="G1888" t="str">
            <v>LA BAULE-ESCOUBLAC</v>
          </cell>
          <cell r="H1888" t="str">
            <v>Transaction</v>
          </cell>
          <cell r="I1888" t="str">
            <v>I9237</v>
          </cell>
          <cell r="J1888">
            <v>43191</v>
          </cell>
          <cell r="M1888">
            <v>43370</v>
          </cell>
          <cell r="N1888" t="str">
            <v>Ouvert</v>
          </cell>
          <cell r="O1888" t="str">
            <v>Fermé</v>
          </cell>
          <cell r="P1888" t="str">
            <v>10.94.12.0</v>
          </cell>
          <cell r="Q1888">
            <v>0</v>
          </cell>
          <cell r="T1888" t="str">
            <v>00177</v>
          </cell>
        </row>
        <row r="1889">
          <cell r="A1889" t="str">
            <v>00177529</v>
          </cell>
          <cell r="B1889" t="str">
            <v>50369866402983</v>
          </cell>
          <cell r="C1889" t="str">
            <v>FONCIA TRANSACTION FRANCE</v>
          </cell>
          <cell r="D1889" t="b">
            <v>0</v>
          </cell>
          <cell r="E1889" t="str">
            <v>10 Rue Thomas de Closmadeuc</v>
          </cell>
          <cell r="F1889" t="str">
            <v>56000</v>
          </cell>
          <cell r="G1889" t="str">
            <v>VANNES</v>
          </cell>
          <cell r="H1889" t="str">
            <v>Transaction</v>
          </cell>
          <cell r="I1889" t="str">
            <v>I9238</v>
          </cell>
          <cell r="J1889">
            <v>43191</v>
          </cell>
          <cell r="K1889">
            <v>43191</v>
          </cell>
          <cell r="N1889" t="str">
            <v>Ouvert</v>
          </cell>
          <cell r="O1889" t="str">
            <v>Ouvert</v>
          </cell>
          <cell r="P1889" t="str">
            <v>10.41.13.0</v>
          </cell>
          <cell r="Q1889">
            <v>0</v>
          </cell>
          <cell r="T1889" t="str">
            <v>00177</v>
          </cell>
        </row>
        <row r="1890">
          <cell r="A1890" t="str">
            <v>00177530</v>
          </cell>
          <cell r="B1890" t="str">
            <v>50369866403361</v>
          </cell>
          <cell r="C1890" t="str">
            <v>FONCIA TRANSACTION FRANCE</v>
          </cell>
          <cell r="D1890" t="b">
            <v>0</v>
          </cell>
          <cell r="E1890" t="str">
            <v>112 Avenue des Druides</v>
          </cell>
          <cell r="F1890" t="str">
            <v>56340</v>
          </cell>
          <cell r="G1890" t="str">
            <v>CARNAC</v>
          </cell>
          <cell r="H1890" t="str">
            <v>Transaction</v>
          </cell>
          <cell r="I1890" t="str">
            <v>I9239</v>
          </cell>
          <cell r="J1890">
            <v>43191</v>
          </cell>
          <cell r="K1890">
            <v>43191</v>
          </cell>
          <cell r="N1890" t="str">
            <v>Ouvert</v>
          </cell>
          <cell r="O1890" t="str">
            <v>Ouvert</v>
          </cell>
          <cell r="P1890" t="str">
            <v>10.41.23.0</v>
          </cell>
          <cell r="Q1890">
            <v>0</v>
          </cell>
          <cell r="T1890" t="str">
            <v>00177</v>
          </cell>
        </row>
        <row r="1891">
          <cell r="A1891" t="str">
            <v>00177531</v>
          </cell>
          <cell r="B1891" t="str">
            <v>50369866400201</v>
          </cell>
          <cell r="C1891" t="str">
            <v>FONCIA TRANSACTION FRANCE</v>
          </cell>
          <cell r="D1891" t="b">
            <v>0</v>
          </cell>
          <cell r="E1891" t="str">
            <v>21 Rue Emile Zola</v>
          </cell>
          <cell r="F1891" t="str">
            <v>29200</v>
          </cell>
          <cell r="G1891" t="str">
            <v>BREST</v>
          </cell>
          <cell r="H1891" t="str">
            <v>Transaction</v>
          </cell>
          <cell r="I1891" t="str">
            <v>I9240</v>
          </cell>
          <cell r="J1891">
            <v>43191</v>
          </cell>
          <cell r="K1891">
            <v>43191</v>
          </cell>
          <cell r="N1891" t="str">
            <v>Ouvert</v>
          </cell>
          <cell r="O1891" t="str">
            <v>Ouvert</v>
          </cell>
          <cell r="P1891" t="str">
            <v>10.172.14.0</v>
          </cell>
          <cell r="Q1891">
            <v>0</v>
          </cell>
          <cell r="T1891" t="str">
            <v>00177</v>
          </cell>
        </row>
        <row r="1892">
          <cell r="A1892" t="str">
            <v>00177532</v>
          </cell>
          <cell r="B1892" t="str">
            <v>50369866400219</v>
          </cell>
          <cell r="C1892" t="str">
            <v>FONCIA TRANSACTION FRANCE</v>
          </cell>
          <cell r="D1892" t="b">
            <v>0</v>
          </cell>
          <cell r="E1892" t="str">
            <v>4 Avenue de la Gare</v>
          </cell>
          <cell r="F1892" t="str">
            <v>29900</v>
          </cell>
          <cell r="G1892" t="str">
            <v>CONCARNEAU</v>
          </cell>
          <cell r="H1892" t="str">
            <v>Transaction</v>
          </cell>
          <cell r="I1892" t="str">
            <v>I9241</v>
          </cell>
          <cell r="J1892">
            <v>43191</v>
          </cell>
          <cell r="K1892">
            <v>43830</v>
          </cell>
          <cell r="L1892">
            <v>44286</v>
          </cell>
          <cell r="M1892">
            <v>44019</v>
          </cell>
          <cell r="N1892" t="str">
            <v>Fermé</v>
          </cell>
          <cell r="O1892" t="str">
            <v>Fermé</v>
          </cell>
          <cell r="P1892" t="str">
            <v>10.221.14.0</v>
          </cell>
          <cell r="Q1892">
            <v>0</v>
          </cell>
          <cell r="T1892" t="str">
            <v>00177</v>
          </cell>
        </row>
        <row r="1893">
          <cell r="A1893" t="str">
            <v>00177533</v>
          </cell>
          <cell r="B1893" t="str">
            <v>50369866403676</v>
          </cell>
          <cell r="C1893" t="str">
            <v>FONCIA TRANSACTION FRANCE</v>
          </cell>
          <cell r="D1893" t="b">
            <v>0</v>
          </cell>
          <cell r="E1893" t="str">
            <v>19 Avenue Léon Blum</v>
          </cell>
          <cell r="F1893" t="str">
            <v>44600</v>
          </cell>
          <cell r="G1893" t="str">
            <v>SAINT-NAZAIRE</v>
          </cell>
          <cell r="H1893" t="str">
            <v>Transaction</v>
          </cell>
          <cell r="I1893" t="str">
            <v>I9242</v>
          </cell>
          <cell r="J1893">
            <v>43191</v>
          </cell>
          <cell r="K1893">
            <v>43191</v>
          </cell>
          <cell r="N1893" t="str">
            <v>Ouvert</v>
          </cell>
          <cell r="O1893" t="str">
            <v>Ouvert</v>
          </cell>
          <cell r="P1893" t="str">
            <v>10.94.22.0</v>
          </cell>
          <cell r="Q1893">
            <v>0</v>
          </cell>
          <cell r="T1893" t="str">
            <v>00177</v>
          </cell>
        </row>
        <row r="1894">
          <cell r="A1894" t="str">
            <v>00177534</v>
          </cell>
          <cell r="B1894" t="str">
            <v>50369866401944</v>
          </cell>
          <cell r="C1894" t="str">
            <v>FONCIA TRANSACTION FRANCE</v>
          </cell>
          <cell r="D1894" t="b">
            <v>0</v>
          </cell>
          <cell r="E1894" t="str">
            <v>14 Rue Voltaire</v>
          </cell>
          <cell r="F1894" t="str">
            <v>29100</v>
          </cell>
          <cell r="G1894" t="str">
            <v>DOUARNENEZ</v>
          </cell>
          <cell r="H1894" t="str">
            <v>Transaction</v>
          </cell>
          <cell r="I1894" t="str">
            <v>I9243</v>
          </cell>
          <cell r="J1894">
            <v>43191</v>
          </cell>
          <cell r="M1894">
            <v>43282</v>
          </cell>
          <cell r="N1894" t="str">
            <v>Ouvert</v>
          </cell>
          <cell r="O1894" t="str">
            <v>Fermé</v>
          </cell>
          <cell r="Q1894">
            <v>0</v>
          </cell>
          <cell r="T1894" t="str">
            <v>00177</v>
          </cell>
        </row>
        <row r="1895">
          <cell r="A1895" t="str">
            <v>00177535</v>
          </cell>
          <cell r="B1895" t="str">
            <v>50369866402769</v>
          </cell>
          <cell r="C1895" t="str">
            <v>FONCIA TRANSACTION FRANCE</v>
          </cell>
          <cell r="D1895" t="b">
            <v>0</v>
          </cell>
          <cell r="E1895" t="str">
            <v>23 Rue Voltaire</v>
          </cell>
          <cell r="F1895" t="str">
            <v>29100</v>
          </cell>
          <cell r="G1895" t="str">
            <v>DOUARNENEZ</v>
          </cell>
          <cell r="H1895" t="str">
            <v>Transaction</v>
          </cell>
          <cell r="I1895" t="str">
            <v>I9244</v>
          </cell>
          <cell r="J1895">
            <v>43191</v>
          </cell>
          <cell r="K1895">
            <v>43191</v>
          </cell>
          <cell r="N1895" t="str">
            <v>Ouvert</v>
          </cell>
          <cell r="O1895" t="str">
            <v>Ouvert</v>
          </cell>
          <cell r="P1895" t="str">
            <v>10.173.14.0</v>
          </cell>
          <cell r="Q1895">
            <v>0</v>
          </cell>
          <cell r="T1895" t="str">
            <v>00177</v>
          </cell>
        </row>
        <row r="1896">
          <cell r="A1896" t="str">
            <v>00177536</v>
          </cell>
          <cell r="B1896" t="str">
            <v>50369866403460</v>
          </cell>
          <cell r="C1896" t="str">
            <v>FONCIA TRANSACTION FRANCE</v>
          </cell>
          <cell r="D1896" t="b">
            <v>0</v>
          </cell>
          <cell r="E1896" t="str">
            <v>28 Boulevard Franchet d'Esperey</v>
          </cell>
          <cell r="F1896" t="str">
            <v>56100</v>
          </cell>
          <cell r="G1896" t="str">
            <v>LORIENT</v>
          </cell>
          <cell r="H1896" t="str">
            <v>Transaction</v>
          </cell>
          <cell r="I1896" t="str">
            <v>I9245</v>
          </cell>
          <cell r="J1896">
            <v>43191</v>
          </cell>
          <cell r="M1896">
            <v>44300</v>
          </cell>
          <cell r="N1896" t="str">
            <v>Ouvert</v>
          </cell>
          <cell r="O1896" t="str">
            <v>Fermé</v>
          </cell>
          <cell r="P1896" t="str">
            <v>10.189.11.0</v>
          </cell>
          <cell r="Q1896">
            <v>0</v>
          </cell>
          <cell r="T1896" t="str">
            <v>00177</v>
          </cell>
        </row>
        <row r="1897">
          <cell r="A1897" t="str">
            <v>00177548</v>
          </cell>
          <cell r="B1897" t="str">
            <v>50369866402850</v>
          </cell>
          <cell r="C1897" t="str">
            <v>FONCIA TRANSACTION FRANCE</v>
          </cell>
          <cell r="D1897" t="b">
            <v>0</v>
          </cell>
          <cell r="E1897" t="str">
            <v>41 Rue des Minimes</v>
          </cell>
          <cell r="F1897" t="str">
            <v>72000</v>
          </cell>
          <cell r="G1897" t="str">
            <v>LE MANS</v>
          </cell>
          <cell r="H1897" t="str">
            <v>Transaction</v>
          </cell>
          <cell r="I1897" t="str">
            <v>I9491</v>
          </cell>
          <cell r="J1897">
            <v>43191</v>
          </cell>
          <cell r="K1897">
            <v>43191</v>
          </cell>
          <cell r="N1897" t="str">
            <v>Ouvert</v>
          </cell>
          <cell r="O1897" t="str">
            <v>Ouvert</v>
          </cell>
          <cell r="P1897" t="str">
            <v>10.206.24.0</v>
          </cell>
          <cell r="Q1897">
            <v>0</v>
          </cell>
          <cell r="T1897" t="str">
            <v>00177</v>
          </cell>
        </row>
        <row r="1898">
          <cell r="A1898" t="str">
            <v>00177549</v>
          </cell>
          <cell r="B1898" t="str">
            <v>50369866402876</v>
          </cell>
          <cell r="C1898" t="str">
            <v>FONCIA TRANSACTION FRANCE</v>
          </cell>
          <cell r="D1898" t="b">
            <v>0</v>
          </cell>
          <cell r="E1898" t="str">
            <v>21 Bis Avenue du Général de Gaulle</v>
          </cell>
          <cell r="F1898" t="str">
            <v>72000</v>
          </cell>
          <cell r="G1898" t="str">
            <v>LE MANS</v>
          </cell>
          <cell r="H1898" t="str">
            <v>Transaction</v>
          </cell>
          <cell r="I1898" t="str">
            <v>I9489</v>
          </cell>
          <cell r="J1898">
            <v>43191</v>
          </cell>
          <cell r="K1898">
            <v>43191</v>
          </cell>
          <cell r="N1898" t="str">
            <v>Ouvert</v>
          </cell>
          <cell r="O1898" t="str">
            <v>Ouvert</v>
          </cell>
          <cell r="P1898" t="str">
            <v>10.206.14.0</v>
          </cell>
          <cell r="Q1898">
            <v>0</v>
          </cell>
          <cell r="T1898" t="str">
            <v>00177</v>
          </cell>
        </row>
        <row r="1899">
          <cell r="A1899" t="str">
            <v>00177550</v>
          </cell>
          <cell r="B1899" t="str">
            <v>50369866402934</v>
          </cell>
          <cell r="C1899" t="str">
            <v>FONCIA TRANSACTION FRANCE</v>
          </cell>
          <cell r="D1899" t="b">
            <v>0</v>
          </cell>
          <cell r="E1899" t="str">
            <v>54 Avenue Louis Cordelet</v>
          </cell>
          <cell r="F1899" t="str">
            <v>72000</v>
          </cell>
          <cell r="G1899" t="str">
            <v>LE MANS</v>
          </cell>
          <cell r="H1899" t="str">
            <v>Transaction</v>
          </cell>
          <cell r="I1899" t="str">
            <v>I9492</v>
          </cell>
          <cell r="J1899">
            <v>43191</v>
          </cell>
          <cell r="K1899">
            <v>43191</v>
          </cell>
          <cell r="N1899" t="str">
            <v>Ouvert</v>
          </cell>
          <cell r="O1899" t="str">
            <v>Ouvert</v>
          </cell>
          <cell r="P1899" t="str">
            <v>10.206.44.0</v>
          </cell>
          <cell r="Q1899">
            <v>0</v>
          </cell>
          <cell r="T1899" t="str">
            <v>00177</v>
          </cell>
        </row>
        <row r="1900">
          <cell r="A1900" t="str">
            <v>00177551</v>
          </cell>
          <cell r="B1900" t="str">
            <v>50369866402926</v>
          </cell>
          <cell r="C1900" t="str">
            <v>FONCIA TRANSACTION FRANCE</v>
          </cell>
          <cell r="D1900" t="b">
            <v>0</v>
          </cell>
          <cell r="E1900" t="str">
            <v>2 Rue du Docteur Repin</v>
          </cell>
          <cell r="F1900" t="str">
            <v>72240</v>
          </cell>
          <cell r="G1900" t="str">
            <v>CONLIE</v>
          </cell>
          <cell r="H1900" t="str">
            <v>Location - Transaction</v>
          </cell>
          <cell r="I1900" t="str">
            <v>I9493</v>
          </cell>
          <cell r="J1900">
            <v>43191</v>
          </cell>
          <cell r="K1900">
            <v>43191</v>
          </cell>
          <cell r="N1900" t="str">
            <v>Ouvert</v>
          </cell>
          <cell r="O1900" t="str">
            <v>Ouvert</v>
          </cell>
          <cell r="P1900" t="str">
            <v>10.206.54.0</v>
          </cell>
          <cell r="Q1900">
            <v>0</v>
          </cell>
          <cell r="T1900" t="str">
            <v>00177</v>
          </cell>
        </row>
        <row r="1901">
          <cell r="A1901" t="str">
            <v>00177553</v>
          </cell>
          <cell r="B1901" t="str">
            <v>50369866402868</v>
          </cell>
          <cell r="C1901" t="str">
            <v>FONCIA TRANSACTION FRANCE</v>
          </cell>
          <cell r="D1901" t="b">
            <v>0</v>
          </cell>
          <cell r="E1901" t="str">
            <v>82 Avenue Nationale</v>
          </cell>
          <cell r="F1901" t="str">
            <v>72230</v>
          </cell>
          <cell r="G1901" t="str">
            <v>ARNAGE</v>
          </cell>
          <cell r="H1901" t="str">
            <v>Location - Transaction</v>
          </cell>
          <cell r="I1901" t="str">
            <v>I9494</v>
          </cell>
          <cell r="J1901">
            <v>43191</v>
          </cell>
          <cell r="K1901">
            <v>43191</v>
          </cell>
          <cell r="N1901" t="str">
            <v>Ouvert</v>
          </cell>
          <cell r="O1901" t="str">
            <v>Ouvert</v>
          </cell>
          <cell r="P1901" t="str">
            <v>10.206.74.0</v>
          </cell>
          <cell r="Q1901">
            <v>0</v>
          </cell>
          <cell r="T1901" t="str">
            <v>00177</v>
          </cell>
        </row>
        <row r="1902">
          <cell r="A1902" t="str">
            <v>00177554</v>
          </cell>
          <cell r="B1902" t="str">
            <v>50369866402884</v>
          </cell>
          <cell r="C1902" t="str">
            <v>FONCIA TRANSACTION FRANCE</v>
          </cell>
          <cell r="D1902" t="b">
            <v>0</v>
          </cell>
          <cell r="E1902" t="str">
            <v>70 Grande Rue</v>
          </cell>
          <cell r="F1902" t="str">
            <v>72460</v>
          </cell>
          <cell r="G1902" t="str">
            <v>SAVIGNE L'EVEQUE</v>
          </cell>
          <cell r="H1902" t="str">
            <v>Location - Transaction</v>
          </cell>
          <cell r="I1902" t="str">
            <v>I9495</v>
          </cell>
          <cell r="J1902">
            <v>43191</v>
          </cell>
          <cell r="K1902">
            <v>43191</v>
          </cell>
          <cell r="N1902" t="str">
            <v>Ouvert</v>
          </cell>
          <cell r="O1902" t="str">
            <v>Ouvert</v>
          </cell>
          <cell r="P1902" t="str">
            <v>10.206.84.0</v>
          </cell>
          <cell r="Q1902">
            <v>0</v>
          </cell>
          <cell r="T1902" t="str">
            <v>00177</v>
          </cell>
        </row>
        <row r="1903">
          <cell r="A1903" t="str">
            <v>00177555</v>
          </cell>
          <cell r="B1903" t="str">
            <v>50369866402918</v>
          </cell>
          <cell r="C1903" t="str">
            <v>FONCIA TRANSACTION FRANCE</v>
          </cell>
          <cell r="D1903" t="b">
            <v>0</v>
          </cell>
          <cell r="E1903" t="str">
            <v>13 Rue Michel Beaufils</v>
          </cell>
          <cell r="F1903" t="str">
            <v>72160</v>
          </cell>
          <cell r="G1903" t="str">
            <v>CONNERRE</v>
          </cell>
          <cell r="H1903" t="str">
            <v>Location - Transaction</v>
          </cell>
          <cell r="I1903" t="str">
            <v>I9496</v>
          </cell>
          <cell r="J1903">
            <v>43191</v>
          </cell>
          <cell r="K1903">
            <v>43191</v>
          </cell>
          <cell r="N1903" t="str">
            <v>Ouvert</v>
          </cell>
          <cell r="O1903" t="str">
            <v>Ouvert</v>
          </cell>
          <cell r="P1903" t="str">
            <v>10.206.94.0</v>
          </cell>
          <cell r="Q1903">
            <v>0</v>
          </cell>
          <cell r="T1903" t="str">
            <v>00177</v>
          </cell>
        </row>
        <row r="1904">
          <cell r="A1904" t="str">
            <v>00177556</v>
          </cell>
          <cell r="B1904" t="str">
            <v>50369866402843</v>
          </cell>
          <cell r="C1904" t="str">
            <v>FONCIA TRANSACTION FRANCE</v>
          </cell>
          <cell r="D1904" t="b">
            <v>0</v>
          </cell>
          <cell r="E1904" t="str">
            <v>6 Place de la Libération</v>
          </cell>
          <cell r="F1904" t="str">
            <v>72170</v>
          </cell>
          <cell r="G1904" t="str">
            <v>BEAUMONT-SUR-SARTHE</v>
          </cell>
          <cell r="H1904" t="str">
            <v>Location - Transaction</v>
          </cell>
          <cell r="I1904" t="str">
            <v>I9497</v>
          </cell>
          <cell r="J1904">
            <v>43191</v>
          </cell>
          <cell r="K1904">
            <v>43191</v>
          </cell>
          <cell r="N1904" t="str">
            <v>Ouvert</v>
          </cell>
          <cell r="O1904" t="str">
            <v>Ouvert</v>
          </cell>
          <cell r="P1904" t="str">
            <v>10.206.104.0</v>
          </cell>
          <cell r="Q1904">
            <v>0</v>
          </cell>
          <cell r="T1904" t="str">
            <v>00177</v>
          </cell>
        </row>
        <row r="1905">
          <cell r="A1905" t="str">
            <v>00177557</v>
          </cell>
          <cell r="B1905" t="str">
            <v>50369866402892</v>
          </cell>
          <cell r="C1905" t="str">
            <v>FONCIA TRANSACTION FRANCE</v>
          </cell>
          <cell r="D1905" t="b">
            <v>0</v>
          </cell>
          <cell r="E1905" t="str">
            <v>14 Avenue Félix Geneslay</v>
          </cell>
          <cell r="F1905" t="str">
            <v>72100</v>
          </cell>
          <cell r="G1905" t="str">
            <v>LE MANS</v>
          </cell>
          <cell r="H1905" t="str">
            <v>Transaction</v>
          </cell>
          <cell r="I1905" t="str">
            <v>I9498</v>
          </cell>
          <cell r="J1905">
            <v>43191</v>
          </cell>
          <cell r="K1905">
            <v>43191</v>
          </cell>
          <cell r="N1905" t="str">
            <v>Ouvert</v>
          </cell>
          <cell r="O1905" t="str">
            <v>Ouvert</v>
          </cell>
          <cell r="P1905" t="str">
            <v>10.206.34.0</v>
          </cell>
          <cell r="Q1905">
            <v>0</v>
          </cell>
          <cell r="T1905" t="str">
            <v>00177</v>
          </cell>
        </row>
        <row r="1906">
          <cell r="A1906" t="str">
            <v>00177558</v>
          </cell>
          <cell r="B1906" t="str">
            <v>50369866402967</v>
          </cell>
          <cell r="C1906" t="str">
            <v>FONCIA TRANSACTION FRANCE</v>
          </cell>
          <cell r="D1906" t="b">
            <v>0</v>
          </cell>
          <cell r="E1906" t="str">
            <v>7 Grande Rue</v>
          </cell>
          <cell r="F1906" t="str">
            <v>72200</v>
          </cell>
          <cell r="G1906" t="str">
            <v>LA FLECHE</v>
          </cell>
          <cell r="H1906" t="str">
            <v>Location - Transaction</v>
          </cell>
          <cell r="I1906" t="str">
            <v>I9499</v>
          </cell>
          <cell r="J1906">
            <v>43191</v>
          </cell>
          <cell r="K1906">
            <v>43191</v>
          </cell>
          <cell r="N1906" t="str">
            <v>Ouvert</v>
          </cell>
          <cell r="O1906" t="str">
            <v>Ouvert</v>
          </cell>
          <cell r="P1906" t="str">
            <v>10.206.114.0</v>
          </cell>
          <cell r="Q1906">
            <v>0</v>
          </cell>
          <cell r="T1906" t="str">
            <v>00177</v>
          </cell>
        </row>
        <row r="1907">
          <cell r="A1907" t="str">
            <v>00177600</v>
          </cell>
          <cell r="B1907" t="str">
            <v>50369866402637</v>
          </cell>
          <cell r="C1907" t="str">
            <v>FONCIA TRANSACTION FRANCE</v>
          </cell>
          <cell r="D1907" t="b">
            <v>0</v>
          </cell>
          <cell r="E1907" t="str">
            <v>17 Rue Bannier</v>
          </cell>
          <cell r="F1907" t="str">
            <v>45000</v>
          </cell>
          <cell r="G1907" t="str">
            <v>ORLEANS</v>
          </cell>
          <cell r="H1907" t="str">
            <v>Transaction</v>
          </cell>
          <cell r="I1907" t="str">
            <v>I9008</v>
          </cell>
          <cell r="J1907">
            <v>43191</v>
          </cell>
          <cell r="K1907">
            <v>43191</v>
          </cell>
          <cell r="N1907" t="str">
            <v>Ouvert</v>
          </cell>
          <cell r="O1907" t="str">
            <v>Ouvert</v>
          </cell>
          <cell r="P1907" t="str">
            <v>10.221.2.1</v>
          </cell>
          <cell r="Q1907">
            <v>0</v>
          </cell>
          <cell r="T1907" t="str">
            <v>00177</v>
          </cell>
        </row>
        <row r="1908">
          <cell r="A1908" t="str">
            <v>00177601</v>
          </cell>
          <cell r="B1908" t="str">
            <v>50369866402645</v>
          </cell>
          <cell r="C1908" t="str">
            <v>FONCIA TRANSACTION FRANCE</v>
          </cell>
          <cell r="D1908" t="b">
            <v>0</v>
          </cell>
          <cell r="E1908" t="str">
            <v>1 Place du Général de Gaulle</v>
          </cell>
          <cell r="F1908" t="str">
            <v>45000</v>
          </cell>
          <cell r="G1908" t="str">
            <v>ORLEANS</v>
          </cell>
          <cell r="H1908" t="str">
            <v>Transaction</v>
          </cell>
          <cell r="I1908" t="str">
            <v>I9009</v>
          </cell>
          <cell r="J1908">
            <v>43191</v>
          </cell>
          <cell r="L1908">
            <v>44196</v>
          </cell>
          <cell r="M1908">
            <v>43901</v>
          </cell>
          <cell r="N1908" t="str">
            <v>Fermé</v>
          </cell>
          <cell r="O1908" t="str">
            <v>Fermé</v>
          </cell>
          <cell r="P1908" t="str">
            <v>10.221.22.1</v>
          </cell>
          <cell r="Q1908">
            <v>0</v>
          </cell>
          <cell r="T1908" t="str">
            <v>00177</v>
          </cell>
        </row>
        <row r="1909">
          <cell r="A1909" t="str">
            <v>00177602</v>
          </cell>
          <cell r="B1909" t="str">
            <v>50369866402629</v>
          </cell>
          <cell r="C1909" t="str">
            <v>FONCIA TRANSACTION FRANCE</v>
          </cell>
          <cell r="D1909" t="b">
            <v>0</v>
          </cell>
          <cell r="E1909" t="str">
            <v>5 Rue Victor Hugo</v>
          </cell>
          <cell r="F1909" t="str">
            <v>45500</v>
          </cell>
          <cell r="G1909" t="str">
            <v>GIEN</v>
          </cell>
          <cell r="H1909" t="str">
            <v>Transaction</v>
          </cell>
          <cell r="I1909" t="str">
            <v>I9010</v>
          </cell>
          <cell r="J1909">
            <v>43191</v>
          </cell>
          <cell r="K1909">
            <v>43191</v>
          </cell>
          <cell r="N1909" t="str">
            <v>Ouvert</v>
          </cell>
          <cell r="O1909" t="str">
            <v>Ouvert</v>
          </cell>
          <cell r="P1909" t="str">
            <v>10.221.12.0</v>
          </cell>
          <cell r="Q1909">
            <v>0</v>
          </cell>
          <cell r="T1909" t="str">
            <v>00177</v>
          </cell>
        </row>
        <row r="1910">
          <cell r="A1910" t="str">
            <v>00177603</v>
          </cell>
          <cell r="B1910" t="str">
            <v>50369866402611</v>
          </cell>
          <cell r="C1910" t="str">
            <v>FONCIA TRANSACTION FRANCE</v>
          </cell>
          <cell r="D1910" t="b">
            <v>0</v>
          </cell>
          <cell r="E1910" t="str">
            <v>298 Rue Marcel Belot</v>
          </cell>
          <cell r="F1910" t="str">
            <v>45160</v>
          </cell>
          <cell r="G1910" t="str">
            <v>OLIVET</v>
          </cell>
          <cell r="H1910" t="str">
            <v>Transaction</v>
          </cell>
          <cell r="I1910" t="str">
            <v>I9011</v>
          </cell>
          <cell r="J1910">
            <v>43191</v>
          </cell>
          <cell r="K1910">
            <v>43191</v>
          </cell>
          <cell r="N1910" t="str">
            <v>Ouvert</v>
          </cell>
          <cell r="O1910" t="str">
            <v>Ouvert</v>
          </cell>
          <cell r="P1910" t="str">
            <v>10.221.52.1</v>
          </cell>
          <cell r="Q1910">
            <v>0</v>
          </cell>
          <cell r="T1910" t="str">
            <v>00177</v>
          </cell>
        </row>
        <row r="1911">
          <cell r="A1911" t="str">
            <v>00177604</v>
          </cell>
          <cell r="B1911" t="str">
            <v>50369866402603</v>
          </cell>
          <cell r="C1911" t="str">
            <v>FONCIA TRANSACTION FRANCE</v>
          </cell>
          <cell r="D1911" t="b">
            <v>0</v>
          </cell>
          <cell r="E1911" t="str">
            <v>25 Avenue Dauphine</v>
          </cell>
          <cell r="F1911" t="str">
            <v>45100</v>
          </cell>
          <cell r="G1911" t="str">
            <v>ORLEANS</v>
          </cell>
          <cell r="H1911" t="str">
            <v>Transaction</v>
          </cell>
          <cell r="I1911" t="str">
            <v>I9012</v>
          </cell>
          <cell r="J1911">
            <v>43191</v>
          </cell>
          <cell r="K1911">
            <v>43191</v>
          </cell>
          <cell r="N1911" t="str">
            <v>Ouvert</v>
          </cell>
          <cell r="O1911" t="str">
            <v>Ouvert</v>
          </cell>
          <cell r="P1911" t="str">
            <v>10.221.32.1</v>
          </cell>
          <cell r="Q1911">
            <v>0</v>
          </cell>
          <cell r="T1911" t="str">
            <v>00177</v>
          </cell>
        </row>
        <row r="1912">
          <cell r="A1912" t="str">
            <v>00177605</v>
          </cell>
          <cell r="B1912" t="str">
            <v>50369866401803</v>
          </cell>
          <cell r="C1912" t="str">
            <v>FONCIA TRANSACTION FRANCE</v>
          </cell>
          <cell r="D1912" t="b">
            <v>0</v>
          </cell>
          <cell r="E1912" t="str">
            <v>1 Rue Colbert</v>
          </cell>
          <cell r="F1912" t="str">
            <v>37000</v>
          </cell>
          <cell r="G1912" t="str">
            <v>TOURS</v>
          </cell>
          <cell r="H1912" t="str">
            <v>Transaction</v>
          </cell>
          <cell r="I1912" t="str">
            <v>I9013</v>
          </cell>
          <cell r="J1912">
            <v>43191</v>
          </cell>
          <cell r="K1912">
            <v>43191</v>
          </cell>
          <cell r="M1912">
            <v>44139</v>
          </cell>
          <cell r="N1912" t="str">
            <v>Ouvert</v>
          </cell>
          <cell r="O1912" t="str">
            <v>Fermé</v>
          </cell>
          <cell r="P1912" t="str">
            <v>10.168.14.0</v>
          </cell>
          <cell r="Q1912">
            <v>0</v>
          </cell>
          <cell r="T1912" t="str">
            <v>00177</v>
          </cell>
        </row>
        <row r="1913">
          <cell r="A1913" t="str">
            <v>00177606</v>
          </cell>
          <cell r="B1913" t="str">
            <v>50369866401811</v>
          </cell>
          <cell r="C1913" t="str">
            <v>FONCIA TRANSACTION FRANCE</v>
          </cell>
          <cell r="D1913" t="b">
            <v>0</v>
          </cell>
          <cell r="E1913" t="str">
            <v>32 Avenue André Maginot</v>
          </cell>
          <cell r="F1913" t="str">
            <v>37100</v>
          </cell>
          <cell r="G1913" t="str">
            <v>TOURS</v>
          </cell>
          <cell r="H1913" t="str">
            <v>Transaction</v>
          </cell>
          <cell r="I1913" t="str">
            <v>I9014</v>
          </cell>
          <cell r="J1913">
            <v>43191</v>
          </cell>
          <cell r="K1913">
            <v>43191</v>
          </cell>
          <cell r="L1913">
            <v>44196</v>
          </cell>
          <cell r="M1913">
            <v>44139</v>
          </cell>
          <cell r="N1913" t="str">
            <v>Fermé</v>
          </cell>
          <cell r="O1913" t="str">
            <v>Fermé</v>
          </cell>
          <cell r="P1913" t="str">
            <v>10.168.34.0</v>
          </cell>
          <cell r="Q1913">
            <v>0</v>
          </cell>
          <cell r="T1913" t="str">
            <v>00177</v>
          </cell>
        </row>
        <row r="1914">
          <cell r="A1914" t="str">
            <v>00177607</v>
          </cell>
          <cell r="B1914" t="str">
            <v>50369866401837</v>
          </cell>
          <cell r="C1914" t="str">
            <v>FONCIA TRANSACTION FRANCE</v>
          </cell>
          <cell r="D1914" t="b">
            <v>0</v>
          </cell>
          <cell r="E1914" t="str">
            <v>1 Rue Victor Hugo</v>
          </cell>
          <cell r="F1914" t="str">
            <v>37000</v>
          </cell>
          <cell r="G1914" t="str">
            <v>TOURS</v>
          </cell>
          <cell r="H1914" t="str">
            <v>Transaction</v>
          </cell>
          <cell r="I1914" t="str">
            <v>I9015</v>
          </cell>
          <cell r="J1914">
            <v>43191</v>
          </cell>
          <cell r="K1914">
            <v>43191</v>
          </cell>
          <cell r="M1914">
            <v>44139</v>
          </cell>
          <cell r="N1914" t="str">
            <v>Ouvert</v>
          </cell>
          <cell r="O1914" t="str">
            <v>Fermé</v>
          </cell>
          <cell r="P1914" t="str">
            <v>10.168.54.0</v>
          </cell>
          <cell r="Q1914">
            <v>0</v>
          </cell>
          <cell r="T1914" t="str">
            <v>00177</v>
          </cell>
        </row>
        <row r="1915">
          <cell r="A1915" t="str">
            <v>00177608</v>
          </cell>
          <cell r="B1915" t="str">
            <v>50369866402223</v>
          </cell>
          <cell r="C1915" t="str">
            <v>FONCIA TRANSACTION FRANCE</v>
          </cell>
          <cell r="D1915" t="b">
            <v>0</v>
          </cell>
          <cell r="E1915" t="str">
            <v>14 Rue Porte Côté</v>
          </cell>
          <cell r="F1915" t="str">
            <v>41000</v>
          </cell>
          <cell r="G1915" t="str">
            <v>BLOIS</v>
          </cell>
          <cell r="H1915" t="str">
            <v>Transaction</v>
          </cell>
          <cell r="I1915" t="str">
            <v>I9016</v>
          </cell>
          <cell r="J1915">
            <v>43191</v>
          </cell>
          <cell r="K1915">
            <v>43191</v>
          </cell>
          <cell r="N1915" t="str">
            <v>Ouvert</v>
          </cell>
          <cell r="O1915" t="str">
            <v>Ouvert</v>
          </cell>
          <cell r="P1915" t="str">
            <v>10.168.24.0</v>
          </cell>
          <cell r="Q1915">
            <v>0</v>
          </cell>
          <cell r="T1915" t="str">
            <v>00177</v>
          </cell>
        </row>
        <row r="1916">
          <cell r="A1916" t="str">
            <v>00177609</v>
          </cell>
          <cell r="B1916" t="str">
            <v>50369866402215</v>
          </cell>
          <cell r="C1916" t="str">
            <v>FONCIA TRANSACTION FRANCE</v>
          </cell>
          <cell r="D1916" t="b">
            <v>0</v>
          </cell>
          <cell r="E1916" t="str">
            <v>41 Rue Constant Ragot</v>
          </cell>
          <cell r="F1916" t="str">
            <v>41110</v>
          </cell>
          <cell r="G1916" t="str">
            <v>SAINT-AIGNAN</v>
          </cell>
          <cell r="H1916" t="str">
            <v>Transaction</v>
          </cell>
          <cell r="I1916" t="str">
            <v>I9017</v>
          </cell>
          <cell r="J1916">
            <v>43191</v>
          </cell>
          <cell r="K1916">
            <v>43191</v>
          </cell>
          <cell r="N1916" t="str">
            <v>Ouvert</v>
          </cell>
          <cell r="O1916" t="str">
            <v>Ouvert</v>
          </cell>
          <cell r="P1916" t="str">
            <v>10.168.64.0</v>
          </cell>
          <cell r="Q1916">
            <v>0</v>
          </cell>
          <cell r="T1916" t="str">
            <v>00177</v>
          </cell>
        </row>
        <row r="1917">
          <cell r="A1917" t="str">
            <v>00177610</v>
          </cell>
          <cell r="B1917" t="str">
            <v>50369866402231</v>
          </cell>
          <cell r="C1917" t="str">
            <v>FONCIA TRANSACTION FRANCE</v>
          </cell>
          <cell r="D1917" t="b">
            <v>0</v>
          </cell>
          <cell r="E1917" t="str">
            <v>14 Place Saint-Martin</v>
          </cell>
          <cell r="F1917" t="str">
            <v>41100</v>
          </cell>
          <cell r="G1917" t="str">
            <v>VENDOME</v>
          </cell>
          <cell r="H1917" t="str">
            <v>Transaction</v>
          </cell>
          <cell r="I1917" t="str">
            <v>I9018</v>
          </cell>
          <cell r="J1917">
            <v>43191</v>
          </cell>
          <cell r="K1917">
            <v>43191</v>
          </cell>
          <cell r="L1917">
            <v>43830</v>
          </cell>
          <cell r="M1917">
            <v>43344</v>
          </cell>
          <cell r="N1917" t="str">
            <v>Fermé</v>
          </cell>
          <cell r="O1917" t="str">
            <v>Fermé</v>
          </cell>
          <cell r="P1917" t="str">
            <v>10.168.74.0</v>
          </cell>
          <cell r="Q1917">
            <v>0</v>
          </cell>
          <cell r="T1917" t="str">
            <v>00177</v>
          </cell>
        </row>
        <row r="1918">
          <cell r="A1918" t="str">
            <v>00177611</v>
          </cell>
          <cell r="B1918" t="str">
            <v>50369866401845</v>
          </cell>
          <cell r="C1918" t="str">
            <v>FONCIA TRANSACTION FRANCE</v>
          </cell>
          <cell r="D1918" t="b">
            <v>0</v>
          </cell>
          <cell r="E1918" t="str">
            <v>128 Rue de la République</v>
          </cell>
          <cell r="F1918" t="str">
            <v>37110</v>
          </cell>
          <cell r="G1918" t="str">
            <v>CHATEAU-RENAULT</v>
          </cell>
          <cell r="H1918" t="str">
            <v>Transaction</v>
          </cell>
          <cell r="I1918" t="str">
            <v>I9019</v>
          </cell>
          <cell r="J1918">
            <v>43191</v>
          </cell>
          <cell r="K1918">
            <v>43191</v>
          </cell>
          <cell r="L1918">
            <v>44196</v>
          </cell>
          <cell r="M1918">
            <v>43507</v>
          </cell>
          <cell r="N1918" t="str">
            <v>Fermé</v>
          </cell>
          <cell r="O1918" t="str">
            <v>Fermé</v>
          </cell>
          <cell r="P1918" t="str">
            <v>10.168.84.0</v>
          </cell>
          <cell r="Q1918">
            <v>0</v>
          </cell>
          <cell r="T1918" t="str">
            <v>00177</v>
          </cell>
        </row>
        <row r="1919">
          <cell r="A1919" t="str">
            <v>00177612</v>
          </cell>
          <cell r="B1919" t="str">
            <v>50369866401829</v>
          </cell>
          <cell r="C1919" t="str">
            <v>FONCIA TRANSACTION FRANCE</v>
          </cell>
          <cell r="D1919" t="b">
            <v>0</v>
          </cell>
          <cell r="E1919" t="str">
            <v>4 Rue Jean-Jacques Rousseau</v>
          </cell>
          <cell r="F1919" t="str">
            <v>37400</v>
          </cell>
          <cell r="G1919" t="str">
            <v>AMBOISE</v>
          </cell>
          <cell r="H1919" t="str">
            <v>Transaction</v>
          </cell>
          <cell r="I1919" t="str">
            <v>I9020</v>
          </cell>
          <cell r="J1919">
            <v>43191</v>
          </cell>
          <cell r="K1919">
            <v>43191</v>
          </cell>
          <cell r="N1919" t="str">
            <v>Ouvert</v>
          </cell>
          <cell r="O1919" t="str">
            <v>Ouvert</v>
          </cell>
          <cell r="P1919" t="str">
            <v>10.168.94.0</v>
          </cell>
          <cell r="Q1919">
            <v>0</v>
          </cell>
          <cell r="T1919" t="str">
            <v>00177</v>
          </cell>
        </row>
        <row r="1920">
          <cell r="A1920" t="str">
            <v>00177613</v>
          </cell>
          <cell r="B1920" t="str">
            <v>50369866403817</v>
          </cell>
          <cell r="C1920" t="str">
            <v>FONCIA TRANSACTION FRANCE</v>
          </cell>
          <cell r="D1920" t="b">
            <v>0</v>
          </cell>
          <cell r="E1920" t="str">
            <v>2 Place Delorme</v>
          </cell>
          <cell r="F1920" t="str">
            <v>44000</v>
          </cell>
          <cell r="G1920" t="str">
            <v>NANTES</v>
          </cell>
          <cell r="H1920" t="str">
            <v>Transaction</v>
          </cell>
          <cell r="I1920" t="str">
            <v>I9127</v>
          </cell>
          <cell r="J1920">
            <v>43191</v>
          </cell>
          <cell r="K1920">
            <v>43191</v>
          </cell>
          <cell r="N1920" t="str">
            <v>Ouvert</v>
          </cell>
          <cell r="O1920" t="str">
            <v>Ouvert</v>
          </cell>
          <cell r="P1920" t="str">
            <v>10.44.4.0</v>
          </cell>
          <cell r="Q1920">
            <v>0</v>
          </cell>
          <cell r="T1920" t="str">
            <v>00177</v>
          </cell>
        </row>
        <row r="1921">
          <cell r="A1921" t="str">
            <v>00177614</v>
          </cell>
          <cell r="B1921" t="str">
            <v>50369866403825</v>
          </cell>
          <cell r="C1921" t="str">
            <v>FONCIA TRANSACTION FRANCE</v>
          </cell>
          <cell r="D1921" t="b">
            <v>0</v>
          </cell>
          <cell r="E1921" t="str">
            <v>2 Place Saint-Similien</v>
          </cell>
          <cell r="F1921" t="str">
            <v>44000</v>
          </cell>
          <cell r="G1921" t="str">
            <v>NANTES</v>
          </cell>
          <cell r="H1921" t="str">
            <v>Transaction</v>
          </cell>
          <cell r="I1921" t="str">
            <v>I9128</v>
          </cell>
          <cell r="J1921">
            <v>43191</v>
          </cell>
          <cell r="K1921">
            <v>43191</v>
          </cell>
          <cell r="N1921" t="str">
            <v>Ouvert</v>
          </cell>
          <cell r="O1921" t="str">
            <v>Ouvert</v>
          </cell>
          <cell r="P1921" t="str">
            <v>10.94.42.0</v>
          </cell>
          <cell r="Q1921">
            <v>0</v>
          </cell>
          <cell r="T1921" t="str">
            <v>00177</v>
          </cell>
        </row>
        <row r="1922">
          <cell r="A1922" t="str">
            <v>00177615</v>
          </cell>
          <cell r="B1922" t="str">
            <v>50369866400797</v>
          </cell>
          <cell r="C1922" t="str">
            <v>FONCIA TRANSACTION FRANCE</v>
          </cell>
          <cell r="D1922" t="b">
            <v>0</v>
          </cell>
          <cell r="E1922" t="str">
            <v>81 Boulevard Ernest Dalby</v>
          </cell>
          <cell r="F1922" t="str">
            <v>44000</v>
          </cell>
          <cell r="G1922" t="str">
            <v>NANTES</v>
          </cell>
          <cell r="H1922" t="str">
            <v>Transaction</v>
          </cell>
          <cell r="I1922" t="str">
            <v>I9129</v>
          </cell>
          <cell r="J1922">
            <v>43191</v>
          </cell>
          <cell r="L1922">
            <v>44196</v>
          </cell>
          <cell r="M1922">
            <v>43282</v>
          </cell>
          <cell r="N1922" t="str">
            <v>Fermé</v>
          </cell>
          <cell r="O1922" t="str">
            <v>Fermé</v>
          </cell>
          <cell r="Q1922">
            <v>0</v>
          </cell>
          <cell r="T1922" t="str">
            <v>00177</v>
          </cell>
        </row>
        <row r="1923">
          <cell r="A1923" t="str">
            <v>00177616</v>
          </cell>
          <cell r="B1923" t="str">
            <v>50369866403809</v>
          </cell>
          <cell r="C1923" t="str">
            <v>FONCIA TRANSACTION FRANCE</v>
          </cell>
          <cell r="D1923" t="b">
            <v>0</v>
          </cell>
          <cell r="E1923" t="str">
            <v>11 Rue Louis Aragon</v>
          </cell>
          <cell r="F1923" t="str">
            <v>44400</v>
          </cell>
          <cell r="G1923" t="str">
            <v>REZE</v>
          </cell>
          <cell r="H1923" t="str">
            <v>Transaction</v>
          </cell>
          <cell r="I1923" t="str">
            <v>I9130</v>
          </cell>
          <cell r="J1923">
            <v>43191</v>
          </cell>
          <cell r="K1923">
            <v>43191</v>
          </cell>
          <cell r="N1923" t="str">
            <v>Ouvert</v>
          </cell>
          <cell r="O1923" t="str">
            <v>Ouvert</v>
          </cell>
          <cell r="P1923" t="str">
            <v>10.44.14.0</v>
          </cell>
          <cell r="Q1923">
            <v>0</v>
          </cell>
          <cell r="T1923" t="str">
            <v>00177</v>
          </cell>
        </row>
        <row r="1924">
          <cell r="A1924" t="str">
            <v>00177617</v>
          </cell>
          <cell r="B1924" t="str">
            <v>50369866403791</v>
          </cell>
          <cell r="C1924" t="str">
            <v>FONCIA TRANSACTION FRANCE</v>
          </cell>
          <cell r="D1924" t="b">
            <v>0</v>
          </cell>
          <cell r="E1924" t="str">
            <v>16 Boulevard Gabriel Guist'Hau</v>
          </cell>
          <cell r="F1924" t="str">
            <v>44000</v>
          </cell>
          <cell r="G1924" t="str">
            <v>NANTES</v>
          </cell>
          <cell r="H1924" t="str">
            <v>Transaction</v>
          </cell>
          <cell r="I1924" t="str">
            <v>I9131</v>
          </cell>
          <cell r="J1924">
            <v>43191</v>
          </cell>
          <cell r="K1924">
            <v>43191</v>
          </cell>
          <cell r="M1924">
            <v>44161</v>
          </cell>
          <cell r="N1924" t="str">
            <v>Ouvert</v>
          </cell>
          <cell r="O1924" t="str">
            <v>Fermé</v>
          </cell>
          <cell r="P1924" t="str">
            <v>10.94.32.0</v>
          </cell>
          <cell r="Q1924">
            <v>1</v>
          </cell>
          <cell r="R1924" t="str">
            <v>00177070</v>
          </cell>
          <cell r="S1924">
            <v>44161</v>
          </cell>
          <cell r="T1924" t="str">
            <v>00177</v>
          </cell>
        </row>
        <row r="1925">
          <cell r="A1925" t="str">
            <v>00177618</v>
          </cell>
          <cell r="B1925" t="str">
            <v>50369866401969</v>
          </cell>
          <cell r="C1925" t="str">
            <v>FONCIA TRANSACTION FRANCE</v>
          </cell>
          <cell r="D1925" t="b">
            <v>0</v>
          </cell>
          <cell r="E1925" t="str">
            <v>8 Avenue de la Plage</v>
          </cell>
          <cell r="F1925" t="str">
            <v>85470</v>
          </cell>
          <cell r="G1925" t="str">
            <v>BRETIGNOLLES-SUR-MER</v>
          </cell>
          <cell r="H1925" t="str">
            <v>Location Saisonnière - Transaction</v>
          </cell>
          <cell r="I1925" t="str">
            <v>I9132</v>
          </cell>
          <cell r="J1925">
            <v>43191</v>
          </cell>
          <cell r="K1925">
            <v>43191</v>
          </cell>
          <cell r="N1925" t="str">
            <v>Ouvert</v>
          </cell>
          <cell r="O1925" t="str">
            <v>Ouvert</v>
          </cell>
          <cell r="P1925" t="str">
            <v>10.58.44.0</v>
          </cell>
          <cell r="Q1925">
            <v>0</v>
          </cell>
          <cell r="T1925" t="str">
            <v>00177</v>
          </cell>
        </row>
        <row r="1926">
          <cell r="A1926" t="str">
            <v>00177619</v>
          </cell>
          <cell r="B1926" t="str">
            <v>50369866401985</v>
          </cell>
          <cell r="C1926" t="str">
            <v>FONCIA TRANSACTION FRANCE</v>
          </cell>
          <cell r="D1926" t="b">
            <v>0</v>
          </cell>
          <cell r="E1926" t="str">
            <v>57 Rue du Président de Gaulle</v>
          </cell>
          <cell r="F1926" t="str">
            <v>85000</v>
          </cell>
          <cell r="G1926" t="str">
            <v>LA ROCHE-SUR-YON</v>
          </cell>
          <cell r="H1926" t="str">
            <v>Transaction</v>
          </cell>
          <cell r="I1926" t="str">
            <v>I9133</v>
          </cell>
          <cell r="J1926">
            <v>43191</v>
          </cell>
          <cell r="K1926">
            <v>43191</v>
          </cell>
          <cell r="N1926" t="str">
            <v>Ouvert</v>
          </cell>
          <cell r="O1926" t="str">
            <v>Ouvert</v>
          </cell>
          <cell r="P1926" t="str">
            <v>10.40.74.0</v>
          </cell>
          <cell r="Q1926">
            <v>0</v>
          </cell>
          <cell r="T1926" t="str">
            <v>00177</v>
          </cell>
        </row>
        <row r="1927">
          <cell r="A1927" t="str">
            <v>00177620</v>
          </cell>
          <cell r="B1927" t="str">
            <v>50369866401993</v>
          </cell>
          <cell r="C1927" t="str">
            <v>FONCIA TRANSACTION FRANCE</v>
          </cell>
          <cell r="D1927" t="b">
            <v>0</v>
          </cell>
          <cell r="E1927" t="str">
            <v>1 Quai Rivière</v>
          </cell>
          <cell r="F1927" t="str">
            <v>85800</v>
          </cell>
          <cell r="G1927" t="str">
            <v>SAINT-GILLES-CROIX-DE-VIE</v>
          </cell>
          <cell r="H1927" t="str">
            <v>Location Saisonnière - Transaction</v>
          </cell>
          <cell r="I1927" t="str">
            <v>I9134</v>
          </cell>
          <cell r="J1927">
            <v>43191</v>
          </cell>
          <cell r="K1927">
            <v>43191</v>
          </cell>
          <cell r="N1927" t="str">
            <v>Ouvert</v>
          </cell>
          <cell r="O1927" t="str">
            <v>Ouvert</v>
          </cell>
          <cell r="P1927" t="str">
            <v>10.40.44.0</v>
          </cell>
          <cell r="Q1927">
            <v>0</v>
          </cell>
          <cell r="T1927" t="str">
            <v>00177</v>
          </cell>
        </row>
        <row r="1928">
          <cell r="A1928" t="str">
            <v>00177621</v>
          </cell>
          <cell r="B1928" t="str">
            <v>50369866401977</v>
          </cell>
          <cell r="C1928" t="str">
            <v>FONCIA TRANSACTION FRANCE</v>
          </cell>
          <cell r="D1928" t="b">
            <v>0</v>
          </cell>
          <cell r="E1928" t="str">
            <v>5 Rue de Nantes</v>
          </cell>
          <cell r="F1928" t="str">
            <v>85300</v>
          </cell>
          <cell r="G1928" t="str">
            <v>CHALLANS</v>
          </cell>
          <cell r="H1928" t="str">
            <v>Transaction</v>
          </cell>
          <cell r="I1928" t="str">
            <v>I9135</v>
          </cell>
          <cell r="J1928">
            <v>43191</v>
          </cell>
          <cell r="K1928">
            <v>43191</v>
          </cell>
          <cell r="N1928" t="str">
            <v>Ouvert</v>
          </cell>
          <cell r="O1928" t="str">
            <v>Ouvert</v>
          </cell>
          <cell r="P1928" t="str">
            <v>10.40.14.0</v>
          </cell>
          <cell r="Q1928">
            <v>0</v>
          </cell>
          <cell r="T1928" t="str">
            <v>00177</v>
          </cell>
        </row>
        <row r="1929">
          <cell r="A1929" t="str">
            <v>00177622</v>
          </cell>
          <cell r="B1929" t="str">
            <v>50369866402009</v>
          </cell>
          <cell r="C1929" t="str">
            <v>FONCIA TRANSACTION FRANCE</v>
          </cell>
          <cell r="D1929" t="b">
            <v>0</v>
          </cell>
          <cell r="E1929" t="str">
            <v>24 Esplanade de la Mer</v>
          </cell>
          <cell r="F1929" t="str">
            <v>85160</v>
          </cell>
          <cell r="G1929" t="str">
            <v>SAINT-JEAN-DE-MONTS</v>
          </cell>
          <cell r="H1929" t="str">
            <v>Transaction</v>
          </cell>
          <cell r="I1929" t="str">
            <v>I9136</v>
          </cell>
          <cell r="J1929">
            <v>43191</v>
          </cell>
          <cell r="K1929">
            <v>43191</v>
          </cell>
          <cell r="N1929" t="str">
            <v>Ouvert</v>
          </cell>
          <cell r="O1929" t="str">
            <v>Ouvert</v>
          </cell>
          <cell r="P1929" t="str">
            <v>10.41.234.0</v>
          </cell>
          <cell r="Q1929">
            <v>0</v>
          </cell>
          <cell r="T1929" t="str">
            <v>00177</v>
          </cell>
        </row>
        <row r="1930">
          <cell r="A1930" t="str">
            <v>00177623</v>
          </cell>
          <cell r="B1930" t="str">
            <v>50369866401951</v>
          </cell>
          <cell r="C1930" t="str">
            <v>FONCIA TRANSACTION FRANCE</v>
          </cell>
          <cell r="D1930" t="b">
            <v>0</v>
          </cell>
          <cell r="E1930" t="str">
            <v>1 Rue Piet</v>
          </cell>
          <cell r="F1930" t="str">
            <v>85330</v>
          </cell>
          <cell r="G1930" t="str">
            <v>NOIRMOUTIER EN L'ILE</v>
          </cell>
          <cell r="H1930" t="str">
            <v>Transaction</v>
          </cell>
          <cell r="I1930" t="str">
            <v>I9137</v>
          </cell>
          <cell r="J1930">
            <v>43191</v>
          </cell>
          <cell r="K1930">
            <v>43191</v>
          </cell>
          <cell r="N1930" t="str">
            <v>Ouvert</v>
          </cell>
          <cell r="O1930" t="str">
            <v>Ouvert</v>
          </cell>
          <cell r="P1930" t="str">
            <v>10.40.24.0</v>
          </cell>
          <cell r="Q1930">
            <v>0</v>
          </cell>
          <cell r="T1930" t="str">
            <v>00177</v>
          </cell>
        </row>
        <row r="1931">
          <cell r="A1931" t="str">
            <v>00177624</v>
          </cell>
          <cell r="B1931" t="str">
            <v>50369866402017</v>
          </cell>
          <cell r="C1931" t="str">
            <v>FONCIA TRANSACTION FRANCE</v>
          </cell>
          <cell r="D1931" t="b">
            <v>0</v>
          </cell>
          <cell r="E1931" t="str">
            <v>5 Grande Rue</v>
          </cell>
          <cell r="F1931" t="str">
            <v>85330</v>
          </cell>
          <cell r="G1931" t="str">
            <v>NOIRMOUTIER EN L'ILE</v>
          </cell>
          <cell r="H1931" t="str">
            <v>Transaction</v>
          </cell>
          <cell r="I1931" t="str">
            <v>I9138</v>
          </cell>
          <cell r="J1931">
            <v>43191</v>
          </cell>
          <cell r="K1931">
            <v>43191</v>
          </cell>
          <cell r="N1931" t="str">
            <v>Ouvert</v>
          </cell>
          <cell r="O1931" t="str">
            <v>Ouvert</v>
          </cell>
          <cell r="P1931" t="str">
            <v>10.44.124.0</v>
          </cell>
          <cell r="Q1931">
            <v>0</v>
          </cell>
          <cell r="T1931" t="str">
            <v>00177</v>
          </cell>
        </row>
        <row r="1932">
          <cell r="A1932" t="str">
            <v>00177625</v>
          </cell>
          <cell r="B1932" t="str">
            <v>50369866403593</v>
          </cell>
          <cell r="C1932" t="str">
            <v>FONCIA TRANSACTION FRANCE</v>
          </cell>
          <cell r="D1932" t="b">
            <v>0</v>
          </cell>
          <cell r="E1932" t="str">
            <v>5 Boulevard de l'Île Vertime</v>
          </cell>
          <cell r="F1932" t="str">
            <v>85100</v>
          </cell>
          <cell r="G1932" t="str">
            <v>LES SABLES D'OLONNE</v>
          </cell>
          <cell r="H1932" t="str">
            <v>Transaction</v>
          </cell>
          <cell r="I1932" t="str">
            <v>I9139</v>
          </cell>
          <cell r="J1932">
            <v>43191</v>
          </cell>
          <cell r="K1932">
            <v>43193</v>
          </cell>
          <cell r="N1932" t="str">
            <v>Ouvert</v>
          </cell>
          <cell r="O1932" t="str">
            <v>Ouvert</v>
          </cell>
          <cell r="P1932" t="str">
            <v>10.40.64.0</v>
          </cell>
          <cell r="Q1932">
            <v>0</v>
          </cell>
          <cell r="T1932" t="str">
            <v>00177</v>
          </cell>
        </row>
        <row r="1933">
          <cell r="A1933" t="str">
            <v>00177626</v>
          </cell>
          <cell r="B1933" t="str">
            <v>50369866401407</v>
          </cell>
          <cell r="C1933" t="str">
            <v>FONCIA TRANSACTION FRANCE</v>
          </cell>
          <cell r="D1933" t="b">
            <v>0</v>
          </cell>
          <cell r="E1933" t="str">
            <v>13 Rue Dupaty</v>
          </cell>
          <cell r="F1933" t="str">
            <v>17000</v>
          </cell>
          <cell r="G1933" t="str">
            <v>LA ROCHELLE</v>
          </cell>
          <cell r="H1933" t="str">
            <v>Transaction</v>
          </cell>
          <cell r="I1933" t="str">
            <v>I9140</v>
          </cell>
          <cell r="J1933">
            <v>43191</v>
          </cell>
          <cell r="K1933">
            <v>43191</v>
          </cell>
          <cell r="N1933" t="str">
            <v>Ouvert</v>
          </cell>
          <cell r="O1933" t="str">
            <v>Ouvert</v>
          </cell>
          <cell r="P1933" t="str">
            <v>10.61.1.0</v>
          </cell>
          <cell r="Q1933">
            <v>0</v>
          </cell>
          <cell r="T1933" t="str">
            <v>00177</v>
          </cell>
        </row>
        <row r="1934">
          <cell r="A1934" t="str">
            <v>00177627</v>
          </cell>
          <cell r="B1934" t="str">
            <v>50369866401340</v>
          </cell>
          <cell r="C1934" t="str">
            <v>FONCIA TRANSACTION FRANCE</v>
          </cell>
          <cell r="D1934" t="b">
            <v>0</v>
          </cell>
          <cell r="E1934" t="str">
            <v>Avenue du Lazaret</v>
          </cell>
          <cell r="F1934" t="str">
            <v>17000</v>
          </cell>
          <cell r="G1934" t="str">
            <v>LA ROCHELLE</v>
          </cell>
          <cell r="H1934" t="str">
            <v>Transaction</v>
          </cell>
          <cell r="I1934" t="str">
            <v>I9141</v>
          </cell>
          <cell r="J1934">
            <v>43191</v>
          </cell>
          <cell r="K1934">
            <v>43191</v>
          </cell>
          <cell r="N1934" t="str">
            <v>Ouvert</v>
          </cell>
          <cell r="O1934" t="str">
            <v>Ouvert</v>
          </cell>
          <cell r="P1934" t="str">
            <v>10.61.11.0</v>
          </cell>
          <cell r="Q1934">
            <v>0</v>
          </cell>
          <cell r="T1934" t="str">
            <v>00177</v>
          </cell>
        </row>
        <row r="1935">
          <cell r="A1935" t="str">
            <v>00177628</v>
          </cell>
          <cell r="B1935" t="str">
            <v>50369866401431</v>
          </cell>
          <cell r="C1935" t="str">
            <v>FONCIA TRANSACTION FRANCE</v>
          </cell>
          <cell r="D1935" t="b">
            <v>0</v>
          </cell>
          <cell r="E1935" t="str">
            <v>55 Quai de la Poithevinière</v>
          </cell>
          <cell r="F1935" t="str">
            <v>17410</v>
          </cell>
          <cell r="G1935" t="str">
            <v>SAINT-MARTIN-DE-RE</v>
          </cell>
          <cell r="H1935" t="str">
            <v>Transaction</v>
          </cell>
          <cell r="I1935" t="str">
            <v>I9142</v>
          </cell>
          <cell r="J1935">
            <v>43191</v>
          </cell>
          <cell r="K1935">
            <v>43191</v>
          </cell>
          <cell r="N1935" t="str">
            <v>Ouvert</v>
          </cell>
          <cell r="O1935" t="str">
            <v>Ouvert</v>
          </cell>
          <cell r="P1935" t="str">
            <v>10.61.21.0</v>
          </cell>
          <cell r="Q1935">
            <v>0</v>
          </cell>
          <cell r="T1935" t="str">
            <v>00177</v>
          </cell>
        </row>
        <row r="1936">
          <cell r="A1936" t="str">
            <v>00177629</v>
          </cell>
          <cell r="B1936" t="str">
            <v>50369866401373</v>
          </cell>
          <cell r="C1936" t="str">
            <v>FONCIA TRANSACTION FRANCE</v>
          </cell>
          <cell r="D1936" t="b">
            <v>0</v>
          </cell>
          <cell r="E1936" t="str">
            <v>126 Boulevard de la République</v>
          </cell>
          <cell r="F1936" t="str">
            <v>17340</v>
          </cell>
          <cell r="G1936" t="str">
            <v>CHATELAILLON-PLAGE</v>
          </cell>
          <cell r="H1936" t="str">
            <v>Transaction</v>
          </cell>
          <cell r="I1936" t="str">
            <v>I9143</v>
          </cell>
          <cell r="J1936">
            <v>43191</v>
          </cell>
          <cell r="K1936">
            <v>43191</v>
          </cell>
          <cell r="N1936" t="str">
            <v>Ouvert</v>
          </cell>
          <cell r="O1936" t="str">
            <v>Ouvert</v>
          </cell>
          <cell r="P1936" t="str">
            <v>10.61.41.0</v>
          </cell>
          <cell r="Q1936">
            <v>0</v>
          </cell>
          <cell r="T1936" t="str">
            <v>00177</v>
          </cell>
        </row>
        <row r="1937">
          <cell r="A1937" t="str">
            <v>00177630</v>
          </cell>
          <cell r="B1937" t="str">
            <v>50369866401423</v>
          </cell>
          <cell r="C1937" t="str">
            <v>FONCIA TRANSACTION FRANCE</v>
          </cell>
          <cell r="D1937" t="b">
            <v>0</v>
          </cell>
          <cell r="E1937" t="str">
            <v>52 Rue Cochon Duvivier</v>
          </cell>
          <cell r="F1937" t="str">
            <v>17300</v>
          </cell>
          <cell r="G1937" t="str">
            <v>ROCHEFORT</v>
          </cell>
          <cell r="H1937" t="str">
            <v>Transaction</v>
          </cell>
          <cell r="I1937" t="str">
            <v>I9144</v>
          </cell>
          <cell r="J1937">
            <v>43191</v>
          </cell>
          <cell r="K1937">
            <v>43191</v>
          </cell>
          <cell r="N1937" t="str">
            <v>Ouvert</v>
          </cell>
          <cell r="O1937" t="str">
            <v>Ouvert</v>
          </cell>
          <cell r="P1937" t="str">
            <v>10.61.51.0</v>
          </cell>
          <cell r="Q1937">
            <v>0</v>
          </cell>
          <cell r="T1937" t="str">
            <v>00177</v>
          </cell>
        </row>
        <row r="1938">
          <cell r="A1938" t="str">
            <v>00177631</v>
          </cell>
          <cell r="B1938" t="str">
            <v>50369866401415</v>
          </cell>
          <cell r="C1938" t="str">
            <v>FONCIA TRANSACTION FRANCE</v>
          </cell>
          <cell r="D1938" t="b">
            <v>0</v>
          </cell>
          <cell r="E1938" t="str">
            <v>Place de la Pommeraie</v>
          </cell>
          <cell r="F1938" t="str">
            <v>17180</v>
          </cell>
          <cell r="G1938" t="str">
            <v>PERIGNY</v>
          </cell>
          <cell r="H1938" t="str">
            <v>Transaction</v>
          </cell>
          <cell r="I1938" t="str">
            <v>I9145</v>
          </cell>
          <cell r="J1938">
            <v>43191</v>
          </cell>
          <cell r="K1938">
            <v>43191</v>
          </cell>
          <cell r="N1938" t="str">
            <v>Ouvert</v>
          </cell>
          <cell r="O1938" t="str">
            <v>Ouvert</v>
          </cell>
          <cell r="P1938" t="str">
            <v>10.61.71.0</v>
          </cell>
          <cell r="Q1938">
            <v>0</v>
          </cell>
          <cell r="T1938" t="str">
            <v>00177</v>
          </cell>
        </row>
        <row r="1939">
          <cell r="A1939" t="str">
            <v>00177632</v>
          </cell>
          <cell r="B1939" t="str">
            <v>50369866400284</v>
          </cell>
          <cell r="C1939" t="str">
            <v>FONCIA TRANSACTION FRANCE</v>
          </cell>
          <cell r="D1939" t="b">
            <v>0</v>
          </cell>
          <cell r="E1939" t="str">
            <v>9 Rue Henri Pétonnet</v>
          </cell>
          <cell r="F1939" t="str">
            <v>86000</v>
          </cell>
          <cell r="G1939" t="str">
            <v>POITIERS</v>
          </cell>
          <cell r="H1939" t="str">
            <v>Transaction</v>
          </cell>
          <cell r="I1939" t="str">
            <v>I9146</v>
          </cell>
          <cell r="J1939">
            <v>43191</v>
          </cell>
          <cell r="K1939">
            <v>43191</v>
          </cell>
          <cell r="N1939" t="str">
            <v>Ouvert</v>
          </cell>
          <cell r="O1939" t="str">
            <v>Ouvert</v>
          </cell>
          <cell r="P1939" t="str">
            <v>10.105.12.0</v>
          </cell>
          <cell r="Q1939">
            <v>0</v>
          </cell>
          <cell r="T1939" t="str">
            <v>00177</v>
          </cell>
        </row>
        <row r="1940">
          <cell r="A1940" t="str">
            <v>00177633</v>
          </cell>
          <cell r="B1940" t="str">
            <v>50369866400417</v>
          </cell>
          <cell r="C1940" t="str">
            <v>FONCIA TRANSACTION FRANCE</v>
          </cell>
          <cell r="D1940" t="b">
            <v>0</v>
          </cell>
          <cell r="E1940" t="str">
            <v>12 Esplanade de la République</v>
          </cell>
          <cell r="F1940" t="str">
            <v>79000</v>
          </cell>
          <cell r="G1940" t="str">
            <v>NIORT</v>
          </cell>
          <cell r="H1940" t="str">
            <v>Transaction</v>
          </cell>
          <cell r="I1940" t="str">
            <v>I9147</v>
          </cell>
          <cell r="J1940">
            <v>43191</v>
          </cell>
          <cell r="K1940">
            <v>43191</v>
          </cell>
          <cell r="N1940" t="str">
            <v>Ouvert</v>
          </cell>
          <cell r="O1940" t="str">
            <v>Ouvert</v>
          </cell>
          <cell r="P1940" t="str">
            <v>10.141.1.0</v>
          </cell>
          <cell r="Q1940">
            <v>0</v>
          </cell>
          <cell r="T1940" t="str">
            <v>00177</v>
          </cell>
        </row>
        <row r="1941">
          <cell r="A1941" t="str">
            <v>00177634</v>
          </cell>
          <cell r="B1941" t="str">
            <v>50369866400292</v>
          </cell>
          <cell r="C1941" t="str">
            <v>FONCIA TRANSACTION FRANCE</v>
          </cell>
          <cell r="D1941" t="b">
            <v>0</v>
          </cell>
          <cell r="E1941" t="str">
            <v>35 Boulevard Carnot</v>
          </cell>
          <cell r="F1941" t="str">
            <v>87000</v>
          </cell>
          <cell r="G1941" t="str">
            <v>LIMOGES</v>
          </cell>
          <cell r="H1941" t="str">
            <v>Transaction</v>
          </cell>
          <cell r="I1941" t="str">
            <v>I9148</v>
          </cell>
          <cell r="J1941">
            <v>43191</v>
          </cell>
          <cell r="K1941">
            <v>43191</v>
          </cell>
          <cell r="N1941" t="str">
            <v>Ouvert</v>
          </cell>
          <cell r="O1941" t="str">
            <v>Ouvert</v>
          </cell>
          <cell r="P1941" t="str">
            <v>10.223.3.0</v>
          </cell>
          <cell r="Q1941">
            <v>0</v>
          </cell>
          <cell r="T1941" t="str">
            <v>00177</v>
          </cell>
        </row>
        <row r="1942">
          <cell r="A1942" t="str">
            <v>00177635</v>
          </cell>
          <cell r="B1942" t="str">
            <v>50369866401332</v>
          </cell>
          <cell r="C1942" t="str">
            <v>FONCIA TRANSACTION FRANCE</v>
          </cell>
          <cell r="D1942" t="b">
            <v>0</v>
          </cell>
          <cell r="E1942" t="str">
            <v>2 Route de Matha à Saint-Pierre</v>
          </cell>
          <cell r="F1942" t="str">
            <v>17310</v>
          </cell>
          <cell r="G1942" t="str">
            <v>SAINT PIERRE D'OLERON</v>
          </cell>
          <cell r="H1942" t="str">
            <v>Transaction</v>
          </cell>
          <cell r="I1942" t="str">
            <v>I9149</v>
          </cell>
          <cell r="J1942">
            <v>43191</v>
          </cell>
          <cell r="K1942">
            <v>43191</v>
          </cell>
          <cell r="N1942" t="str">
            <v>Ouvert</v>
          </cell>
          <cell r="O1942" t="str">
            <v>Ouvert</v>
          </cell>
          <cell r="P1942" t="str">
            <v>10.61.81.0</v>
          </cell>
          <cell r="Q1942">
            <v>0</v>
          </cell>
          <cell r="T1942" t="str">
            <v>00177</v>
          </cell>
        </row>
        <row r="1943">
          <cell r="A1943" t="str">
            <v>00177637</v>
          </cell>
          <cell r="B1943" t="str">
            <v>50369866403783</v>
          </cell>
          <cell r="C1943" t="str">
            <v>FONCIA TRANSACTION FRANCE</v>
          </cell>
          <cell r="D1943" t="b">
            <v>0</v>
          </cell>
          <cell r="E1943" t="str">
            <v>7 Petite Rue du Port</v>
          </cell>
          <cell r="F1943" t="str">
            <v>17650</v>
          </cell>
          <cell r="G1943" t="str">
            <v>SAINT DENIS D'OLERON</v>
          </cell>
          <cell r="H1943" t="str">
            <v>Transaction</v>
          </cell>
          <cell r="I1943" t="str">
            <v>I9151</v>
          </cell>
          <cell r="J1943">
            <v>43191</v>
          </cell>
          <cell r="K1943">
            <v>43770</v>
          </cell>
          <cell r="N1943" t="str">
            <v>Ouvert</v>
          </cell>
          <cell r="O1943" t="str">
            <v>Ouvert</v>
          </cell>
          <cell r="Q1943">
            <v>0</v>
          </cell>
          <cell r="T1943" t="str">
            <v>00177</v>
          </cell>
        </row>
        <row r="1944">
          <cell r="A1944" t="str">
            <v>00177700</v>
          </cell>
          <cell r="B1944" t="str">
            <v>50369866403916</v>
          </cell>
          <cell r="C1944" t="str">
            <v>FONCIA TRANSACTION FRANCE</v>
          </cell>
          <cell r="D1944" t="b">
            <v>0</v>
          </cell>
          <cell r="E1944" t="str">
            <v>1 Place de Zurich</v>
          </cell>
          <cell r="F1944" t="str">
            <v>67000</v>
          </cell>
          <cell r="G1944" t="str">
            <v>STRASBOURG</v>
          </cell>
          <cell r="H1944" t="str">
            <v>Transaction</v>
          </cell>
          <cell r="I1944" t="str">
            <v>I9046</v>
          </cell>
          <cell r="J1944">
            <v>43191</v>
          </cell>
          <cell r="K1944">
            <v>43191</v>
          </cell>
          <cell r="N1944" t="str">
            <v>Ouvert</v>
          </cell>
          <cell r="O1944" t="str">
            <v>Ouvert</v>
          </cell>
          <cell r="P1944" t="str">
            <v>10.144.11.0</v>
          </cell>
          <cell r="Q1944">
            <v>0</v>
          </cell>
          <cell r="T1944" t="str">
            <v>00177</v>
          </cell>
        </row>
        <row r="1945">
          <cell r="A1945" t="str">
            <v>00177701</v>
          </cell>
          <cell r="B1945" t="str">
            <v>50369866403908</v>
          </cell>
          <cell r="C1945" t="str">
            <v>FONCIA TRANSACTION FRANCE</v>
          </cell>
          <cell r="D1945" t="b">
            <v>0</v>
          </cell>
          <cell r="E1945" t="str">
            <v>8 Place des Halles</v>
          </cell>
          <cell r="F1945" t="str">
            <v>67000</v>
          </cell>
          <cell r="G1945" t="str">
            <v>STRASBOURG</v>
          </cell>
          <cell r="H1945" t="str">
            <v>Transaction</v>
          </cell>
          <cell r="I1945" t="str">
            <v>I9047</v>
          </cell>
          <cell r="J1945">
            <v>43191</v>
          </cell>
          <cell r="K1945">
            <v>43191</v>
          </cell>
          <cell r="N1945" t="str">
            <v>Ouvert</v>
          </cell>
          <cell r="O1945" t="str">
            <v>Ouvert</v>
          </cell>
          <cell r="P1945" t="str">
            <v>10.158.21.0</v>
          </cell>
          <cell r="Q1945">
            <v>0</v>
          </cell>
          <cell r="T1945" t="str">
            <v>00177</v>
          </cell>
        </row>
        <row r="1946">
          <cell r="A1946" t="str">
            <v>00177702</v>
          </cell>
          <cell r="B1946" t="str">
            <v>50369866403346</v>
          </cell>
          <cell r="C1946" t="str">
            <v>FONCIA TRANSACTION FRANCE</v>
          </cell>
          <cell r="D1946" t="b">
            <v>0</v>
          </cell>
          <cell r="E1946" t="str">
            <v>2 Place de la Gare</v>
          </cell>
          <cell r="F1946" t="str">
            <v>57400</v>
          </cell>
          <cell r="G1946" t="str">
            <v>SARREBOURG</v>
          </cell>
          <cell r="H1946" t="str">
            <v>Transaction</v>
          </cell>
          <cell r="I1946" t="str">
            <v>I9317</v>
          </cell>
          <cell r="J1946">
            <v>43191</v>
          </cell>
          <cell r="K1946">
            <v>43191</v>
          </cell>
          <cell r="N1946" t="str">
            <v>Ouvert</v>
          </cell>
          <cell r="O1946" t="str">
            <v>Ouvert</v>
          </cell>
          <cell r="P1946" t="str">
            <v>10.32.13.0</v>
          </cell>
          <cell r="Q1946">
            <v>0</v>
          </cell>
          <cell r="T1946" t="str">
            <v>00177</v>
          </cell>
        </row>
        <row r="1947">
          <cell r="A1947" t="str">
            <v>00177703</v>
          </cell>
          <cell r="B1947" t="str">
            <v>50369866403874</v>
          </cell>
          <cell r="C1947" t="str">
            <v>FONCIA TRANSACTION FRANCE</v>
          </cell>
          <cell r="D1947" t="b">
            <v>0</v>
          </cell>
          <cell r="E1947" t="str">
            <v>201 Route de Lyon</v>
          </cell>
          <cell r="F1947" t="str">
            <v>67400</v>
          </cell>
          <cell r="G1947" t="str">
            <v>ILLKIRCH-GRAFFENSTADEN</v>
          </cell>
          <cell r="H1947" t="str">
            <v>Transaction</v>
          </cell>
          <cell r="I1947" t="str">
            <v>I9048</v>
          </cell>
          <cell r="J1947">
            <v>43191</v>
          </cell>
          <cell r="K1947">
            <v>43191</v>
          </cell>
          <cell r="N1947" t="str">
            <v>Ouvert</v>
          </cell>
          <cell r="O1947" t="str">
            <v>Ouvert</v>
          </cell>
          <cell r="P1947" t="str">
            <v>10.36.33.0</v>
          </cell>
          <cell r="Q1947">
            <v>0</v>
          </cell>
          <cell r="T1947" t="str">
            <v>00177</v>
          </cell>
        </row>
        <row r="1948">
          <cell r="A1948" t="str">
            <v>00177704</v>
          </cell>
          <cell r="B1948" t="str">
            <v>50369866403924</v>
          </cell>
          <cell r="C1948" t="str">
            <v>FONCIA TRANSACTION FRANCE</v>
          </cell>
          <cell r="D1948" t="b">
            <v>0</v>
          </cell>
          <cell r="E1948" t="str">
            <v>132 Grand Rue</v>
          </cell>
          <cell r="F1948" t="str">
            <v>67500</v>
          </cell>
          <cell r="G1948" t="str">
            <v>HAGUENAU</v>
          </cell>
          <cell r="H1948" t="str">
            <v>Transaction</v>
          </cell>
          <cell r="I1948" t="str">
            <v>I9049</v>
          </cell>
          <cell r="J1948">
            <v>43191</v>
          </cell>
          <cell r="K1948">
            <v>43191</v>
          </cell>
          <cell r="N1948" t="str">
            <v>Ouvert</v>
          </cell>
          <cell r="O1948" t="str">
            <v>Ouvert</v>
          </cell>
          <cell r="P1948" t="str">
            <v>10.32.33.0</v>
          </cell>
          <cell r="Q1948">
            <v>0</v>
          </cell>
          <cell r="T1948" t="str">
            <v>00177</v>
          </cell>
        </row>
        <row r="1949">
          <cell r="A1949" t="str">
            <v>00177705</v>
          </cell>
          <cell r="B1949" t="str">
            <v>50369866403932</v>
          </cell>
          <cell r="C1949" t="str">
            <v>FONCIA TRANSACTION FRANCE</v>
          </cell>
          <cell r="D1949" t="b">
            <v>0</v>
          </cell>
          <cell r="E1949" t="str">
            <v>24 Rue des Érables</v>
          </cell>
          <cell r="F1949" t="str">
            <v>67210</v>
          </cell>
          <cell r="G1949" t="str">
            <v>OBERNAI</v>
          </cell>
          <cell r="H1949" t="str">
            <v>Transaction</v>
          </cell>
          <cell r="I1949" t="str">
            <v>I9050</v>
          </cell>
          <cell r="J1949">
            <v>43191</v>
          </cell>
          <cell r="K1949">
            <v>43191</v>
          </cell>
          <cell r="N1949" t="str">
            <v>Ouvert</v>
          </cell>
          <cell r="O1949" t="str">
            <v>Ouvert</v>
          </cell>
          <cell r="P1949" t="str">
            <v>10.158.11.0</v>
          </cell>
          <cell r="Q1949">
            <v>0</v>
          </cell>
          <cell r="T1949" t="str">
            <v>00177</v>
          </cell>
        </row>
        <row r="1950">
          <cell r="A1950" t="str">
            <v>00177706</v>
          </cell>
          <cell r="B1950" t="str">
            <v>50369866403833</v>
          </cell>
          <cell r="C1950" t="str">
            <v>FONCIA TRANSACTION FRANCE</v>
          </cell>
          <cell r="D1950" t="b">
            <v>0</v>
          </cell>
          <cell r="E1950" t="str">
            <v>6 Rue du Sauvage</v>
          </cell>
          <cell r="F1950" t="str">
            <v>68100</v>
          </cell>
          <cell r="G1950" t="str">
            <v>MULHOUSE</v>
          </cell>
          <cell r="H1950" t="str">
            <v>Transaction</v>
          </cell>
          <cell r="I1950" t="str">
            <v>I9051</v>
          </cell>
          <cell r="J1950">
            <v>43191</v>
          </cell>
          <cell r="K1950">
            <v>43191</v>
          </cell>
          <cell r="N1950" t="str">
            <v>Ouvert</v>
          </cell>
          <cell r="O1950" t="str">
            <v>Ouvert</v>
          </cell>
          <cell r="P1950" t="str">
            <v>10.32.1.0</v>
          </cell>
          <cell r="Q1950">
            <v>0</v>
          </cell>
          <cell r="T1950" t="str">
            <v>00177</v>
          </cell>
        </row>
        <row r="1951">
          <cell r="A1951" t="str">
            <v>00177708</v>
          </cell>
          <cell r="B1951" t="str">
            <v>50369866403684</v>
          </cell>
          <cell r="C1951" t="str">
            <v>FONCIA TRANSACTION FRANCE</v>
          </cell>
          <cell r="D1951" t="b">
            <v>0</v>
          </cell>
          <cell r="E1951" t="str">
            <v>10 Avenue de la République</v>
          </cell>
          <cell r="F1951" t="str">
            <v>68000</v>
          </cell>
          <cell r="G1951" t="str">
            <v>COLMAR</v>
          </cell>
          <cell r="H1951" t="str">
            <v>Transaction</v>
          </cell>
          <cell r="I1951" t="str">
            <v>I9052</v>
          </cell>
          <cell r="J1951">
            <v>43191</v>
          </cell>
          <cell r="K1951">
            <v>43191</v>
          </cell>
          <cell r="N1951" t="str">
            <v>Ouvert</v>
          </cell>
          <cell r="O1951" t="str">
            <v>Ouvert</v>
          </cell>
          <cell r="P1951" t="str">
            <v>10.32.11.0</v>
          </cell>
          <cell r="Q1951">
            <v>0</v>
          </cell>
          <cell r="T1951" t="str">
            <v>00177</v>
          </cell>
        </row>
        <row r="1952">
          <cell r="A1952" t="str">
            <v>00177709</v>
          </cell>
          <cell r="B1952" t="str">
            <v>50369866403890</v>
          </cell>
          <cell r="C1952" t="str">
            <v>FONCIA TRANSACTION FRANCE</v>
          </cell>
          <cell r="D1952" t="b">
            <v>0</v>
          </cell>
          <cell r="E1952" t="str">
            <v>27 Avenue du Rhin</v>
          </cell>
          <cell r="F1952" t="str">
            <v>67100</v>
          </cell>
          <cell r="G1952" t="str">
            <v>STRASBOURG</v>
          </cell>
          <cell r="H1952" t="str">
            <v>Transaction</v>
          </cell>
          <cell r="I1952" t="str">
            <v>I9053</v>
          </cell>
          <cell r="J1952">
            <v>43191</v>
          </cell>
          <cell r="K1952">
            <v>43191</v>
          </cell>
          <cell r="N1952" t="str">
            <v>Ouvert</v>
          </cell>
          <cell r="O1952" t="str">
            <v>Ouvert</v>
          </cell>
          <cell r="P1952" t="str">
            <v>10.144.1.0</v>
          </cell>
          <cell r="Q1952">
            <v>0</v>
          </cell>
          <cell r="T1952" t="str">
            <v>00177</v>
          </cell>
        </row>
        <row r="1953">
          <cell r="A1953" t="str">
            <v>00177710</v>
          </cell>
          <cell r="B1953" t="str">
            <v>50369866400748</v>
          </cell>
          <cell r="C1953" t="str">
            <v>FONCIA TRANSACTION FRANCE</v>
          </cell>
          <cell r="D1953" t="b">
            <v>0</v>
          </cell>
          <cell r="E1953" t="str">
            <v>37 Quai de Strasbourg</v>
          </cell>
          <cell r="F1953" t="str">
            <v>25000</v>
          </cell>
          <cell r="G1953" t="str">
            <v>BESANCON</v>
          </cell>
          <cell r="H1953" t="str">
            <v>Transaction</v>
          </cell>
          <cell r="I1953" t="str">
            <v>I9054</v>
          </cell>
          <cell r="J1953">
            <v>43191</v>
          </cell>
          <cell r="K1953">
            <v>43191</v>
          </cell>
          <cell r="N1953" t="str">
            <v>Ouvert</v>
          </cell>
          <cell r="O1953" t="str">
            <v>Ouvert</v>
          </cell>
          <cell r="P1953" t="str">
            <v>10.32.31.0</v>
          </cell>
          <cell r="Q1953">
            <v>0</v>
          </cell>
          <cell r="T1953" t="str">
            <v>00177</v>
          </cell>
        </row>
        <row r="1954">
          <cell r="A1954" t="str">
            <v>00177711</v>
          </cell>
          <cell r="B1954" t="str">
            <v>50369866403973</v>
          </cell>
          <cell r="C1954" t="str">
            <v>FONCIA TRANSACTION FRANCE</v>
          </cell>
          <cell r="D1954" t="b">
            <v>0</v>
          </cell>
          <cell r="E1954" t="str">
            <v>15 Rue Edouard Delesalle</v>
          </cell>
          <cell r="F1954" t="str">
            <v>59800</v>
          </cell>
          <cell r="G1954" t="str">
            <v>LILLE</v>
          </cell>
          <cell r="H1954" t="str">
            <v>Transaction</v>
          </cell>
          <cell r="I1954" t="str">
            <v>I9360</v>
          </cell>
          <cell r="J1954">
            <v>43191</v>
          </cell>
          <cell r="L1954">
            <v>44302</v>
          </cell>
          <cell r="M1954">
            <v>44302</v>
          </cell>
          <cell r="N1954" t="str">
            <v>Fermé</v>
          </cell>
          <cell r="O1954" t="str">
            <v>Fermé</v>
          </cell>
          <cell r="P1954" t="str">
            <v>10.49.1.0</v>
          </cell>
          <cell r="Q1954">
            <v>0</v>
          </cell>
          <cell r="T1954" t="str">
            <v>00177</v>
          </cell>
        </row>
        <row r="1955">
          <cell r="A1955" t="str">
            <v>00177712</v>
          </cell>
          <cell r="B1955" t="str">
            <v>50369866403999</v>
          </cell>
          <cell r="C1955" t="str">
            <v>FONCIA TRANSACTION FRANCE</v>
          </cell>
          <cell r="D1955" t="b">
            <v>0</v>
          </cell>
          <cell r="E1955" t="str">
            <v>4 Bis Place de la République</v>
          </cell>
          <cell r="F1955" t="str">
            <v>59000</v>
          </cell>
          <cell r="G1955" t="str">
            <v>LILLE</v>
          </cell>
          <cell r="H1955" t="str">
            <v>Transaction</v>
          </cell>
          <cell r="I1955" t="str">
            <v>I9361</v>
          </cell>
          <cell r="J1955">
            <v>43191</v>
          </cell>
          <cell r="L1955">
            <v>44196</v>
          </cell>
          <cell r="M1955">
            <v>44196</v>
          </cell>
          <cell r="N1955" t="str">
            <v>Fermé</v>
          </cell>
          <cell r="O1955" t="str">
            <v>Fermé</v>
          </cell>
          <cell r="P1955" t="str">
            <v>10.14.101.0</v>
          </cell>
          <cell r="Q1955">
            <v>0</v>
          </cell>
          <cell r="T1955" t="str">
            <v>00177</v>
          </cell>
        </row>
        <row r="1956">
          <cell r="A1956" t="str">
            <v>00177713</v>
          </cell>
          <cell r="B1956" t="str">
            <v>50369866403981</v>
          </cell>
          <cell r="C1956" t="str">
            <v>FONCIA TRANSACTION FRANCE</v>
          </cell>
          <cell r="D1956" t="b">
            <v>0</v>
          </cell>
          <cell r="E1956" t="str">
            <v>83 Rue Nationale</v>
          </cell>
          <cell r="F1956" t="str">
            <v>59800</v>
          </cell>
          <cell r="G1956" t="str">
            <v>LILLE</v>
          </cell>
          <cell r="H1956" t="str">
            <v>Transaction</v>
          </cell>
          <cell r="I1956" t="str">
            <v>I9362</v>
          </cell>
          <cell r="J1956">
            <v>43191</v>
          </cell>
          <cell r="M1956">
            <v>44491</v>
          </cell>
          <cell r="N1956" t="str">
            <v>Ouvert</v>
          </cell>
          <cell r="O1956" t="str">
            <v>Fermé</v>
          </cell>
          <cell r="P1956" t="str">
            <v>10.14.1.0</v>
          </cell>
          <cell r="Q1956">
            <v>0</v>
          </cell>
          <cell r="T1956" t="str">
            <v>00177</v>
          </cell>
        </row>
        <row r="1957">
          <cell r="A1957" t="str">
            <v>00177714</v>
          </cell>
          <cell r="B1957" t="str">
            <v>50369866401761</v>
          </cell>
          <cell r="C1957" t="str">
            <v>FONCIA TRANSACTION FRANCE</v>
          </cell>
          <cell r="D1957" t="b">
            <v>0</v>
          </cell>
          <cell r="E1957" t="str">
            <v>101 Quai des Chevillards</v>
          </cell>
          <cell r="F1957" t="str">
            <v>59800</v>
          </cell>
          <cell r="G1957" t="str">
            <v>LILLE</v>
          </cell>
          <cell r="H1957" t="str">
            <v>Transaction</v>
          </cell>
          <cell r="I1957" t="str">
            <v>I9363</v>
          </cell>
          <cell r="J1957">
            <v>43191</v>
          </cell>
          <cell r="K1957">
            <v>43191</v>
          </cell>
          <cell r="N1957" t="str">
            <v>Ouvert</v>
          </cell>
          <cell r="O1957" t="str">
            <v>Ouvert</v>
          </cell>
          <cell r="P1957" t="str">
            <v>10.49.31.0</v>
          </cell>
          <cell r="Q1957">
            <v>0</v>
          </cell>
          <cell r="T1957" t="str">
            <v>00177</v>
          </cell>
        </row>
        <row r="1958">
          <cell r="A1958" t="str">
            <v>00177715</v>
          </cell>
          <cell r="B1958" t="str">
            <v>50369866401746</v>
          </cell>
          <cell r="C1958" t="str">
            <v>FONCIA TRANSACTION FRANCE</v>
          </cell>
          <cell r="D1958" t="b">
            <v>0</v>
          </cell>
          <cell r="E1958" t="str">
            <v>63 Rue Saint-Aubert</v>
          </cell>
          <cell r="F1958" t="str">
            <v>62000</v>
          </cell>
          <cell r="G1958" t="str">
            <v>ARRAS</v>
          </cell>
          <cell r="H1958" t="str">
            <v>Transaction</v>
          </cell>
          <cell r="I1958" t="str">
            <v>I9364</v>
          </cell>
          <cell r="J1958">
            <v>43191</v>
          </cell>
          <cell r="K1958">
            <v>43191</v>
          </cell>
          <cell r="N1958" t="str">
            <v>Ouvert</v>
          </cell>
          <cell r="O1958" t="str">
            <v>Ouvert</v>
          </cell>
          <cell r="P1958" t="str">
            <v>10.167.24.0</v>
          </cell>
          <cell r="Q1958">
            <v>0</v>
          </cell>
          <cell r="T1958" t="str">
            <v>00177</v>
          </cell>
        </row>
        <row r="1959">
          <cell r="A1959" t="str">
            <v>00177716</v>
          </cell>
          <cell r="B1959" t="str">
            <v>50369866401266</v>
          </cell>
          <cell r="C1959" t="str">
            <v>FONCIA TRANSACTION FRANCE</v>
          </cell>
          <cell r="D1959" t="b">
            <v>0</v>
          </cell>
          <cell r="E1959" t="str">
            <v>13 Rue Gresset</v>
          </cell>
          <cell r="F1959" t="str">
            <v>80000</v>
          </cell>
          <cell r="G1959" t="str">
            <v>AMIENS</v>
          </cell>
          <cell r="H1959" t="str">
            <v>Transaction</v>
          </cell>
          <cell r="I1959" t="str">
            <v>I9365</v>
          </cell>
          <cell r="J1959">
            <v>43191</v>
          </cell>
          <cell r="K1959">
            <v>43191</v>
          </cell>
          <cell r="M1959">
            <v>44117</v>
          </cell>
          <cell r="N1959" t="str">
            <v>Ouvert</v>
          </cell>
          <cell r="O1959" t="str">
            <v>Fermé</v>
          </cell>
          <cell r="P1959" t="str">
            <v>10.167.4.0</v>
          </cell>
          <cell r="Q1959">
            <v>1</v>
          </cell>
          <cell r="R1959" t="str">
            <v>00177066</v>
          </cell>
          <cell r="S1959">
            <v>44178</v>
          </cell>
          <cell r="T1959" t="str">
            <v>00177</v>
          </cell>
        </row>
        <row r="1960">
          <cell r="A1960" t="str">
            <v>00177717</v>
          </cell>
          <cell r="B1960" t="str">
            <v>50369866401753</v>
          </cell>
          <cell r="C1960" t="str">
            <v>FONCIA TRANSACTION FRANCE</v>
          </cell>
          <cell r="D1960" t="b">
            <v>0</v>
          </cell>
          <cell r="E1960" t="str">
            <v>22 Rue Beauregard</v>
          </cell>
          <cell r="F1960" t="str">
            <v>60000</v>
          </cell>
          <cell r="G1960" t="str">
            <v>BEAUVAIS</v>
          </cell>
          <cell r="H1960" t="str">
            <v>Transaction</v>
          </cell>
          <cell r="I1960" t="str">
            <v>I9366</v>
          </cell>
          <cell r="J1960">
            <v>43191</v>
          </cell>
          <cell r="K1960">
            <v>43191</v>
          </cell>
          <cell r="N1960" t="str">
            <v>Ouvert</v>
          </cell>
          <cell r="O1960" t="str">
            <v>Ouvert</v>
          </cell>
          <cell r="P1960" t="str">
            <v>10.167.14.0</v>
          </cell>
          <cell r="Q1960">
            <v>0</v>
          </cell>
          <cell r="T1960" t="str">
            <v>00177</v>
          </cell>
        </row>
        <row r="1961">
          <cell r="A1961" t="str">
            <v>00177718</v>
          </cell>
          <cell r="B1961" t="str">
            <v>50369866401316</v>
          </cell>
          <cell r="C1961" t="str">
            <v>FONCIA TRANSACTION FRANCE</v>
          </cell>
          <cell r="D1961" t="b">
            <v>0</v>
          </cell>
          <cell r="E1961" t="str">
            <v>4 Boulevard Gambetta</v>
          </cell>
          <cell r="F1961" t="str">
            <v>08000</v>
          </cell>
          <cell r="G1961" t="str">
            <v>CHARLEVILLE-MEZIERES</v>
          </cell>
          <cell r="H1961" t="str">
            <v>Transaction</v>
          </cell>
          <cell r="I1961" t="str">
            <v>I9367</v>
          </cell>
          <cell r="J1961">
            <v>43191</v>
          </cell>
          <cell r="K1961">
            <v>43191</v>
          </cell>
          <cell r="M1961">
            <v>44120</v>
          </cell>
          <cell r="N1961" t="str">
            <v>Ouvert</v>
          </cell>
          <cell r="O1961" t="str">
            <v>Fermé</v>
          </cell>
          <cell r="P1961" t="str">
            <v>10.84.14.0</v>
          </cell>
          <cell r="Q1961">
            <v>1</v>
          </cell>
          <cell r="R1961" t="str">
            <v>00177739</v>
          </cell>
          <cell r="S1961">
            <v>44120</v>
          </cell>
          <cell r="T1961" t="str">
            <v>00177</v>
          </cell>
        </row>
        <row r="1962">
          <cell r="A1962" t="str">
            <v>00177719</v>
          </cell>
          <cell r="B1962" t="str">
            <v>50369866400722</v>
          </cell>
          <cell r="C1962" t="str">
            <v>FONCIA TRANSACTION FRANCE</v>
          </cell>
          <cell r="D1962" t="b">
            <v>0</v>
          </cell>
          <cell r="E1962" t="str">
            <v>28 Rue Thiers</v>
          </cell>
          <cell r="F1962" t="str">
            <v>51100</v>
          </cell>
          <cell r="G1962" t="str">
            <v>REIMS</v>
          </cell>
          <cell r="H1962" t="str">
            <v>Transaction</v>
          </cell>
          <cell r="I1962" t="str">
            <v>I9368</v>
          </cell>
          <cell r="J1962">
            <v>43191</v>
          </cell>
          <cell r="K1962">
            <v>43191</v>
          </cell>
          <cell r="N1962" t="str">
            <v>Ouvert</v>
          </cell>
          <cell r="O1962" t="str">
            <v>Ouvert</v>
          </cell>
          <cell r="P1962" t="str">
            <v>10.84.44.0</v>
          </cell>
          <cell r="Q1962">
            <v>0</v>
          </cell>
          <cell r="T1962" t="str">
            <v>00177</v>
          </cell>
        </row>
        <row r="1963">
          <cell r="A1963" t="str">
            <v>00177720</v>
          </cell>
          <cell r="B1963" t="str">
            <v>50369866400318</v>
          </cell>
          <cell r="C1963" t="str">
            <v>FONCIA TRANSACTION FRANCE</v>
          </cell>
          <cell r="D1963" t="b">
            <v>0</v>
          </cell>
          <cell r="E1963" t="str">
            <v>4 Rue Piroux</v>
          </cell>
          <cell r="F1963" t="str">
            <v>54000</v>
          </cell>
          <cell r="G1963" t="str">
            <v>NANCY</v>
          </cell>
          <cell r="H1963" t="str">
            <v>Transaction</v>
          </cell>
          <cell r="I1963" t="str">
            <v>I9318</v>
          </cell>
          <cell r="J1963">
            <v>43191</v>
          </cell>
          <cell r="K1963">
            <v>43191</v>
          </cell>
          <cell r="N1963" t="str">
            <v>Ouvert</v>
          </cell>
          <cell r="O1963" t="str">
            <v>Ouvert</v>
          </cell>
          <cell r="P1963" t="str">
            <v>10.39.2.0</v>
          </cell>
          <cell r="Q1963">
            <v>0</v>
          </cell>
          <cell r="T1963" t="str">
            <v>00177</v>
          </cell>
        </row>
        <row r="1964">
          <cell r="A1964" t="str">
            <v>00177721</v>
          </cell>
          <cell r="B1964" t="str">
            <v>50369866400300</v>
          </cell>
          <cell r="C1964" t="str">
            <v>FONCIA TRANSACTION FRANCE</v>
          </cell>
          <cell r="D1964" t="b">
            <v>0</v>
          </cell>
          <cell r="E1964" t="str">
            <v>1 Rue des Michottes</v>
          </cell>
          <cell r="F1964" t="str">
            <v>54000</v>
          </cell>
          <cell r="G1964" t="str">
            <v>NANCY</v>
          </cell>
          <cell r="H1964" t="str">
            <v>Transaction</v>
          </cell>
          <cell r="I1964" t="str">
            <v>I9319</v>
          </cell>
          <cell r="J1964">
            <v>43191</v>
          </cell>
          <cell r="K1964">
            <v>43191</v>
          </cell>
          <cell r="M1964">
            <v>44491</v>
          </cell>
          <cell r="N1964" t="str">
            <v>Ouvert</v>
          </cell>
          <cell r="O1964" t="str">
            <v>Fermé</v>
          </cell>
          <cell r="P1964" t="str">
            <v>10.63.3.0</v>
          </cell>
          <cell r="Q1964">
            <v>0</v>
          </cell>
          <cell r="T1964" t="str">
            <v>00177</v>
          </cell>
        </row>
        <row r="1965">
          <cell r="A1965" t="str">
            <v>00177722</v>
          </cell>
          <cell r="B1965" t="str">
            <v>50369866400367</v>
          </cell>
          <cell r="C1965" t="str">
            <v>FONCIA TRANSACTION FRANCE</v>
          </cell>
          <cell r="D1965" t="b">
            <v>0</v>
          </cell>
          <cell r="E1965" t="str">
            <v>137 Grande Rue</v>
          </cell>
          <cell r="F1965" t="str">
            <v>54000</v>
          </cell>
          <cell r="G1965" t="str">
            <v>NANCY</v>
          </cell>
          <cell r="H1965" t="str">
            <v>Transaction</v>
          </cell>
          <cell r="I1965" t="str">
            <v>I9320</v>
          </cell>
          <cell r="J1965">
            <v>43191</v>
          </cell>
          <cell r="K1965">
            <v>43191</v>
          </cell>
          <cell r="N1965" t="str">
            <v>Ouvert</v>
          </cell>
          <cell r="O1965" t="str">
            <v>Ouvert</v>
          </cell>
          <cell r="P1965" t="str">
            <v>10.63.23.0</v>
          </cell>
          <cell r="Q1965">
            <v>0</v>
          </cell>
          <cell r="T1965" t="str">
            <v>00177</v>
          </cell>
        </row>
        <row r="1966">
          <cell r="A1966" t="str">
            <v>00177723</v>
          </cell>
          <cell r="B1966" t="str">
            <v>50369866403338</v>
          </cell>
          <cell r="C1966" t="str">
            <v>FONCIA TRANSACTION FRANCE</v>
          </cell>
          <cell r="D1966" t="b">
            <v>0</v>
          </cell>
          <cell r="E1966" t="str">
            <v>4 Bis Rue François de Curel</v>
          </cell>
          <cell r="F1966" t="str">
            <v>57000</v>
          </cell>
          <cell r="G1966" t="str">
            <v>METZ</v>
          </cell>
          <cell r="H1966" t="str">
            <v>Transaction</v>
          </cell>
          <cell r="I1966" t="str">
            <v>I9321</v>
          </cell>
          <cell r="J1966">
            <v>43191</v>
          </cell>
          <cell r="K1966">
            <v>43191</v>
          </cell>
          <cell r="M1966">
            <v>44028</v>
          </cell>
          <cell r="N1966" t="str">
            <v>Ouvert</v>
          </cell>
          <cell r="O1966" t="str">
            <v>Fermé</v>
          </cell>
          <cell r="P1966" t="str">
            <v>10.11.23.1</v>
          </cell>
          <cell r="Q1966">
            <v>1</v>
          </cell>
          <cell r="R1966" t="str">
            <v>00177735</v>
          </cell>
          <cell r="S1966">
            <v>44028</v>
          </cell>
          <cell r="T1966" t="str">
            <v>00177</v>
          </cell>
        </row>
        <row r="1967">
          <cell r="A1967" t="str">
            <v>00177724</v>
          </cell>
          <cell r="B1967" t="str">
            <v>50369866403353</v>
          </cell>
          <cell r="C1967" t="str">
            <v>FONCIA TRANSACTION FRANCE</v>
          </cell>
          <cell r="D1967" t="b">
            <v>0</v>
          </cell>
          <cell r="E1967" t="str">
            <v>3 Rue des Anges</v>
          </cell>
          <cell r="F1967" t="str">
            <v>57500</v>
          </cell>
          <cell r="G1967" t="str">
            <v>SAINT-AVOLD</v>
          </cell>
          <cell r="H1967" t="str">
            <v>Transaction</v>
          </cell>
          <cell r="I1967" t="str">
            <v>I9322</v>
          </cell>
          <cell r="J1967">
            <v>43191</v>
          </cell>
          <cell r="K1967">
            <v>43191</v>
          </cell>
          <cell r="N1967" t="str">
            <v>Ouvert</v>
          </cell>
          <cell r="O1967" t="str">
            <v>Ouvert</v>
          </cell>
          <cell r="P1967" t="str">
            <v>10.11.33.1</v>
          </cell>
          <cell r="Q1967">
            <v>0</v>
          </cell>
          <cell r="T1967" t="str">
            <v>00177</v>
          </cell>
        </row>
        <row r="1968">
          <cell r="A1968" t="str">
            <v>00177725</v>
          </cell>
          <cell r="B1968" t="str">
            <v>50369866403312</v>
          </cell>
          <cell r="C1968" t="str">
            <v>FONCIA TRANSACTION FRANCE</v>
          </cell>
          <cell r="D1968" t="b">
            <v>0</v>
          </cell>
          <cell r="E1968" t="str">
            <v>6 Rue Ambroise Thomas</v>
          </cell>
          <cell r="F1968" t="str">
            <v>57000</v>
          </cell>
          <cell r="G1968" t="str">
            <v>METZ</v>
          </cell>
          <cell r="H1968" t="str">
            <v>Transaction</v>
          </cell>
          <cell r="I1968" t="str">
            <v>I9323</v>
          </cell>
          <cell r="J1968">
            <v>43191</v>
          </cell>
          <cell r="K1968">
            <v>43191</v>
          </cell>
          <cell r="L1968">
            <v>44196</v>
          </cell>
          <cell r="M1968">
            <v>43777</v>
          </cell>
          <cell r="N1968" t="str">
            <v>Fermé</v>
          </cell>
          <cell r="O1968" t="str">
            <v>Fermé</v>
          </cell>
          <cell r="P1968" t="str">
            <v>10.11.63.0</v>
          </cell>
          <cell r="Q1968">
            <v>0</v>
          </cell>
          <cell r="T1968" t="str">
            <v>00177</v>
          </cell>
        </row>
        <row r="1969">
          <cell r="A1969" t="str">
            <v>00177726</v>
          </cell>
          <cell r="B1969" t="str">
            <v>50369866402801</v>
          </cell>
          <cell r="C1969" t="str">
            <v>FONCIA TRANSACTION FRANCE</v>
          </cell>
          <cell r="D1969" t="b">
            <v>0</v>
          </cell>
          <cell r="E1969" t="str">
            <v>10 Place Bossuet</v>
          </cell>
          <cell r="F1969" t="str">
            <v>21000</v>
          </cell>
          <cell r="G1969" t="str">
            <v>DIJON</v>
          </cell>
          <cell r="H1969" t="str">
            <v>Transaction</v>
          </cell>
          <cell r="I1969" t="str">
            <v>I9324</v>
          </cell>
          <cell r="J1969">
            <v>43191</v>
          </cell>
          <cell r="K1969">
            <v>43191</v>
          </cell>
          <cell r="N1969" t="str">
            <v>Ouvert</v>
          </cell>
          <cell r="O1969" t="str">
            <v>Ouvert</v>
          </cell>
          <cell r="P1969" t="str">
            <v>10.83.13.0</v>
          </cell>
          <cell r="Q1969">
            <v>0</v>
          </cell>
          <cell r="T1969" t="str">
            <v>00177</v>
          </cell>
        </row>
        <row r="1970">
          <cell r="A1970" t="str">
            <v>00177727</v>
          </cell>
          <cell r="B1970" t="str">
            <v>50369866403304</v>
          </cell>
          <cell r="C1970" t="str">
            <v>FONCIA TRANSACTION FRANCE</v>
          </cell>
          <cell r="D1970" t="b">
            <v>0</v>
          </cell>
          <cell r="E1970" t="str">
            <v>3 Place Turenne</v>
          </cell>
          <cell r="F1970" t="str">
            <v>57100</v>
          </cell>
          <cell r="G1970" t="str">
            <v>THIONVILLE</v>
          </cell>
          <cell r="H1970" t="str">
            <v>Transaction</v>
          </cell>
          <cell r="I1970" t="str">
            <v>I9325</v>
          </cell>
          <cell r="J1970">
            <v>43191</v>
          </cell>
          <cell r="K1970">
            <v>43191</v>
          </cell>
          <cell r="N1970" t="str">
            <v>Ouvert</v>
          </cell>
          <cell r="O1970" t="str">
            <v>Ouvert</v>
          </cell>
          <cell r="P1970" t="str">
            <v>10.156.4.0</v>
          </cell>
          <cell r="Q1970">
            <v>0</v>
          </cell>
          <cell r="T1970" t="str">
            <v>00177</v>
          </cell>
        </row>
        <row r="1971">
          <cell r="A1971" t="str">
            <v>00177728</v>
          </cell>
          <cell r="B1971" t="str">
            <v>50369866402819</v>
          </cell>
          <cell r="C1971" t="str">
            <v>FONCIA TRANSACTION FRANCE</v>
          </cell>
          <cell r="D1971" t="b">
            <v>0</v>
          </cell>
          <cell r="E1971" t="str">
            <v>1 Rue de Bruges</v>
          </cell>
          <cell r="F1971" t="str">
            <v>21000</v>
          </cell>
          <cell r="G1971" t="str">
            <v>DIJON</v>
          </cell>
          <cell r="H1971" t="str">
            <v>Transaction</v>
          </cell>
          <cell r="I1971" t="str">
            <v>I9326</v>
          </cell>
          <cell r="J1971">
            <v>43191</v>
          </cell>
          <cell r="K1971">
            <v>43191</v>
          </cell>
          <cell r="M1971">
            <v>44482</v>
          </cell>
          <cell r="N1971" t="str">
            <v>Ouvert</v>
          </cell>
          <cell r="O1971" t="str">
            <v>Fermé</v>
          </cell>
          <cell r="P1971" t="str">
            <v>10.83.3.0</v>
          </cell>
          <cell r="Q1971">
            <v>0</v>
          </cell>
          <cell r="T1971" t="str">
            <v>00177</v>
          </cell>
        </row>
        <row r="1972">
          <cell r="A1972" t="str">
            <v>00177800</v>
          </cell>
          <cell r="B1972" t="str">
            <v>50369866400466</v>
          </cell>
          <cell r="C1972" t="str">
            <v>FONCIA TRANSACTION FRANCE</v>
          </cell>
          <cell r="D1972" t="b">
            <v>0</v>
          </cell>
          <cell r="E1972" t="str">
            <v>85 Avenue de Wagram</v>
          </cell>
          <cell r="F1972" t="str">
            <v>75017</v>
          </cell>
          <cell r="G1972" t="str">
            <v>PARIS 17</v>
          </cell>
          <cell r="H1972" t="str">
            <v>Transaction</v>
          </cell>
          <cell r="I1972" t="str">
            <v>I9021</v>
          </cell>
          <cell r="J1972">
            <v>43191</v>
          </cell>
          <cell r="K1972">
            <v>43191</v>
          </cell>
          <cell r="M1972">
            <v>44019</v>
          </cell>
          <cell r="N1972" t="str">
            <v>Ouvert</v>
          </cell>
          <cell r="O1972" t="str">
            <v>Fermé</v>
          </cell>
          <cell r="P1972" t="str">
            <v>10.29.123.0</v>
          </cell>
          <cell r="Q1972">
            <v>0</v>
          </cell>
          <cell r="T1972" t="str">
            <v>00177</v>
          </cell>
        </row>
        <row r="1973">
          <cell r="A1973" t="str">
            <v>00177801</v>
          </cell>
          <cell r="B1973" t="str">
            <v>50369866400482</v>
          </cell>
          <cell r="C1973" t="str">
            <v>FONCIA TRANSACTION FRANCE</v>
          </cell>
          <cell r="D1973" t="b">
            <v>0</v>
          </cell>
          <cell r="E1973" t="str">
            <v>70 Rue Guy Môquet</v>
          </cell>
          <cell r="F1973" t="str">
            <v>75017</v>
          </cell>
          <cell r="G1973" t="str">
            <v>PARIS 17</v>
          </cell>
          <cell r="H1973" t="str">
            <v>Transaction</v>
          </cell>
          <cell r="I1973" t="str">
            <v>I9022</v>
          </cell>
          <cell r="J1973">
            <v>43191</v>
          </cell>
          <cell r="K1973">
            <v>43191</v>
          </cell>
          <cell r="N1973" t="str">
            <v>Ouvert</v>
          </cell>
          <cell r="O1973" t="str">
            <v>Ouvert</v>
          </cell>
          <cell r="P1973" t="str">
            <v>10.29.183.0</v>
          </cell>
          <cell r="Q1973">
            <v>0</v>
          </cell>
          <cell r="T1973" t="str">
            <v>00177</v>
          </cell>
        </row>
        <row r="1974">
          <cell r="A1974" t="str">
            <v>00177802</v>
          </cell>
          <cell r="B1974" t="str">
            <v>50369866400441</v>
          </cell>
          <cell r="C1974" t="str">
            <v>FONCIA TRANSACTION FRANCE</v>
          </cell>
          <cell r="D1974" t="b">
            <v>0</v>
          </cell>
          <cell r="E1974" t="str">
            <v>3 Rue Rodier</v>
          </cell>
          <cell r="F1974" t="str">
            <v>75009</v>
          </cell>
          <cell r="G1974" t="str">
            <v>PARIS 9</v>
          </cell>
          <cell r="H1974" t="str">
            <v>Transaction</v>
          </cell>
          <cell r="I1974" t="str">
            <v>I9023</v>
          </cell>
          <cell r="J1974">
            <v>43191</v>
          </cell>
          <cell r="K1974">
            <v>43191</v>
          </cell>
          <cell r="N1974" t="str">
            <v>Ouvert</v>
          </cell>
          <cell r="O1974" t="str">
            <v>Ouvert</v>
          </cell>
          <cell r="P1974" t="str">
            <v>10.29.233.0</v>
          </cell>
          <cell r="Q1974">
            <v>0</v>
          </cell>
          <cell r="T1974" t="str">
            <v>00177</v>
          </cell>
        </row>
        <row r="1975">
          <cell r="A1975" t="str">
            <v>00177804</v>
          </cell>
          <cell r="B1975" t="str">
            <v>50369866400516</v>
          </cell>
          <cell r="C1975" t="str">
            <v>FONCIA TRANSACTION FRANCE</v>
          </cell>
          <cell r="D1975" t="b">
            <v>0</v>
          </cell>
          <cell r="E1975" t="str">
            <v>25 Boulevard Voltaire</v>
          </cell>
          <cell r="F1975" t="str">
            <v>75011</v>
          </cell>
          <cell r="G1975" t="str">
            <v>PARIS 11</v>
          </cell>
          <cell r="H1975" t="str">
            <v>Transaction</v>
          </cell>
          <cell r="I1975" t="str">
            <v>I9065</v>
          </cell>
          <cell r="J1975">
            <v>43191</v>
          </cell>
          <cell r="K1975">
            <v>43191</v>
          </cell>
          <cell r="N1975" t="str">
            <v>Ouvert</v>
          </cell>
          <cell r="O1975" t="str">
            <v>Ouvert</v>
          </cell>
          <cell r="P1975" t="str">
            <v>10.29.23.0</v>
          </cell>
          <cell r="Q1975">
            <v>0</v>
          </cell>
          <cell r="T1975" t="str">
            <v>00177</v>
          </cell>
        </row>
        <row r="1976">
          <cell r="A1976" t="str">
            <v>00177805</v>
          </cell>
          <cell r="B1976" t="str">
            <v>50369866400524</v>
          </cell>
          <cell r="C1976" t="str">
            <v>FONCIA TRANSACTION FRANCE</v>
          </cell>
          <cell r="D1976" t="b">
            <v>0</v>
          </cell>
          <cell r="E1976" t="str">
            <v>100 Bis Rue Ordener</v>
          </cell>
          <cell r="F1976" t="str">
            <v>75018</v>
          </cell>
          <cell r="G1976" t="str">
            <v>PARIS 18</v>
          </cell>
          <cell r="H1976" t="str">
            <v>Transaction</v>
          </cell>
          <cell r="I1976" t="str">
            <v>I9066</v>
          </cell>
          <cell r="J1976">
            <v>43191</v>
          </cell>
          <cell r="K1976">
            <v>43191</v>
          </cell>
          <cell r="N1976" t="str">
            <v>Ouvert</v>
          </cell>
          <cell r="O1976" t="str">
            <v>Ouvert</v>
          </cell>
          <cell r="P1976" t="str">
            <v>10.29.113.0</v>
          </cell>
          <cell r="Q1976">
            <v>0</v>
          </cell>
          <cell r="T1976" t="str">
            <v>00177</v>
          </cell>
        </row>
        <row r="1977">
          <cell r="A1977" t="str">
            <v>00177812</v>
          </cell>
          <cell r="B1977" t="str">
            <v>50369866400631</v>
          </cell>
          <cell r="C1977" t="str">
            <v>FONCIA TRANSACTION FRANCE</v>
          </cell>
          <cell r="D1977" t="b">
            <v>0</v>
          </cell>
          <cell r="E1977" t="str">
            <v>11 Avenue de Laumière</v>
          </cell>
          <cell r="F1977" t="str">
            <v>75019</v>
          </cell>
          <cell r="G1977" t="str">
            <v>PARIS 19</v>
          </cell>
          <cell r="H1977" t="str">
            <v>Transaction</v>
          </cell>
          <cell r="I1977" t="str">
            <v>I9072</v>
          </cell>
          <cell r="J1977">
            <v>43191</v>
          </cell>
          <cell r="K1977">
            <v>43191</v>
          </cell>
          <cell r="N1977" t="str">
            <v>Ouvert</v>
          </cell>
          <cell r="O1977" t="str">
            <v>Ouvert</v>
          </cell>
          <cell r="P1977" t="str">
            <v>10.29.33.0</v>
          </cell>
          <cell r="Q1977">
            <v>0</v>
          </cell>
          <cell r="T1977" t="str">
            <v>00177</v>
          </cell>
        </row>
        <row r="1978">
          <cell r="A1978" t="str">
            <v>00177807</v>
          </cell>
          <cell r="B1978" t="str">
            <v>50369866400540</v>
          </cell>
          <cell r="C1978" t="str">
            <v>FONCIA TRANSACTION FRANCE</v>
          </cell>
          <cell r="D1978" t="b">
            <v>0</v>
          </cell>
          <cell r="E1978" t="str">
            <v>178 Avenue Daumesnil</v>
          </cell>
          <cell r="F1978" t="str">
            <v>75012</v>
          </cell>
          <cell r="G1978" t="str">
            <v>PARIS 12</v>
          </cell>
          <cell r="H1978" t="str">
            <v>Transaction</v>
          </cell>
          <cell r="I1978" t="str">
            <v>I9068</v>
          </cell>
          <cell r="J1978">
            <v>43191</v>
          </cell>
          <cell r="K1978">
            <v>43191</v>
          </cell>
          <cell r="N1978" t="str">
            <v>Ouvert</v>
          </cell>
          <cell r="O1978" t="str">
            <v>Ouvert</v>
          </cell>
          <cell r="P1978" t="str">
            <v>10.29.43.0</v>
          </cell>
          <cell r="Q1978">
            <v>0</v>
          </cell>
          <cell r="T1978" t="str">
            <v>00177</v>
          </cell>
        </row>
        <row r="1979">
          <cell r="A1979" t="str">
            <v>00177808</v>
          </cell>
          <cell r="B1979" t="str">
            <v>50369866400490</v>
          </cell>
          <cell r="C1979" t="str">
            <v>FONCIA TRANSACTION FRANCE</v>
          </cell>
          <cell r="D1979" t="b">
            <v>0</v>
          </cell>
          <cell r="E1979" t="str">
            <v>28 Rue Rambuteau</v>
          </cell>
          <cell r="F1979" t="str">
            <v>75003</v>
          </cell>
          <cell r="G1979" t="str">
            <v>PARIS 3</v>
          </cell>
          <cell r="H1979" t="str">
            <v>Transaction</v>
          </cell>
          <cell r="I1979" t="str">
            <v>I9069</v>
          </cell>
          <cell r="J1979">
            <v>43191</v>
          </cell>
          <cell r="K1979">
            <v>43191</v>
          </cell>
          <cell r="N1979" t="str">
            <v>Ouvert</v>
          </cell>
          <cell r="O1979" t="str">
            <v>Ouvert</v>
          </cell>
          <cell r="P1979" t="str">
            <v>10.29.53.0</v>
          </cell>
          <cell r="Q1979">
            <v>0</v>
          </cell>
          <cell r="T1979" t="str">
            <v>00177</v>
          </cell>
        </row>
        <row r="1980">
          <cell r="A1980" t="str">
            <v>00177809</v>
          </cell>
          <cell r="B1980" t="str">
            <v>50369866400532</v>
          </cell>
          <cell r="C1980" t="str">
            <v>FONCIA TRANSACTION FRANCE</v>
          </cell>
          <cell r="D1980" t="b">
            <v>0</v>
          </cell>
          <cell r="E1980" t="str">
            <v>64 Boulevard de Magenta</v>
          </cell>
          <cell r="F1980" t="str">
            <v>75010</v>
          </cell>
          <cell r="G1980" t="str">
            <v>PARIS 10</v>
          </cell>
          <cell r="H1980" t="str">
            <v>Transaction</v>
          </cell>
          <cell r="I1980" t="str">
            <v>I9025</v>
          </cell>
          <cell r="J1980">
            <v>43191</v>
          </cell>
          <cell r="K1980">
            <v>43191</v>
          </cell>
          <cell r="N1980" t="str">
            <v>Ouvert</v>
          </cell>
          <cell r="O1980" t="str">
            <v>Ouvert</v>
          </cell>
          <cell r="P1980" t="str">
            <v>10.29.143.0</v>
          </cell>
          <cell r="Q1980">
            <v>0</v>
          </cell>
          <cell r="T1980" t="str">
            <v>00177</v>
          </cell>
        </row>
        <row r="1981">
          <cell r="A1981" t="str">
            <v>00177810</v>
          </cell>
          <cell r="B1981" t="str">
            <v>50369866400557</v>
          </cell>
          <cell r="C1981" t="str">
            <v>FONCIA TRANSACTION FRANCE</v>
          </cell>
          <cell r="D1981" t="b">
            <v>0</v>
          </cell>
          <cell r="E1981" t="str">
            <v>104 Avenue de Flandre</v>
          </cell>
          <cell r="F1981" t="str">
            <v>75019</v>
          </cell>
          <cell r="G1981" t="str">
            <v>PARIS 19</v>
          </cell>
          <cell r="H1981" t="str">
            <v>Transaction</v>
          </cell>
          <cell r="I1981" t="str">
            <v>I9070</v>
          </cell>
          <cell r="J1981">
            <v>43191</v>
          </cell>
          <cell r="N1981" t="str">
            <v>Ouvert</v>
          </cell>
          <cell r="O1981" t="str">
            <v>Ouvert</v>
          </cell>
          <cell r="P1981" t="str">
            <v>10.119.13.0</v>
          </cell>
          <cell r="Q1981">
            <v>0</v>
          </cell>
          <cell r="T1981" t="str">
            <v>00177</v>
          </cell>
        </row>
        <row r="1982">
          <cell r="A1982" t="str">
            <v>00177811</v>
          </cell>
          <cell r="B1982" t="str">
            <v>50369866400474</v>
          </cell>
          <cell r="C1982" t="str">
            <v>FONCIA TRANSACTION FRANCE</v>
          </cell>
          <cell r="D1982" t="b">
            <v>0</v>
          </cell>
          <cell r="E1982" t="str">
            <v>75 Avenue de la République</v>
          </cell>
          <cell r="F1982" t="str">
            <v>75011</v>
          </cell>
          <cell r="G1982" t="str">
            <v>PARIS 11</v>
          </cell>
          <cell r="H1982" t="str">
            <v>Transaction</v>
          </cell>
          <cell r="I1982" t="str">
            <v>I9071</v>
          </cell>
          <cell r="J1982">
            <v>43191</v>
          </cell>
          <cell r="K1982">
            <v>43191</v>
          </cell>
          <cell r="M1982">
            <v>44019</v>
          </cell>
          <cell r="N1982" t="str">
            <v>Ouvert</v>
          </cell>
          <cell r="O1982" t="str">
            <v>Fermé</v>
          </cell>
          <cell r="P1982" t="str">
            <v>10.119.3.0</v>
          </cell>
          <cell r="Q1982">
            <v>0</v>
          </cell>
          <cell r="T1982" t="str">
            <v>00177</v>
          </cell>
        </row>
        <row r="1983">
          <cell r="A1983" t="str">
            <v>00177806</v>
          </cell>
          <cell r="B1983" t="str">
            <v>50369866400581</v>
          </cell>
          <cell r="C1983" t="str">
            <v>FONCIA TRANSACTION FRANCE</v>
          </cell>
          <cell r="D1983" t="b">
            <v>0</v>
          </cell>
          <cell r="E1983" t="str">
            <v>238 Rue des Pyrénées</v>
          </cell>
          <cell r="F1983" t="str">
            <v>75020</v>
          </cell>
          <cell r="G1983" t="str">
            <v>PARIS 20</v>
          </cell>
          <cell r="H1983" t="str">
            <v>Transaction</v>
          </cell>
          <cell r="I1983" t="str">
            <v>I9067</v>
          </cell>
          <cell r="J1983">
            <v>43191</v>
          </cell>
          <cell r="K1983">
            <v>43191</v>
          </cell>
          <cell r="N1983" t="str">
            <v>Ouvert</v>
          </cell>
          <cell r="O1983" t="str">
            <v>Ouvert</v>
          </cell>
          <cell r="P1983" t="str">
            <v>10.29.203.0</v>
          </cell>
          <cell r="Q1983">
            <v>0</v>
          </cell>
          <cell r="T1983" t="str">
            <v>00177</v>
          </cell>
        </row>
        <row r="1984">
          <cell r="A1984" t="str">
            <v>00177813</v>
          </cell>
          <cell r="B1984" t="str">
            <v>50369866400508</v>
          </cell>
          <cell r="C1984" t="str">
            <v>FONCIA TRANSACTION FRANCE</v>
          </cell>
          <cell r="D1984" t="b">
            <v>0</v>
          </cell>
          <cell r="E1984" t="str">
            <v>54 Avenue du Docteur Arnold Netter</v>
          </cell>
          <cell r="F1984" t="str">
            <v>75012</v>
          </cell>
          <cell r="G1984" t="str">
            <v>PARIS 12</v>
          </cell>
          <cell r="H1984" t="str">
            <v>Transaction</v>
          </cell>
          <cell r="I1984" t="str">
            <v>I9073</v>
          </cell>
          <cell r="J1984">
            <v>43191</v>
          </cell>
          <cell r="K1984">
            <v>43191</v>
          </cell>
          <cell r="N1984" t="str">
            <v>Ouvert</v>
          </cell>
          <cell r="O1984" t="str">
            <v>Ouvert</v>
          </cell>
          <cell r="P1984" t="str">
            <v>10.29.223.0</v>
          </cell>
          <cell r="Q1984">
            <v>0</v>
          </cell>
          <cell r="T1984" t="str">
            <v>00177</v>
          </cell>
        </row>
        <row r="1985">
          <cell r="A1985" t="str">
            <v>00177814</v>
          </cell>
          <cell r="B1985" t="str">
            <v>50369866402538</v>
          </cell>
          <cell r="C1985" t="str">
            <v>FONCIA TRANSACTION FRANCE</v>
          </cell>
          <cell r="D1985" t="b">
            <v>0</v>
          </cell>
          <cell r="E1985" t="str">
            <v>129 Avenue Paul Doumer</v>
          </cell>
          <cell r="F1985" t="str">
            <v>92500</v>
          </cell>
          <cell r="G1985" t="str">
            <v>RUEIL-MALMAISON</v>
          </cell>
          <cell r="H1985" t="str">
            <v>Transaction</v>
          </cell>
          <cell r="I1985" t="str">
            <v>I9152</v>
          </cell>
          <cell r="J1985">
            <v>43191</v>
          </cell>
          <cell r="K1985">
            <v>43191</v>
          </cell>
          <cell r="N1985" t="str">
            <v>Ouvert</v>
          </cell>
          <cell r="O1985" t="str">
            <v>Ouvert</v>
          </cell>
          <cell r="P1985" t="str">
            <v>10.106.12.1</v>
          </cell>
          <cell r="Q1985">
            <v>0</v>
          </cell>
          <cell r="T1985" t="str">
            <v>00177</v>
          </cell>
        </row>
        <row r="1986">
          <cell r="A1986" t="str">
            <v>00177815</v>
          </cell>
          <cell r="B1986" t="str">
            <v>50369866402561</v>
          </cell>
          <cell r="C1986" t="str">
            <v>FONCIA TRANSACTION FRANCE</v>
          </cell>
          <cell r="D1986" t="b">
            <v>0</v>
          </cell>
          <cell r="E1986" t="str">
            <v>18 Avenue de la Jonchère</v>
          </cell>
          <cell r="F1986" t="str">
            <v>78170</v>
          </cell>
          <cell r="G1986" t="str">
            <v>LA CELLE-SAINT-CLOUD</v>
          </cell>
          <cell r="H1986" t="str">
            <v>Transaction</v>
          </cell>
          <cell r="I1986" t="str">
            <v>I9153</v>
          </cell>
          <cell r="J1986">
            <v>43191</v>
          </cell>
          <cell r="N1986" t="str">
            <v>Ouvert</v>
          </cell>
          <cell r="O1986" t="str">
            <v>Ouvert</v>
          </cell>
          <cell r="P1986" t="str">
            <v>10.106.32.1</v>
          </cell>
          <cell r="Q1986">
            <v>0</v>
          </cell>
          <cell r="T1986" t="str">
            <v>00177</v>
          </cell>
        </row>
        <row r="1987">
          <cell r="A1987" t="str">
            <v>00177816</v>
          </cell>
          <cell r="B1987" t="str">
            <v>50369866402470</v>
          </cell>
          <cell r="C1987" t="str">
            <v>FONCIA TRANSACTION FRANCE</v>
          </cell>
          <cell r="D1987" t="b">
            <v>0</v>
          </cell>
          <cell r="E1987" t="str">
            <v>11 Rue Royale</v>
          </cell>
          <cell r="F1987" t="str">
            <v>78000</v>
          </cell>
          <cell r="G1987" t="str">
            <v>VERSAILLES</v>
          </cell>
          <cell r="H1987" t="str">
            <v>Transaction</v>
          </cell>
          <cell r="I1987" t="str">
            <v>I9154</v>
          </cell>
          <cell r="J1987">
            <v>43191</v>
          </cell>
          <cell r="K1987">
            <v>43191</v>
          </cell>
          <cell r="N1987" t="str">
            <v>Ouvert</v>
          </cell>
          <cell r="O1987" t="str">
            <v>Ouvert</v>
          </cell>
          <cell r="P1987" t="str">
            <v>10.106.22.1</v>
          </cell>
          <cell r="Q1987">
            <v>0</v>
          </cell>
          <cell r="T1987" t="str">
            <v>00177</v>
          </cell>
        </row>
        <row r="1988">
          <cell r="A1988" t="str">
            <v>00177817</v>
          </cell>
          <cell r="B1988" t="str">
            <v>50369866402488</v>
          </cell>
          <cell r="C1988" t="str">
            <v>FONCIA TRANSACTION FRANCE</v>
          </cell>
          <cell r="D1988" t="b">
            <v>0</v>
          </cell>
          <cell r="E1988" t="str">
            <v>7 Avenue Jean Jaurès</v>
          </cell>
          <cell r="F1988" t="str">
            <v>78210</v>
          </cell>
          <cell r="G1988" t="str">
            <v>SAINT CYR L'ECOLE</v>
          </cell>
          <cell r="H1988" t="str">
            <v>Transaction</v>
          </cell>
          <cell r="I1988" t="str">
            <v>I9155</v>
          </cell>
          <cell r="J1988">
            <v>43191</v>
          </cell>
          <cell r="K1988">
            <v>43191</v>
          </cell>
          <cell r="N1988" t="str">
            <v>Ouvert</v>
          </cell>
          <cell r="O1988" t="str">
            <v>Ouvert</v>
          </cell>
          <cell r="P1988" t="str">
            <v>10.106.42.1</v>
          </cell>
          <cell r="Q1988">
            <v>0</v>
          </cell>
          <cell r="T1988" t="str">
            <v>00177</v>
          </cell>
        </row>
        <row r="1989">
          <cell r="A1989" t="str">
            <v>00177818</v>
          </cell>
          <cell r="B1989" t="str">
            <v>50369866402363</v>
          </cell>
          <cell r="C1989" t="str">
            <v>FONCIA TRANSACTION FRANCE</v>
          </cell>
          <cell r="D1989" t="b">
            <v>0</v>
          </cell>
          <cell r="E1989" t="str">
            <v>52 Avenue de la Marne</v>
          </cell>
          <cell r="F1989" t="str">
            <v>92600</v>
          </cell>
          <cell r="G1989" t="str">
            <v>ASNIERES-SUR-SEINE</v>
          </cell>
          <cell r="H1989" t="str">
            <v>Transaction</v>
          </cell>
          <cell r="I1989" t="str">
            <v>I9156</v>
          </cell>
          <cell r="J1989">
            <v>43191</v>
          </cell>
          <cell r="L1989">
            <v>43830</v>
          </cell>
          <cell r="M1989">
            <v>43532</v>
          </cell>
          <cell r="N1989" t="str">
            <v>Fermé</v>
          </cell>
          <cell r="O1989" t="str">
            <v>Fermé</v>
          </cell>
          <cell r="P1989" t="str">
            <v>10.229.1.0</v>
          </cell>
          <cell r="Q1989">
            <v>0</v>
          </cell>
          <cell r="T1989" t="str">
            <v>00177</v>
          </cell>
        </row>
        <row r="1990">
          <cell r="A1990" t="str">
            <v>00177819</v>
          </cell>
          <cell r="B1990" t="str">
            <v>50369866402355</v>
          </cell>
          <cell r="C1990" t="str">
            <v>FONCIA TRANSACTION FRANCE</v>
          </cell>
          <cell r="D1990" t="b">
            <v>0</v>
          </cell>
          <cell r="E1990" t="str">
            <v>67 Avenue Marceau</v>
          </cell>
          <cell r="F1990" t="str">
            <v>92400</v>
          </cell>
          <cell r="G1990" t="str">
            <v>COURBEVOIE</v>
          </cell>
          <cell r="H1990" t="str">
            <v>Transaction</v>
          </cell>
          <cell r="I1990" t="str">
            <v>I9157</v>
          </cell>
          <cell r="J1990">
            <v>43191</v>
          </cell>
          <cell r="L1990">
            <v>43830</v>
          </cell>
          <cell r="M1990">
            <v>43532</v>
          </cell>
          <cell r="N1990" t="str">
            <v>Fermé</v>
          </cell>
          <cell r="O1990" t="str">
            <v>Fermé</v>
          </cell>
          <cell r="P1990" t="str">
            <v>10.229.1.0</v>
          </cell>
          <cell r="Q1990">
            <v>0</v>
          </cell>
          <cell r="T1990" t="str">
            <v>00177</v>
          </cell>
        </row>
        <row r="1991">
          <cell r="A1991" t="str">
            <v>00177820</v>
          </cell>
          <cell r="B1991" t="str">
            <v>50369866402389</v>
          </cell>
          <cell r="C1991" t="str">
            <v>FONCIA TRANSACTION FRANCE</v>
          </cell>
          <cell r="D1991" t="b">
            <v>0</v>
          </cell>
          <cell r="E1991" t="str">
            <v>12 Rue Maurice Thorez</v>
          </cell>
          <cell r="F1991" t="str">
            <v>92000</v>
          </cell>
          <cell r="G1991" t="str">
            <v>NANTERRE</v>
          </cell>
          <cell r="H1991" t="str">
            <v>Transaction</v>
          </cell>
          <cell r="I1991" t="str">
            <v>I9158</v>
          </cell>
          <cell r="J1991">
            <v>43191</v>
          </cell>
          <cell r="M1991">
            <v>44019</v>
          </cell>
          <cell r="N1991" t="str">
            <v>Ouvert</v>
          </cell>
          <cell r="O1991" t="str">
            <v>Fermé</v>
          </cell>
          <cell r="P1991" t="str">
            <v>10.106.72.0</v>
          </cell>
          <cell r="Q1991">
            <v>0</v>
          </cell>
          <cell r="T1991" t="str">
            <v>00177</v>
          </cell>
        </row>
        <row r="1992">
          <cell r="A1992" t="str">
            <v>00177821</v>
          </cell>
          <cell r="B1992" t="str">
            <v>50369866402249</v>
          </cell>
          <cell r="C1992" t="str">
            <v>FONCIA TRANSACTION FRANCE</v>
          </cell>
          <cell r="D1992" t="b">
            <v>0</v>
          </cell>
          <cell r="E1992" t="str">
            <v>16 Rue de Paris</v>
          </cell>
          <cell r="F1992" t="str">
            <v>78100</v>
          </cell>
          <cell r="G1992" t="str">
            <v>SAINT-GERMAIN-EN-LAYE</v>
          </cell>
          <cell r="H1992" t="str">
            <v>Transaction</v>
          </cell>
          <cell r="I1992" t="str">
            <v>I9159</v>
          </cell>
          <cell r="J1992">
            <v>43191</v>
          </cell>
          <cell r="K1992">
            <v>43191</v>
          </cell>
          <cell r="N1992" t="str">
            <v>Ouvert</v>
          </cell>
          <cell r="O1992" t="str">
            <v>Ouvert</v>
          </cell>
          <cell r="P1992" t="str">
            <v>10.130.1.0</v>
          </cell>
          <cell r="Q1992">
            <v>0</v>
          </cell>
          <cell r="T1992" t="str">
            <v>00177</v>
          </cell>
        </row>
        <row r="1993">
          <cell r="A1993" t="str">
            <v>00177822</v>
          </cell>
          <cell r="B1993" t="str">
            <v>50369866402272</v>
          </cell>
          <cell r="C1993" t="str">
            <v>FONCIA TRANSACTION FRANCE</v>
          </cell>
          <cell r="D1993" t="b">
            <v>0</v>
          </cell>
          <cell r="E1993" t="str">
            <v>10 Rue Alfred Couturier</v>
          </cell>
          <cell r="F1993" t="str">
            <v>78160</v>
          </cell>
          <cell r="G1993" t="str">
            <v>MARLY-LE-ROI</v>
          </cell>
          <cell r="H1993" t="str">
            <v>Transaction</v>
          </cell>
          <cell r="I1993" t="str">
            <v>I9160</v>
          </cell>
          <cell r="J1993">
            <v>43191</v>
          </cell>
          <cell r="K1993">
            <v>43191</v>
          </cell>
          <cell r="N1993" t="str">
            <v>Ouvert</v>
          </cell>
          <cell r="O1993" t="str">
            <v>Ouvert</v>
          </cell>
          <cell r="P1993" t="str">
            <v>10.174.3.0</v>
          </cell>
          <cell r="Q1993">
            <v>0</v>
          </cell>
          <cell r="T1993" t="str">
            <v>00177</v>
          </cell>
        </row>
        <row r="1994">
          <cell r="A1994" t="str">
            <v>00177823</v>
          </cell>
          <cell r="B1994" t="str">
            <v>50369866402413</v>
          </cell>
          <cell r="C1994" t="str">
            <v>FONCIA TRANSACTION FRANCE</v>
          </cell>
          <cell r="D1994" t="b">
            <v>0</v>
          </cell>
          <cell r="E1994" t="str">
            <v>3 Avenue de Saint-Germain</v>
          </cell>
          <cell r="F1994" t="str">
            <v>78370</v>
          </cell>
          <cell r="G1994" t="str">
            <v>PLAISIR</v>
          </cell>
          <cell r="H1994" t="str">
            <v>Transaction</v>
          </cell>
          <cell r="I1994" t="str">
            <v>I9161</v>
          </cell>
          <cell r="J1994">
            <v>43191</v>
          </cell>
          <cell r="K1994">
            <v>43191</v>
          </cell>
          <cell r="N1994" t="str">
            <v>Ouvert</v>
          </cell>
          <cell r="O1994" t="str">
            <v>Ouvert</v>
          </cell>
          <cell r="P1994" t="str">
            <v>10.174.13.0</v>
          </cell>
          <cell r="Q1994">
            <v>0</v>
          </cell>
          <cell r="T1994" t="str">
            <v>00177</v>
          </cell>
        </row>
        <row r="1995">
          <cell r="A1995" t="str">
            <v>00177824</v>
          </cell>
          <cell r="B1995" t="str">
            <v>50369866402348</v>
          </cell>
          <cell r="C1995" t="str">
            <v>FONCIA TRANSACTION FRANCE</v>
          </cell>
          <cell r="D1995" t="b">
            <v>0</v>
          </cell>
          <cell r="E1995" t="str">
            <v>53 Rue du Président Wilson</v>
          </cell>
          <cell r="F1995" t="str">
            <v>92300</v>
          </cell>
          <cell r="G1995" t="str">
            <v>LEVALLOIS-PERRET</v>
          </cell>
          <cell r="H1995" t="str">
            <v>Transaction</v>
          </cell>
          <cell r="I1995" t="str">
            <v>I9162</v>
          </cell>
          <cell r="J1995">
            <v>43191</v>
          </cell>
          <cell r="L1995">
            <v>44196</v>
          </cell>
          <cell r="M1995">
            <v>43753</v>
          </cell>
          <cell r="N1995" t="str">
            <v>Fermé</v>
          </cell>
          <cell r="O1995" t="str">
            <v>Fermé</v>
          </cell>
          <cell r="P1995" t="str">
            <v>10.29.93.0</v>
          </cell>
          <cell r="Q1995">
            <v>0</v>
          </cell>
          <cell r="T1995" t="str">
            <v>00177</v>
          </cell>
        </row>
        <row r="1996">
          <cell r="A1996" t="str">
            <v>00177825</v>
          </cell>
          <cell r="B1996" t="str">
            <v>50369866402280</v>
          </cell>
          <cell r="C1996" t="str">
            <v>FONCIA TRANSACTION FRANCE</v>
          </cell>
          <cell r="D1996" t="b">
            <v>0</v>
          </cell>
          <cell r="E1996" t="str">
            <v>13 Rue Jean Jaurès</v>
          </cell>
          <cell r="F1996" t="str">
            <v>78190</v>
          </cell>
          <cell r="G1996" t="str">
            <v>TRAPPES</v>
          </cell>
          <cell r="H1996" t="str">
            <v>Transaction</v>
          </cell>
          <cell r="I1996" t="str">
            <v>I9163</v>
          </cell>
          <cell r="J1996">
            <v>43191</v>
          </cell>
          <cell r="K1996">
            <v>43191</v>
          </cell>
          <cell r="N1996" t="str">
            <v>Ouvert</v>
          </cell>
          <cell r="O1996" t="str">
            <v>Ouvert</v>
          </cell>
          <cell r="P1996" t="str">
            <v>10.174.23.0</v>
          </cell>
          <cell r="Q1996">
            <v>0</v>
          </cell>
          <cell r="T1996" t="str">
            <v>00177</v>
          </cell>
        </row>
        <row r="1997">
          <cell r="A1997" t="str">
            <v>00177826</v>
          </cell>
          <cell r="B1997" t="str">
            <v>50369866402827</v>
          </cell>
          <cell r="C1997" t="str">
            <v>FONCIA TRANSACTION FRANCE</v>
          </cell>
          <cell r="D1997" t="b">
            <v>0</v>
          </cell>
          <cell r="E1997" t="str">
            <v>6 Avenue du Maréchal Foch</v>
          </cell>
          <cell r="F1997" t="str">
            <v>78400</v>
          </cell>
          <cell r="G1997" t="str">
            <v>CHATOU</v>
          </cell>
          <cell r="H1997" t="str">
            <v>Transaction</v>
          </cell>
          <cell r="I1997" t="str">
            <v>I9164</v>
          </cell>
          <cell r="J1997">
            <v>43191</v>
          </cell>
          <cell r="K1997">
            <v>43191</v>
          </cell>
          <cell r="N1997" t="str">
            <v>Ouvert</v>
          </cell>
          <cell r="O1997" t="str">
            <v>Ouvert</v>
          </cell>
          <cell r="P1997" t="str">
            <v>10.235.4.0</v>
          </cell>
          <cell r="Q1997">
            <v>0</v>
          </cell>
          <cell r="T1997" t="str">
            <v>00177</v>
          </cell>
        </row>
        <row r="1998">
          <cell r="A1998" t="str">
            <v>00177827</v>
          </cell>
          <cell r="B1998" t="str">
            <v>50369866402256</v>
          </cell>
          <cell r="C1998" t="str">
            <v>FONCIA TRANSACTION FRANCE</v>
          </cell>
          <cell r="D1998" t="b">
            <v>0</v>
          </cell>
          <cell r="E1998" t="str">
            <v>1 Avenue Joseph Kessel</v>
          </cell>
          <cell r="F1998" t="str">
            <v>78180</v>
          </cell>
          <cell r="G1998" t="str">
            <v>MONTIGNY-LE-BRETONNEUX</v>
          </cell>
          <cell r="H1998" t="str">
            <v>Transaction</v>
          </cell>
          <cell r="I1998" t="str">
            <v>I9165</v>
          </cell>
          <cell r="J1998">
            <v>43191</v>
          </cell>
          <cell r="K1998">
            <v>43191</v>
          </cell>
          <cell r="N1998" t="str">
            <v>Ouvert</v>
          </cell>
          <cell r="O1998" t="str">
            <v>Ouvert</v>
          </cell>
          <cell r="P1998" t="str">
            <v>10.232.14.0</v>
          </cell>
          <cell r="Q1998">
            <v>0</v>
          </cell>
          <cell r="T1998" t="str">
            <v>00177</v>
          </cell>
        </row>
        <row r="1999">
          <cell r="A1999" t="str">
            <v>00177828</v>
          </cell>
          <cell r="B1999" t="str">
            <v>50369866402462</v>
          </cell>
          <cell r="C1999" t="str">
            <v>FONCIA TRANSACTION FRANCE</v>
          </cell>
          <cell r="D1999" t="b">
            <v>0</v>
          </cell>
          <cell r="E1999" t="str">
            <v>27 Rue du Petit Pont</v>
          </cell>
          <cell r="F1999" t="str">
            <v>78310</v>
          </cell>
          <cell r="G1999" t="str">
            <v>MAUREPAS</v>
          </cell>
          <cell r="H1999" t="str">
            <v>Transaction</v>
          </cell>
          <cell r="I1999" t="str">
            <v>I9302</v>
          </cell>
          <cell r="J1999">
            <v>43191</v>
          </cell>
          <cell r="K1999">
            <v>43358</v>
          </cell>
          <cell r="N1999" t="str">
            <v>Ouvert</v>
          </cell>
          <cell r="O1999" t="str">
            <v>Ouvert</v>
          </cell>
          <cell r="P1999" t="str">
            <v>10.232.4.0</v>
          </cell>
          <cell r="Q1999">
            <v>0</v>
          </cell>
          <cell r="T1999" t="str">
            <v>00177</v>
          </cell>
        </row>
        <row r="2000">
          <cell r="A2000" t="str">
            <v>00177829</v>
          </cell>
          <cell r="B2000" t="str">
            <v>50369866402496</v>
          </cell>
          <cell r="C2000" t="str">
            <v>FONCIA TRANSACTION FRANCE</v>
          </cell>
          <cell r="D2000" t="b">
            <v>0</v>
          </cell>
          <cell r="E2000" t="str">
            <v>28 Avenue de la République</v>
          </cell>
          <cell r="F2000" t="str">
            <v>78200</v>
          </cell>
          <cell r="G2000" t="str">
            <v>MANTES-LA-JOLIE</v>
          </cell>
          <cell r="H2000" t="str">
            <v>Transaction</v>
          </cell>
          <cell r="I2000" t="str">
            <v>I9214</v>
          </cell>
          <cell r="J2000">
            <v>43191</v>
          </cell>
          <cell r="K2000">
            <v>43191</v>
          </cell>
          <cell r="M2000">
            <v>44007</v>
          </cell>
          <cell r="N2000" t="str">
            <v>Ouvert</v>
          </cell>
          <cell r="O2000" t="str">
            <v>Fermé</v>
          </cell>
          <cell r="P2000" t="str">
            <v>10.172.3.0</v>
          </cell>
          <cell r="Q2000">
            <v>1</v>
          </cell>
          <cell r="R2000" t="str">
            <v>00177848</v>
          </cell>
          <cell r="S2000">
            <v>44007</v>
          </cell>
          <cell r="T2000" t="str">
            <v>00177</v>
          </cell>
        </row>
        <row r="2001">
          <cell r="A2001" t="str">
            <v>00177830</v>
          </cell>
          <cell r="B2001" t="str">
            <v>50369866402504</v>
          </cell>
          <cell r="C2001" t="str">
            <v>FONCIA TRANSACTION FRANCE</v>
          </cell>
          <cell r="D2001" t="b">
            <v>0</v>
          </cell>
          <cell r="E2001" t="str">
            <v>28 Avenue de la République</v>
          </cell>
          <cell r="F2001" t="str">
            <v>78500</v>
          </cell>
          <cell r="G2001" t="str">
            <v>SARTROUVILLE</v>
          </cell>
          <cell r="H2001" t="str">
            <v>Transaction</v>
          </cell>
          <cell r="I2001" t="str">
            <v>I9166</v>
          </cell>
          <cell r="J2001">
            <v>43191</v>
          </cell>
          <cell r="K2001">
            <v>43191</v>
          </cell>
          <cell r="N2001" t="str">
            <v>Ouvert</v>
          </cell>
          <cell r="O2001" t="str">
            <v>Ouvert</v>
          </cell>
          <cell r="P2001" t="str">
            <v>10.38.2.0</v>
          </cell>
          <cell r="Q2001">
            <v>0</v>
          </cell>
          <cell r="T2001" t="str">
            <v>00177</v>
          </cell>
        </row>
        <row r="2002">
          <cell r="A2002" t="str">
            <v>00177831</v>
          </cell>
          <cell r="B2002" t="str">
            <v>50369866402975</v>
          </cell>
          <cell r="C2002" t="str">
            <v>FONCIA TRANSACTION FRANCE</v>
          </cell>
          <cell r="D2002" t="b">
            <v>0</v>
          </cell>
          <cell r="E2002" t="str">
            <v>42 Boulevard André Malraux</v>
          </cell>
          <cell r="F2002" t="str">
            <v>78480</v>
          </cell>
          <cell r="G2002" t="str">
            <v>VERNEUIL-SUR-SEINE</v>
          </cell>
          <cell r="H2002" t="str">
            <v>Transaction</v>
          </cell>
          <cell r="I2002" t="str">
            <v>I9215</v>
          </cell>
          <cell r="J2002">
            <v>43191</v>
          </cell>
          <cell r="K2002">
            <v>43191</v>
          </cell>
          <cell r="N2002" t="str">
            <v>Ouvert</v>
          </cell>
          <cell r="O2002" t="str">
            <v>Ouvert</v>
          </cell>
          <cell r="P2002" t="str">
            <v>10.172.33.0</v>
          </cell>
          <cell r="Q2002">
            <v>0</v>
          </cell>
          <cell r="T2002" t="str">
            <v>00177</v>
          </cell>
        </row>
        <row r="2003">
          <cell r="A2003" t="str">
            <v>00177832</v>
          </cell>
          <cell r="B2003" t="str">
            <v>50369866402181</v>
          </cell>
          <cell r="C2003" t="str">
            <v>FONCIA TRANSACTION FRANCE</v>
          </cell>
          <cell r="D2003" t="b">
            <v>0</v>
          </cell>
          <cell r="E2003" t="str">
            <v>5 Rue des Pays de France</v>
          </cell>
          <cell r="F2003" t="str">
            <v>95000</v>
          </cell>
          <cell r="G2003" t="str">
            <v>CERGY</v>
          </cell>
          <cell r="H2003" t="str">
            <v>Transaction</v>
          </cell>
          <cell r="I2003" t="str">
            <v>I9216</v>
          </cell>
          <cell r="J2003">
            <v>43191</v>
          </cell>
          <cell r="K2003">
            <v>43191</v>
          </cell>
          <cell r="M2003">
            <v>44214</v>
          </cell>
          <cell r="N2003" t="str">
            <v>Ouvert</v>
          </cell>
          <cell r="O2003" t="str">
            <v>Fermé</v>
          </cell>
          <cell r="P2003" t="str">
            <v>10.149.2.0</v>
          </cell>
          <cell r="Q2003">
            <v>0</v>
          </cell>
          <cell r="T2003" t="str">
            <v>00177</v>
          </cell>
        </row>
        <row r="2004">
          <cell r="A2004" t="str">
            <v>00177833</v>
          </cell>
          <cell r="B2004" t="str">
            <v>50369866402132</v>
          </cell>
          <cell r="C2004" t="str">
            <v>FONCIA TRANSACTION FRANCE</v>
          </cell>
          <cell r="D2004" t="b">
            <v>0</v>
          </cell>
          <cell r="E2004" t="str">
            <v>52 Rue du Général Leclerc</v>
          </cell>
          <cell r="F2004" t="str">
            <v>95310</v>
          </cell>
          <cell r="G2004" t="str">
            <v>SAINT OUEN L'AUMONE</v>
          </cell>
          <cell r="H2004" t="str">
            <v>Transaction</v>
          </cell>
          <cell r="I2004" t="str">
            <v>I9217</v>
          </cell>
          <cell r="J2004">
            <v>43191</v>
          </cell>
          <cell r="K2004">
            <v>43191</v>
          </cell>
          <cell r="L2004">
            <v>44196</v>
          </cell>
          <cell r="M2004">
            <v>44196</v>
          </cell>
          <cell r="N2004" t="str">
            <v>Fermé</v>
          </cell>
          <cell r="O2004" t="str">
            <v>Fermé</v>
          </cell>
          <cell r="P2004" t="str">
            <v>10.149.22.0</v>
          </cell>
          <cell r="Q2004">
            <v>0</v>
          </cell>
          <cell r="T2004" t="str">
            <v>00177</v>
          </cell>
        </row>
        <row r="2005">
          <cell r="A2005" t="str">
            <v>00177834</v>
          </cell>
          <cell r="B2005" t="str">
            <v>50369866402140</v>
          </cell>
          <cell r="C2005" t="str">
            <v>FONCIA TRANSACTION FRANCE</v>
          </cell>
          <cell r="D2005" t="b">
            <v>0</v>
          </cell>
          <cell r="E2005" t="str">
            <v>8 Rue Thiers</v>
          </cell>
          <cell r="F2005" t="str">
            <v>95300</v>
          </cell>
          <cell r="G2005" t="str">
            <v>PONTOISE</v>
          </cell>
          <cell r="H2005" t="str">
            <v>Transaction</v>
          </cell>
          <cell r="I2005" t="str">
            <v>I9218</v>
          </cell>
          <cell r="J2005">
            <v>43191</v>
          </cell>
          <cell r="K2005">
            <v>43191</v>
          </cell>
          <cell r="N2005" t="str">
            <v>Ouvert</v>
          </cell>
          <cell r="O2005" t="str">
            <v>Ouvert</v>
          </cell>
          <cell r="P2005" t="str">
            <v>10.149.12.0</v>
          </cell>
          <cell r="Q2005">
            <v>0</v>
          </cell>
          <cell r="T2005" t="str">
            <v>00177</v>
          </cell>
        </row>
        <row r="2006">
          <cell r="A2006" t="str">
            <v>00177835</v>
          </cell>
          <cell r="B2006" t="str">
            <v>50369866401712</v>
          </cell>
          <cell r="C2006" t="str">
            <v>FONCIA TRANSACTION FRANCE</v>
          </cell>
          <cell r="D2006" t="b">
            <v>0</v>
          </cell>
          <cell r="E2006" t="str">
            <v>24 Rue Jean Charcot</v>
          </cell>
          <cell r="F2006" t="str">
            <v>93600</v>
          </cell>
          <cell r="G2006" t="str">
            <v>AULNAY-SOUS-BOIS</v>
          </cell>
          <cell r="H2006" t="str">
            <v>Transaction</v>
          </cell>
          <cell r="I2006" t="str">
            <v>I9219</v>
          </cell>
          <cell r="J2006">
            <v>43191</v>
          </cell>
          <cell r="K2006">
            <v>43191</v>
          </cell>
          <cell r="M2006">
            <v>44019</v>
          </cell>
          <cell r="N2006" t="str">
            <v>Ouvert</v>
          </cell>
          <cell r="O2006" t="str">
            <v>Fermé</v>
          </cell>
          <cell r="P2006" t="str">
            <v>10.232.11.0</v>
          </cell>
          <cell r="Q2006">
            <v>0</v>
          </cell>
          <cell r="T2006" t="str">
            <v>00177</v>
          </cell>
        </row>
        <row r="2007">
          <cell r="A2007" t="str">
            <v>00177836</v>
          </cell>
          <cell r="B2007" t="str">
            <v>50369866402595</v>
          </cell>
          <cell r="C2007" t="str">
            <v>FONCIA TRANSACTION FRANCE</v>
          </cell>
          <cell r="D2007" t="b">
            <v>0</v>
          </cell>
          <cell r="E2007" t="str">
            <v>2 Boulevard de la Gare</v>
          </cell>
          <cell r="F2007" t="str">
            <v>95210</v>
          </cell>
          <cell r="G2007" t="str">
            <v>SAINT-GRATIEN</v>
          </cell>
          <cell r="H2007" t="str">
            <v>Transaction</v>
          </cell>
          <cell r="I2007" t="str">
            <v>I9220</v>
          </cell>
          <cell r="J2007">
            <v>43191</v>
          </cell>
          <cell r="K2007">
            <v>43191</v>
          </cell>
          <cell r="N2007" t="str">
            <v>Ouvert</v>
          </cell>
          <cell r="O2007" t="str">
            <v>Ouvert</v>
          </cell>
          <cell r="P2007" t="str">
            <v>10.13.1.0</v>
          </cell>
          <cell r="Q2007">
            <v>0</v>
          </cell>
          <cell r="T2007" t="str">
            <v>00177</v>
          </cell>
        </row>
        <row r="2008">
          <cell r="A2008" t="str">
            <v>00177837</v>
          </cell>
          <cell r="B2008" t="str">
            <v>50369866402199</v>
          </cell>
          <cell r="C2008" t="str">
            <v>FONCIA TRANSACTION FRANCE</v>
          </cell>
          <cell r="D2008" t="b">
            <v>0</v>
          </cell>
          <cell r="E2008" t="str">
            <v>15 Rue de l'Arrivée</v>
          </cell>
          <cell r="F2008" t="str">
            <v>95880</v>
          </cell>
          <cell r="G2008" t="str">
            <v>ENGHIEN-LES-BAINS</v>
          </cell>
          <cell r="H2008" t="str">
            <v>Transaction</v>
          </cell>
          <cell r="I2008" t="str">
            <v>I9221</v>
          </cell>
          <cell r="J2008">
            <v>43191</v>
          </cell>
          <cell r="K2008">
            <v>43191</v>
          </cell>
          <cell r="N2008" t="str">
            <v>Ouvert</v>
          </cell>
          <cell r="O2008" t="str">
            <v>Ouvert</v>
          </cell>
          <cell r="P2008" t="str">
            <v>10.13.21.0</v>
          </cell>
          <cell r="Q2008">
            <v>0</v>
          </cell>
          <cell r="T2008" t="str">
            <v>00177</v>
          </cell>
        </row>
        <row r="2009">
          <cell r="A2009" t="str">
            <v>00177838</v>
          </cell>
          <cell r="B2009" t="str">
            <v>50369866402173</v>
          </cell>
          <cell r="C2009" t="str">
            <v>FONCIA TRANSACTION FRANCE</v>
          </cell>
          <cell r="D2009" t="b">
            <v>0</v>
          </cell>
          <cell r="E2009" t="str">
            <v>26 Rue de Paris</v>
          </cell>
          <cell r="F2009" t="str">
            <v>95500</v>
          </cell>
          <cell r="G2009" t="str">
            <v>GONESSE</v>
          </cell>
          <cell r="H2009" t="str">
            <v>Transaction</v>
          </cell>
          <cell r="I2009" t="str">
            <v>I9222</v>
          </cell>
          <cell r="J2009">
            <v>43191</v>
          </cell>
          <cell r="K2009">
            <v>43191</v>
          </cell>
          <cell r="N2009" t="str">
            <v>Ouvert</v>
          </cell>
          <cell r="O2009" t="str">
            <v>Ouvert</v>
          </cell>
          <cell r="P2009" t="str">
            <v>10.232.1.0</v>
          </cell>
          <cell r="Q2009">
            <v>0</v>
          </cell>
          <cell r="T2009" t="str">
            <v>00177</v>
          </cell>
        </row>
        <row r="2010">
          <cell r="A2010" t="str">
            <v>00177839</v>
          </cell>
          <cell r="B2010" t="str">
            <v>50369866402165</v>
          </cell>
          <cell r="C2010" t="str">
            <v>FONCIA TRANSACTION FRANCE</v>
          </cell>
          <cell r="D2010" t="b">
            <v>0</v>
          </cell>
          <cell r="E2010" t="str">
            <v>16 Rue de l'Église</v>
          </cell>
          <cell r="F2010" t="str">
            <v>95120</v>
          </cell>
          <cell r="G2010" t="str">
            <v>ERMONT</v>
          </cell>
          <cell r="H2010" t="str">
            <v>Transaction</v>
          </cell>
          <cell r="I2010" t="str">
            <v>I9223</v>
          </cell>
          <cell r="J2010">
            <v>43191</v>
          </cell>
          <cell r="K2010">
            <v>43191</v>
          </cell>
          <cell r="N2010" t="str">
            <v>Ouvert</v>
          </cell>
          <cell r="O2010" t="str">
            <v>Ouvert</v>
          </cell>
          <cell r="P2010" t="str">
            <v>10.33.23.0</v>
          </cell>
          <cell r="Q2010">
            <v>0</v>
          </cell>
          <cell r="T2010" t="str">
            <v>00177</v>
          </cell>
        </row>
        <row r="2011">
          <cell r="A2011" t="str">
            <v>00177840</v>
          </cell>
          <cell r="B2011" t="str">
            <v>50369866402264</v>
          </cell>
          <cell r="C2011" t="str">
            <v>FONCIA TRANSACTION FRANCE</v>
          </cell>
          <cell r="D2011" t="b">
            <v>0</v>
          </cell>
          <cell r="E2011" t="str">
            <v>54 Avenue Carnot</v>
          </cell>
          <cell r="F2011" t="str">
            <v>78700</v>
          </cell>
          <cell r="G2011" t="str">
            <v>CONFLANS-SAINTE-HONORINE</v>
          </cell>
          <cell r="H2011" t="str">
            <v>Transaction</v>
          </cell>
          <cell r="I2011" t="str">
            <v>I9224</v>
          </cell>
          <cell r="J2011">
            <v>43191</v>
          </cell>
          <cell r="K2011">
            <v>43191</v>
          </cell>
          <cell r="N2011" t="str">
            <v>Ouvert</v>
          </cell>
          <cell r="O2011" t="str">
            <v>Ouvert</v>
          </cell>
          <cell r="P2011" t="str">
            <v>10.33.13.0</v>
          </cell>
          <cell r="Q2011">
            <v>0</v>
          </cell>
          <cell r="T2011" t="str">
            <v>00177</v>
          </cell>
        </row>
        <row r="2012">
          <cell r="A2012" t="str">
            <v>00177841</v>
          </cell>
          <cell r="B2012" t="str">
            <v>50369866402157</v>
          </cell>
          <cell r="C2012" t="str">
            <v>FONCIA TRANSACTION FRANCE</v>
          </cell>
          <cell r="D2012" t="b">
            <v>0</v>
          </cell>
          <cell r="E2012" t="str">
            <v>9 Rue Paul Vaillant Couturier</v>
          </cell>
          <cell r="F2012" t="str">
            <v>95100</v>
          </cell>
          <cell r="G2012" t="str">
            <v>ARGENTEUIL</v>
          </cell>
          <cell r="H2012" t="str">
            <v>Transaction</v>
          </cell>
          <cell r="I2012" t="str">
            <v>I9225</v>
          </cell>
          <cell r="J2012">
            <v>43191</v>
          </cell>
          <cell r="K2012">
            <v>43191</v>
          </cell>
          <cell r="N2012" t="str">
            <v>Ouvert</v>
          </cell>
          <cell r="O2012" t="str">
            <v>Ouvert</v>
          </cell>
          <cell r="P2012" t="str">
            <v>10.229.11.0</v>
          </cell>
          <cell r="Q2012">
            <v>0</v>
          </cell>
          <cell r="T2012" t="str">
            <v>00177</v>
          </cell>
        </row>
        <row r="2013">
          <cell r="A2013" t="str">
            <v>00177842</v>
          </cell>
          <cell r="B2013" t="str">
            <v>50369866402397</v>
          </cell>
          <cell r="C2013" t="str">
            <v>FONCIA TRANSACTION FRANCE</v>
          </cell>
          <cell r="D2013" t="b">
            <v>0</v>
          </cell>
          <cell r="E2013" t="str">
            <v>53 Quater Boulevard Robespierre</v>
          </cell>
          <cell r="F2013" t="str">
            <v>78300</v>
          </cell>
          <cell r="G2013" t="str">
            <v>POISSY</v>
          </cell>
          <cell r="H2013" t="str">
            <v>Transaction</v>
          </cell>
          <cell r="I2013" t="str">
            <v>I9167</v>
          </cell>
          <cell r="J2013">
            <v>43191</v>
          </cell>
          <cell r="K2013">
            <v>43191</v>
          </cell>
          <cell r="N2013" t="str">
            <v>Ouvert</v>
          </cell>
          <cell r="O2013" t="str">
            <v>Ouvert</v>
          </cell>
          <cell r="P2013" t="str">
            <v>10.130.21.0</v>
          </cell>
          <cell r="Q2013">
            <v>0</v>
          </cell>
          <cell r="T2013" t="str">
            <v>00177</v>
          </cell>
        </row>
        <row r="2014">
          <cell r="A2014" t="str">
            <v>00177900</v>
          </cell>
          <cell r="B2014" t="str">
            <v>50369866400565</v>
          </cell>
          <cell r="C2014" t="str">
            <v>FONCIA TRANSACTION FRANCE</v>
          </cell>
          <cell r="D2014" t="b">
            <v>0</v>
          </cell>
          <cell r="E2014" t="str">
            <v>57 Avenue Mozart</v>
          </cell>
          <cell r="F2014" t="str">
            <v>75016</v>
          </cell>
          <cell r="G2014" t="str">
            <v>PARIS 16</v>
          </cell>
          <cell r="H2014" t="str">
            <v>Transaction</v>
          </cell>
          <cell r="I2014" t="str">
            <v>I9026</v>
          </cell>
          <cell r="J2014">
            <v>43191</v>
          </cell>
          <cell r="K2014">
            <v>43191</v>
          </cell>
          <cell r="N2014" t="str">
            <v>Ouvert</v>
          </cell>
          <cell r="O2014" t="str">
            <v>Ouvert</v>
          </cell>
          <cell r="P2014" t="str">
            <v>10.29.133.0</v>
          </cell>
          <cell r="Q2014">
            <v>0</v>
          </cell>
          <cell r="T2014" t="str">
            <v>00177</v>
          </cell>
        </row>
        <row r="2015">
          <cell r="A2015" t="str">
            <v>00177901</v>
          </cell>
          <cell r="B2015" t="str">
            <v>50369866400391</v>
          </cell>
          <cell r="C2015" t="str">
            <v>FONCIA TRANSACTION FRANCE</v>
          </cell>
          <cell r="D2015" t="b">
            <v>0</v>
          </cell>
          <cell r="E2015" t="str">
            <v>38 Avenue des Gobelins</v>
          </cell>
          <cell r="F2015" t="str">
            <v>75013</v>
          </cell>
          <cell r="G2015" t="str">
            <v>PARIS 13</v>
          </cell>
          <cell r="H2015" t="str">
            <v>Transaction</v>
          </cell>
          <cell r="I2015" t="str">
            <v>I9186</v>
          </cell>
          <cell r="J2015">
            <v>43191</v>
          </cell>
          <cell r="K2015">
            <v>43899</v>
          </cell>
          <cell r="N2015" t="str">
            <v>Ouvert</v>
          </cell>
          <cell r="O2015" t="str">
            <v>Ouvert</v>
          </cell>
          <cell r="P2015" t="str">
            <v>10.29.163.0</v>
          </cell>
          <cell r="Q2015">
            <v>1</v>
          </cell>
          <cell r="R2015" t="str">
            <v>00177096</v>
          </cell>
          <cell r="S2015">
            <v>44228</v>
          </cell>
          <cell r="T2015" t="str">
            <v>00177</v>
          </cell>
        </row>
        <row r="2016">
          <cell r="A2016" t="str">
            <v>00177901</v>
          </cell>
          <cell r="B2016" t="str">
            <v>50369866400391</v>
          </cell>
          <cell r="C2016" t="str">
            <v>FONCIA TRANSACTION FRANCE</v>
          </cell>
          <cell r="D2016" t="b">
            <v>0</v>
          </cell>
          <cell r="E2016" t="str">
            <v>38 Avenue des Gobelins</v>
          </cell>
          <cell r="F2016" t="str">
            <v>75013</v>
          </cell>
          <cell r="G2016" t="str">
            <v>PARIS 13</v>
          </cell>
          <cell r="H2016" t="str">
            <v>Transaction</v>
          </cell>
          <cell r="I2016" t="str">
            <v>I9186</v>
          </cell>
          <cell r="J2016">
            <v>43191</v>
          </cell>
          <cell r="K2016">
            <v>43899</v>
          </cell>
          <cell r="N2016" t="str">
            <v>Ouvert</v>
          </cell>
          <cell r="O2016" t="str">
            <v>Ouvert</v>
          </cell>
          <cell r="P2016" t="str">
            <v>10.29.163.0</v>
          </cell>
          <cell r="Q2016">
            <v>1</v>
          </cell>
          <cell r="R2016" t="str">
            <v>00177096</v>
          </cell>
          <cell r="S2016">
            <v>44228</v>
          </cell>
          <cell r="T2016" t="str">
            <v>00177</v>
          </cell>
        </row>
        <row r="2017">
          <cell r="A2017" t="str">
            <v>00177902</v>
          </cell>
          <cell r="B2017" t="str">
            <v>50369866400573</v>
          </cell>
          <cell r="C2017" t="str">
            <v>FONCIA TRANSACTION FRANCE</v>
          </cell>
          <cell r="D2017" t="b">
            <v>0</v>
          </cell>
          <cell r="E2017" t="str">
            <v>31 Avenue Félix Faure</v>
          </cell>
          <cell r="F2017" t="str">
            <v>75015</v>
          </cell>
          <cell r="G2017" t="str">
            <v>PARIS 15</v>
          </cell>
          <cell r="H2017" t="str">
            <v>Transaction</v>
          </cell>
          <cell r="I2017" t="str">
            <v>I9187</v>
          </cell>
          <cell r="J2017">
            <v>43191</v>
          </cell>
          <cell r="K2017">
            <v>43191</v>
          </cell>
          <cell r="M2017">
            <v>44508</v>
          </cell>
          <cell r="N2017" t="str">
            <v>Ouvert</v>
          </cell>
          <cell r="O2017" t="str">
            <v>Fermé</v>
          </cell>
          <cell r="P2017" t="str">
            <v>10.29.103.0</v>
          </cell>
          <cell r="Q2017">
            <v>0</v>
          </cell>
          <cell r="T2017" t="str">
            <v>00177</v>
          </cell>
        </row>
        <row r="2018">
          <cell r="A2018" t="str">
            <v>00177903</v>
          </cell>
          <cell r="B2018" t="str">
            <v>50369866400433</v>
          </cell>
          <cell r="C2018" t="str">
            <v>FONCIA TRANSACTION FRANCE</v>
          </cell>
          <cell r="D2018" t="b">
            <v>0</v>
          </cell>
          <cell r="E2018" t="str">
            <v>226 Rue de Vaugirard</v>
          </cell>
          <cell r="F2018" t="str">
            <v>75015</v>
          </cell>
          <cell r="G2018" t="str">
            <v>PARIS 15</v>
          </cell>
          <cell r="H2018" t="str">
            <v>Transaction</v>
          </cell>
          <cell r="I2018" t="str">
            <v>I9188</v>
          </cell>
          <cell r="J2018">
            <v>43191</v>
          </cell>
          <cell r="K2018">
            <v>43191</v>
          </cell>
          <cell r="M2018">
            <v>44508</v>
          </cell>
          <cell r="N2018" t="str">
            <v>Ouvert</v>
          </cell>
          <cell r="O2018" t="str">
            <v>Fermé</v>
          </cell>
          <cell r="P2018" t="str">
            <v>10.29.63.0</v>
          </cell>
          <cell r="Q2018">
            <v>0</v>
          </cell>
          <cell r="T2018" t="str">
            <v>00177</v>
          </cell>
        </row>
        <row r="2019">
          <cell r="A2019" t="str">
            <v>00177904</v>
          </cell>
          <cell r="B2019" t="str">
            <v>50369866400383</v>
          </cell>
          <cell r="C2019" t="str">
            <v>FONCIA TRANSACTION FRANCE</v>
          </cell>
          <cell r="D2019" t="b">
            <v>0</v>
          </cell>
          <cell r="E2019" t="str">
            <v>24 Rue du Moulin des Prés</v>
          </cell>
          <cell r="F2019" t="str">
            <v>75013</v>
          </cell>
          <cell r="G2019" t="str">
            <v>PARIS 13</v>
          </cell>
          <cell r="H2019" t="str">
            <v>Transaction</v>
          </cell>
          <cell r="I2019" t="str">
            <v>I9189</v>
          </cell>
          <cell r="J2019">
            <v>43191</v>
          </cell>
          <cell r="K2019">
            <v>43191</v>
          </cell>
          <cell r="N2019" t="str">
            <v>Ouvert</v>
          </cell>
          <cell r="O2019" t="str">
            <v>Ouvert</v>
          </cell>
          <cell r="P2019" t="str">
            <v>10.29.153.0</v>
          </cell>
          <cell r="Q2019">
            <v>0</v>
          </cell>
          <cell r="T2019" t="str">
            <v>00177</v>
          </cell>
        </row>
        <row r="2020">
          <cell r="A2020" t="str">
            <v>00177905</v>
          </cell>
          <cell r="B2020" t="str">
            <v>50369866400409</v>
          </cell>
          <cell r="C2020" t="str">
            <v>FONCIA TRANSACTION FRANCE</v>
          </cell>
          <cell r="D2020" t="b">
            <v>0</v>
          </cell>
          <cell r="E2020" t="str">
            <v>76 Rue de Tolbiac</v>
          </cell>
          <cell r="F2020" t="str">
            <v>75013</v>
          </cell>
          <cell r="G2020" t="str">
            <v>PARIS 13</v>
          </cell>
          <cell r="H2020" t="str">
            <v>Transaction</v>
          </cell>
          <cell r="I2020" t="str">
            <v>I9190</v>
          </cell>
          <cell r="J2020">
            <v>43191</v>
          </cell>
          <cell r="K2020">
            <v>43374</v>
          </cell>
          <cell r="M2020">
            <v>44019</v>
          </cell>
          <cell r="N2020" t="str">
            <v>Ouvert</v>
          </cell>
          <cell r="O2020" t="str">
            <v>Fermé</v>
          </cell>
          <cell r="P2020" t="str">
            <v>10.29.173.0</v>
          </cell>
          <cell r="Q2020">
            <v>0</v>
          </cell>
          <cell r="T2020" t="str">
            <v>00177</v>
          </cell>
        </row>
        <row r="2021">
          <cell r="A2021" t="str">
            <v>00177906</v>
          </cell>
          <cell r="B2021" t="str">
            <v>50369866402942</v>
          </cell>
          <cell r="C2021" t="str">
            <v>FONCIA TRANSACTION FRANCE</v>
          </cell>
          <cell r="D2021" t="b">
            <v>0</v>
          </cell>
          <cell r="E2021" t="str">
            <v>36 Rue des Plantes</v>
          </cell>
          <cell r="F2021" t="str">
            <v>75014</v>
          </cell>
          <cell r="G2021" t="str">
            <v>PARIS 14</v>
          </cell>
          <cell r="H2021" t="str">
            <v>Transaction</v>
          </cell>
          <cell r="I2021" t="str">
            <v>I9191</v>
          </cell>
          <cell r="J2021">
            <v>43191</v>
          </cell>
          <cell r="K2021">
            <v>43191</v>
          </cell>
          <cell r="N2021" t="str">
            <v>Ouvert</v>
          </cell>
          <cell r="O2021" t="str">
            <v>Ouvert</v>
          </cell>
          <cell r="P2021" t="str">
            <v>10.29.243.0</v>
          </cell>
          <cell r="Q2021">
            <v>0</v>
          </cell>
          <cell r="T2021" t="str">
            <v>00177</v>
          </cell>
        </row>
        <row r="2022">
          <cell r="A2022" t="str">
            <v>00177907</v>
          </cell>
          <cell r="B2022" t="str">
            <v>50369866400458</v>
          </cell>
          <cell r="C2022" t="str">
            <v>FONCIA TRANSACTION FRANCE</v>
          </cell>
          <cell r="D2022" t="b">
            <v>0</v>
          </cell>
          <cell r="E2022" t="str">
            <v>236 Rue de la Convention</v>
          </cell>
          <cell r="F2022" t="str">
            <v>75015</v>
          </cell>
          <cell r="G2022" t="str">
            <v>PARIS 15</v>
          </cell>
          <cell r="H2022" t="str">
            <v>Transaction</v>
          </cell>
          <cell r="I2022" t="str">
            <v>I9192</v>
          </cell>
          <cell r="J2022">
            <v>43191</v>
          </cell>
          <cell r="K2022">
            <v>43191</v>
          </cell>
          <cell r="M2022">
            <v>44508</v>
          </cell>
          <cell r="N2022" t="str">
            <v>Ouvert</v>
          </cell>
          <cell r="O2022" t="str">
            <v>Fermé</v>
          </cell>
          <cell r="P2022" t="str">
            <v>10.119.33.0</v>
          </cell>
          <cell r="Q2022">
            <v>0</v>
          </cell>
          <cell r="T2022" t="str">
            <v>00177</v>
          </cell>
        </row>
        <row r="2023">
          <cell r="A2023" t="str">
            <v>00177908</v>
          </cell>
          <cell r="B2023" t="str">
            <v>50369866402520</v>
          </cell>
          <cell r="C2023" t="str">
            <v>FONCIA TRANSACTION FRANCE</v>
          </cell>
          <cell r="D2023" t="b">
            <v>0</v>
          </cell>
          <cell r="E2023" t="str">
            <v>26 Avenue de Paris</v>
          </cell>
          <cell r="F2023" t="str">
            <v>92320</v>
          </cell>
          <cell r="G2023" t="str">
            <v>CHATILLON</v>
          </cell>
          <cell r="H2023" t="str">
            <v>Transaction</v>
          </cell>
          <cell r="I2023" t="str">
            <v>I9246</v>
          </cell>
          <cell r="J2023">
            <v>43191</v>
          </cell>
          <cell r="K2023">
            <v>43191</v>
          </cell>
          <cell r="N2023" t="str">
            <v>Ouvert</v>
          </cell>
          <cell r="O2023" t="str">
            <v>Ouvert</v>
          </cell>
          <cell r="P2023" t="str">
            <v>10.202.31.0</v>
          </cell>
          <cell r="Q2023">
            <v>0</v>
          </cell>
          <cell r="T2023" t="str">
            <v>00177</v>
          </cell>
        </row>
        <row r="2024">
          <cell r="A2024" t="str">
            <v>00177909</v>
          </cell>
          <cell r="B2024" t="str">
            <v>50369866402454</v>
          </cell>
          <cell r="C2024" t="str">
            <v>FONCIA TRANSACTION FRANCE</v>
          </cell>
          <cell r="D2024" t="b">
            <v>0</v>
          </cell>
          <cell r="E2024" t="str">
            <v>12 Boulevard Jean Jaurès</v>
          </cell>
          <cell r="F2024" t="str">
            <v>92100</v>
          </cell>
          <cell r="G2024" t="str">
            <v>BOULOGNE-BILLANCOURT</v>
          </cell>
          <cell r="H2024" t="str">
            <v>Transaction</v>
          </cell>
          <cell r="I2024" t="str">
            <v>I9247</v>
          </cell>
          <cell r="J2024">
            <v>43191</v>
          </cell>
          <cell r="K2024">
            <v>43191</v>
          </cell>
          <cell r="N2024" t="str">
            <v>Ouvert</v>
          </cell>
          <cell r="O2024" t="str">
            <v>Ouvert</v>
          </cell>
          <cell r="P2024" t="str">
            <v>10.29.83.0</v>
          </cell>
          <cell r="Q2024">
            <v>0</v>
          </cell>
          <cell r="T2024" t="str">
            <v>00177</v>
          </cell>
        </row>
        <row r="2025">
          <cell r="A2025" t="str">
            <v>00177910</v>
          </cell>
          <cell r="B2025" t="str">
            <v>50369866402553</v>
          </cell>
          <cell r="C2025" t="str">
            <v>FONCIA TRANSACTION FRANCE</v>
          </cell>
          <cell r="D2025" t="b">
            <v>0</v>
          </cell>
          <cell r="E2025" t="str">
            <v>15 Avenue Victor Cresson</v>
          </cell>
          <cell r="F2025" t="str">
            <v>92130</v>
          </cell>
          <cell r="G2025" t="str">
            <v>ISSY-LES-MOULINEAUX</v>
          </cell>
          <cell r="H2025" t="str">
            <v>Transaction</v>
          </cell>
          <cell r="I2025" t="str">
            <v>I9248</v>
          </cell>
          <cell r="J2025">
            <v>43191</v>
          </cell>
          <cell r="K2025">
            <v>43191</v>
          </cell>
          <cell r="N2025" t="str">
            <v>Ouvert</v>
          </cell>
          <cell r="O2025" t="str">
            <v>Ouvert</v>
          </cell>
          <cell r="P2025" t="str">
            <v>10.202.21.1</v>
          </cell>
          <cell r="Q2025">
            <v>0</v>
          </cell>
          <cell r="T2025" t="str">
            <v>00177</v>
          </cell>
        </row>
        <row r="2026">
          <cell r="A2026" t="str">
            <v>00177911</v>
          </cell>
          <cell r="B2026" t="str">
            <v>50369866400714</v>
          </cell>
          <cell r="C2026" t="str">
            <v>FONCIA TRANSACTION FRANCE</v>
          </cell>
          <cell r="D2026" t="b">
            <v>0</v>
          </cell>
          <cell r="E2026" t="str">
            <v>8 Avenue Cousin de Méricourt</v>
          </cell>
          <cell r="F2026" t="str">
            <v>94230</v>
          </cell>
          <cell r="G2026" t="str">
            <v>CACHAN</v>
          </cell>
          <cell r="H2026" t="str">
            <v>Transaction</v>
          </cell>
          <cell r="I2026" t="str">
            <v>I9249</v>
          </cell>
          <cell r="J2026">
            <v>43191</v>
          </cell>
          <cell r="K2026">
            <v>43191</v>
          </cell>
          <cell r="N2026" t="str">
            <v>Ouvert</v>
          </cell>
          <cell r="O2026" t="str">
            <v>Ouvert</v>
          </cell>
          <cell r="P2026" t="str">
            <v>10.206.53.0</v>
          </cell>
          <cell r="Q2026">
            <v>0</v>
          </cell>
          <cell r="T2026" t="str">
            <v>00177</v>
          </cell>
        </row>
        <row r="2027">
          <cell r="A2027" t="str">
            <v>00177912</v>
          </cell>
          <cell r="B2027" t="str">
            <v>50369866402314</v>
          </cell>
          <cell r="C2027" t="str">
            <v>FONCIA TRANSACTION FRANCE</v>
          </cell>
          <cell r="D2027" t="b">
            <v>0</v>
          </cell>
          <cell r="E2027" t="str">
            <v>2 Avenue Victor Hugo</v>
          </cell>
          <cell r="F2027" t="str">
            <v>92340</v>
          </cell>
          <cell r="G2027" t="str">
            <v>BOURG-LA-REINE</v>
          </cell>
          <cell r="H2027" t="str">
            <v>Transaction</v>
          </cell>
          <cell r="I2027" t="str">
            <v>I9250</v>
          </cell>
          <cell r="J2027">
            <v>43191</v>
          </cell>
          <cell r="K2027">
            <v>43191</v>
          </cell>
          <cell r="N2027" t="str">
            <v>Ouvert</v>
          </cell>
          <cell r="O2027" t="str">
            <v>Ouvert</v>
          </cell>
          <cell r="P2027" t="str">
            <v>10.100.11.0</v>
          </cell>
          <cell r="Q2027">
            <v>0</v>
          </cell>
          <cell r="T2027" t="str">
            <v>00177</v>
          </cell>
        </row>
        <row r="2028">
          <cell r="A2028" t="str">
            <v>00177913</v>
          </cell>
          <cell r="B2028" t="str">
            <v>50369866402322</v>
          </cell>
          <cell r="C2028" t="str">
            <v>FONCIA TRANSACTION FRANCE</v>
          </cell>
          <cell r="D2028" t="b">
            <v>0</v>
          </cell>
          <cell r="E2028" t="str">
            <v>60 Avenue du Général Leclerc</v>
          </cell>
          <cell r="F2028" t="str">
            <v>92340</v>
          </cell>
          <cell r="G2028" t="str">
            <v>BOURG-LA-REINE</v>
          </cell>
          <cell r="H2028" t="str">
            <v>Transaction</v>
          </cell>
          <cell r="I2028" t="str">
            <v>I9251</v>
          </cell>
          <cell r="J2028">
            <v>43191</v>
          </cell>
          <cell r="L2028">
            <v>44196</v>
          </cell>
          <cell r="M2028">
            <v>44196</v>
          </cell>
          <cell r="N2028" t="str">
            <v>Fermé</v>
          </cell>
          <cell r="O2028" t="str">
            <v>Fermé</v>
          </cell>
          <cell r="P2028" t="str">
            <v>10.206.3.0</v>
          </cell>
          <cell r="Q2028">
            <v>0</v>
          </cell>
          <cell r="T2028" t="str">
            <v>00177</v>
          </cell>
        </row>
        <row r="2029">
          <cell r="A2029" t="str">
            <v>00177914</v>
          </cell>
          <cell r="B2029" t="str">
            <v>50369866402330</v>
          </cell>
          <cell r="C2029" t="str">
            <v>FONCIA TRANSACTION FRANCE</v>
          </cell>
          <cell r="D2029" t="b">
            <v>0</v>
          </cell>
          <cell r="E2029" t="str">
            <v>4 Rue Henri Marrou</v>
          </cell>
          <cell r="F2029" t="str">
            <v>92290</v>
          </cell>
          <cell r="G2029" t="str">
            <v>CHATENAY-MALABRY</v>
          </cell>
          <cell r="H2029" t="str">
            <v>Transaction</v>
          </cell>
          <cell r="I2029" t="str">
            <v>I9252</v>
          </cell>
          <cell r="J2029">
            <v>43191</v>
          </cell>
          <cell r="K2029">
            <v>43191</v>
          </cell>
          <cell r="N2029" t="str">
            <v>Ouvert</v>
          </cell>
          <cell r="O2029" t="str">
            <v>Ouvert</v>
          </cell>
          <cell r="P2029" t="str">
            <v>10.206.33.0</v>
          </cell>
          <cell r="Q2029">
            <v>0</v>
          </cell>
          <cell r="T2029" t="str">
            <v>00177</v>
          </cell>
        </row>
        <row r="2030">
          <cell r="A2030" t="str">
            <v>00177915</v>
          </cell>
          <cell r="B2030" t="str">
            <v>50369866402546</v>
          </cell>
          <cell r="C2030" t="str">
            <v>FONCIA TRANSACTION FRANCE</v>
          </cell>
          <cell r="D2030" t="b">
            <v>0</v>
          </cell>
          <cell r="E2030" t="str">
            <v>35 Rue Houdan</v>
          </cell>
          <cell r="F2030" t="str">
            <v>92330</v>
          </cell>
          <cell r="G2030" t="str">
            <v>SCEAUX</v>
          </cell>
          <cell r="H2030" t="str">
            <v>Transaction</v>
          </cell>
          <cell r="I2030" t="str">
            <v>I9253</v>
          </cell>
          <cell r="J2030">
            <v>43191</v>
          </cell>
          <cell r="K2030">
            <v>43191</v>
          </cell>
          <cell r="N2030" t="str">
            <v>Ouvert</v>
          </cell>
          <cell r="O2030" t="str">
            <v>Ouvert</v>
          </cell>
          <cell r="P2030" t="str">
            <v>10.100.1.0</v>
          </cell>
          <cell r="Q2030">
            <v>0</v>
          </cell>
          <cell r="T2030" t="str">
            <v>00177</v>
          </cell>
        </row>
        <row r="2031">
          <cell r="A2031" t="str">
            <v>00177916</v>
          </cell>
          <cell r="B2031" t="str">
            <v>50369866402512</v>
          </cell>
          <cell r="C2031" t="str">
            <v>FONCIA TRANSACTION FRANCE</v>
          </cell>
          <cell r="D2031" t="b">
            <v>0</v>
          </cell>
          <cell r="E2031" t="str">
            <v>48 Rue Boucicaut</v>
          </cell>
          <cell r="F2031" t="str">
            <v>92260</v>
          </cell>
          <cell r="G2031" t="str">
            <v>FONTENAY-AUX-ROSES</v>
          </cell>
          <cell r="H2031" t="str">
            <v>Transaction</v>
          </cell>
          <cell r="I2031" t="str">
            <v>I9254</v>
          </cell>
          <cell r="J2031">
            <v>43191</v>
          </cell>
          <cell r="K2031">
            <v>43191</v>
          </cell>
          <cell r="N2031" t="str">
            <v>Ouvert</v>
          </cell>
          <cell r="O2031" t="str">
            <v>Ouvert</v>
          </cell>
          <cell r="P2031" t="str">
            <v>10.100.21.0</v>
          </cell>
          <cell r="Q2031">
            <v>0</v>
          </cell>
          <cell r="T2031" t="str">
            <v>00177</v>
          </cell>
        </row>
        <row r="2032">
          <cell r="A2032" t="str">
            <v>00177917</v>
          </cell>
          <cell r="B2032" t="str">
            <v>50369866402405</v>
          </cell>
          <cell r="C2032" t="str">
            <v>FONCIA TRANSACTION FRANCE</v>
          </cell>
          <cell r="D2032" t="b">
            <v>0</v>
          </cell>
          <cell r="E2032" t="str">
            <v>4 Avenue Jean Jaurès</v>
          </cell>
          <cell r="F2032" t="str">
            <v>92140</v>
          </cell>
          <cell r="G2032" t="str">
            <v>CLAMART</v>
          </cell>
          <cell r="H2032" t="str">
            <v>Transaction</v>
          </cell>
          <cell r="I2032" t="str">
            <v>I9255</v>
          </cell>
          <cell r="J2032">
            <v>43191</v>
          </cell>
          <cell r="K2032">
            <v>43191</v>
          </cell>
          <cell r="N2032" t="str">
            <v>Ouvert</v>
          </cell>
          <cell r="O2032" t="str">
            <v>Ouvert</v>
          </cell>
          <cell r="P2032" t="str">
            <v>10.100.31.0</v>
          </cell>
          <cell r="Q2032">
            <v>0</v>
          </cell>
          <cell r="T2032" t="str">
            <v>00177</v>
          </cell>
        </row>
        <row r="2033">
          <cell r="A2033" t="str">
            <v>00177918</v>
          </cell>
          <cell r="B2033" t="str">
            <v>50369866402298</v>
          </cell>
          <cell r="C2033" t="str">
            <v>FONCIA TRANSACTION FRANCE</v>
          </cell>
          <cell r="D2033" t="b">
            <v>0</v>
          </cell>
          <cell r="E2033" t="str">
            <v>2 Avenue Léon Blum</v>
          </cell>
          <cell r="F2033" t="str">
            <v>92350</v>
          </cell>
          <cell r="G2033" t="str">
            <v>LE PLESSIS-ROBINSON</v>
          </cell>
          <cell r="H2033" t="str">
            <v>Transaction</v>
          </cell>
          <cell r="I2033" t="str">
            <v>I9256</v>
          </cell>
          <cell r="J2033">
            <v>43191</v>
          </cell>
          <cell r="K2033">
            <v>43191</v>
          </cell>
          <cell r="N2033" t="str">
            <v>Ouvert</v>
          </cell>
          <cell r="O2033" t="str">
            <v>Ouvert</v>
          </cell>
          <cell r="P2033" t="str">
            <v>10.100.41.0</v>
          </cell>
          <cell r="Q2033">
            <v>0</v>
          </cell>
          <cell r="T2033" t="str">
            <v>00177</v>
          </cell>
        </row>
        <row r="2034">
          <cell r="A2034" t="str">
            <v>00177919</v>
          </cell>
          <cell r="B2034" t="str">
            <v>50369866402579</v>
          </cell>
          <cell r="C2034" t="str">
            <v>FONCIA TRANSACTION FRANCE</v>
          </cell>
          <cell r="D2034" t="b">
            <v>0</v>
          </cell>
          <cell r="E2034" t="str">
            <v>9 Avenue Henri Ravera</v>
          </cell>
          <cell r="F2034" t="str">
            <v>92220</v>
          </cell>
          <cell r="G2034" t="str">
            <v>BAGNEUX</v>
          </cell>
          <cell r="H2034" t="str">
            <v>Transaction</v>
          </cell>
          <cell r="I2034" t="str">
            <v>I9257</v>
          </cell>
          <cell r="J2034">
            <v>43191</v>
          </cell>
          <cell r="K2034">
            <v>43191</v>
          </cell>
          <cell r="N2034" t="str">
            <v>Ouvert</v>
          </cell>
          <cell r="O2034" t="str">
            <v>Ouvert</v>
          </cell>
          <cell r="P2034" t="str">
            <v>10.202.41.0</v>
          </cell>
          <cell r="Q2034">
            <v>0</v>
          </cell>
          <cell r="T2034" t="str">
            <v>00177</v>
          </cell>
        </row>
        <row r="2035">
          <cell r="A2035" t="str">
            <v>00177920</v>
          </cell>
          <cell r="B2035" t="str">
            <v>50369866402421</v>
          </cell>
          <cell r="C2035" t="str">
            <v>FONCIA TRANSACTION FRANCE</v>
          </cell>
          <cell r="D2035" t="b">
            <v>0</v>
          </cell>
          <cell r="E2035" t="str">
            <v>11 Avenue Aristide Briand</v>
          </cell>
          <cell r="F2035" t="str">
            <v>92160</v>
          </cell>
          <cell r="G2035" t="str">
            <v>ANTONY</v>
          </cell>
          <cell r="H2035" t="str">
            <v>Transaction</v>
          </cell>
          <cell r="I2035" t="str">
            <v>I9280</v>
          </cell>
          <cell r="J2035">
            <v>43191</v>
          </cell>
          <cell r="K2035">
            <v>43191</v>
          </cell>
          <cell r="L2035">
            <v>44196</v>
          </cell>
          <cell r="M2035">
            <v>43556</v>
          </cell>
          <cell r="N2035" t="str">
            <v>Fermé</v>
          </cell>
          <cell r="O2035" t="str">
            <v>Fermé</v>
          </cell>
          <cell r="P2035" t="str">
            <v>10.206.23.0</v>
          </cell>
          <cell r="Q2035">
            <v>0</v>
          </cell>
          <cell r="T2035" t="str">
            <v>00177</v>
          </cell>
        </row>
        <row r="2036">
          <cell r="A2036" t="str">
            <v>00177921</v>
          </cell>
          <cell r="B2036" t="str">
            <v>50369866402306</v>
          </cell>
          <cell r="C2036" t="str">
            <v>FONCIA TRANSACTION FRANCE</v>
          </cell>
          <cell r="D2036" t="b">
            <v>0</v>
          </cell>
          <cell r="E2036" t="str">
            <v>19 Rue Auguste Mounié</v>
          </cell>
          <cell r="F2036" t="str">
            <v>92160</v>
          </cell>
          <cell r="G2036" t="str">
            <v>ANTONY</v>
          </cell>
          <cell r="H2036" t="str">
            <v>Transaction</v>
          </cell>
          <cell r="I2036" t="str">
            <v>I9281</v>
          </cell>
          <cell r="J2036">
            <v>43191</v>
          </cell>
          <cell r="K2036">
            <v>43191</v>
          </cell>
          <cell r="N2036" t="str">
            <v>Ouvert</v>
          </cell>
          <cell r="O2036" t="str">
            <v>Ouvert</v>
          </cell>
          <cell r="P2036" t="str">
            <v>10.177.12.0</v>
          </cell>
          <cell r="Q2036">
            <v>0</v>
          </cell>
          <cell r="T2036" t="str">
            <v>00177</v>
          </cell>
        </row>
        <row r="2037">
          <cell r="A2037" t="str">
            <v>00177922</v>
          </cell>
          <cell r="B2037" t="str">
            <v>50369866400375</v>
          </cell>
          <cell r="C2037" t="str">
            <v>FONCIA TRANSACTION FRANCE</v>
          </cell>
          <cell r="D2037" t="b">
            <v>0</v>
          </cell>
          <cell r="E2037" t="str">
            <v>8 Place Pierre et Marie Curie</v>
          </cell>
          <cell r="F2037" t="str">
            <v>94260</v>
          </cell>
          <cell r="G2037" t="str">
            <v>FRESNES</v>
          </cell>
          <cell r="H2037" t="str">
            <v>Transaction</v>
          </cell>
          <cell r="I2037" t="str">
            <v>I9282</v>
          </cell>
          <cell r="J2037">
            <v>43191</v>
          </cell>
          <cell r="K2037">
            <v>43191</v>
          </cell>
          <cell r="N2037" t="str">
            <v>Ouvert</v>
          </cell>
          <cell r="O2037" t="str">
            <v>Ouvert</v>
          </cell>
          <cell r="P2037" t="str">
            <v>10.177.42.0</v>
          </cell>
          <cell r="Q2037">
            <v>0</v>
          </cell>
          <cell r="T2037" t="str">
            <v>00177</v>
          </cell>
        </row>
        <row r="2038">
          <cell r="A2038" t="str">
            <v>00177923</v>
          </cell>
          <cell r="B2038" t="str">
            <v>50369866402694</v>
          </cell>
          <cell r="C2038" t="str">
            <v>FONCIA TRANSACTION FRANCE</v>
          </cell>
          <cell r="D2038" t="b">
            <v>0</v>
          </cell>
          <cell r="E2038" t="str">
            <v>43 Avenue Carnot</v>
          </cell>
          <cell r="F2038" t="str">
            <v>91300</v>
          </cell>
          <cell r="G2038" t="str">
            <v>MASSY</v>
          </cell>
          <cell r="H2038" t="str">
            <v>Transaction</v>
          </cell>
          <cell r="I2038" t="str">
            <v>I9283</v>
          </cell>
          <cell r="J2038">
            <v>43191</v>
          </cell>
          <cell r="K2038">
            <v>43191</v>
          </cell>
          <cell r="N2038" t="str">
            <v>Ouvert</v>
          </cell>
          <cell r="O2038" t="str">
            <v>Ouvert</v>
          </cell>
          <cell r="P2038" t="str">
            <v>10.177.32.0</v>
          </cell>
          <cell r="Q2038">
            <v>0</v>
          </cell>
          <cell r="T2038" t="str">
            <v>00177</v>
          </cell>
        </row>
        <row r="2039">
          <cell r="A2039" t="str">
            <v>00177924</v>
          </cell>
          <cell r="B2039" t="str">
            <v>50369866402728</v>
          </cell>
          <cell r="C2039" t="str">
            <v>FONCIA TRANSACTION FRANCE</v>
          </cell>
          <cell r="D2039" t="b">
            <v>0</v>
          </cell>
          <cell r="E2039" t="str">
            <v>212 Boulevard Henri Barbusse</v>
          </cell>
          <cell r="F2039" t="str">
            <v>91210</v>
          </cell>
          <cell r="G2039" t="str">
            <v>DRAVEIL</v>
          </cell>
          <cell r="H2039" t="str">
            <v>Transaction</v>
          </cell>
          <cell r="I2039" t="str">
            <v>I9284</v>
          </cell>
          <cell r="J2039">
            <v>43191</v>
          </cell>
          <cell r="K2039">
            <v>43191</v>
          </cell>
          <cell r="N2039" t="str">
            <v>Ouvert</v>
          </cell>
          <cell r="O2039" t="str">
            <v>Ouvert</v>
          </cell>
          <cell r="P2039" t="str">
            <v>10.170.12.0</v>
          </cell>
          <cell r="Q2039">
            <v>0</v>
          </cell>
          <cell r="T2039" t="str">
            <v>00177</v>
          </cell>
        </row>
        <row r="2040">
          <cell r="A2040" t="str">
            <v>00177925</v>
          </cell>
          <cell r="B2040" t="str">
            <v>50369866402736</v>
          </cell>
          <cell r="C2040" t="str">
            <v>FONCIA TRANSACTION FRANCE</v>
          </cell>
          <cell r="D2040" t="b">
            <v>0</v>
          </cell>
          <cell r="E2040" t="str">
            <v>3 Rue Alfred Leblanc</v>
          </cell>
          <cell r="F2040" t="str">
            <v>91220</v>
          </cell>
          <cell r="G2040" t="str">
            <v>BRETIGNY-SUR-ORGE</v>
          </cell>
          <cell r="H2040" t="str">
            <v>Transaction</v>
          </cell>
          <cell r="I2040" t="str">
            <v>I9285</v>
          </cell>
          <cell r="J2040">
            <v>43191</v>
          </cell>
          <cell r="K2040">
            <v>43191</v>
          </cell>
          <cell r="N2040" t="str">
            <v>Ouvert</v>
          </cell>
          <cell r="O2040" t="str">
            <v>Ouvert</v>
          </cell>
          <cell r="P2040" t="str">
            <v>10.170.32.0</v>
          </cell>
          <cell r="Q2040">
            <v>0</v>
          </cell>
          <cell r="T2040" t="str">
            <v>00177</v>
          </cell>
        </row>
        <row r="2041">
          <cell r="A2041" t="str">
            <v>00177926</v>
          </cell>
          <cell r="B2041" t="str">
            <v>50369866400672</v>
          </cell>
          <cell r="C2041" t="str">
            <v>FONCIA TRANSACTION FRANCE</v>
          </cell>
          <cell r="D2041" t="b">
            <v>0</v>
          </cell>
          <cell r="E2041" t="str">
            <v>12 Place Pierre Semard</v>
          </cell>
          <cell r="F2041" t="str">
            <v>94190</v>
          </cell>
          <cell r="G2041" t="str">
            <v>VILLENEUVE-SAINT-GEORGES</v>
          </cell>
          <cell r="H2041" t="str">
            <v>Transaction</v>
          </cell>
          <cell r="I2041" t="str">
            <v>I9286</v>
          </cell>
          <cell r="J2041">
            <v>43191</v>
          </cell>
          <cell r="K2041">
            <v>43191</v>
          </cell>
          <cell r="N2041" t="str">
            <v>Ouvert</v>
          </cell>
          <cell r="O2041" t="str">
            <v>Ouvert</v>
          </cell>
          <cell r="P2041" t="str">
            <v>10.170.22.0</v>
          </cell>
          <cell r="Q2041">
            <v>0</v>
          </cell>
          <cell r="T2041" t="str">
            <v>00177</v>
          </cell>
        </row>
        <row r="2042">
          <cell r="A2042" t="str">
            <v>00177927</v>
          </cell>
          <cell r="B2042" t="str">
            <v>50369866402702</v>
          </cell>
          <cell r="C2042" t="str">
            <v>FONCIA TRANSACTION FRANCE</v>
          </cell>
          <cell r="D2042" t="b">
            <v>0</v>
          </cell>
          <cell r="E2042" t="str">
            <v>27 Rue de Paris</v>
          </cell>
          <cell r="F2042" t="str">
            <v>91100</v>
          </cell>
          <cell r="G2042" t="str">
            <v>CORBEIL-ESSONNES</v>
          </cell>
          <cell r="H2042" t="str">
            <v>Transaction</v>
          </cell>
          <cell r="I2042" t="str">
            <v>I9287</v>
          </cell>
          <cell r="J2042">
            <v>43191</v>
          </cell>
          <cell r="K2042">
            <v>43191</v>
          </cell>
          <cell r="N2042" t="str">
            <v>Ouvert</v>
          </cell>
          <cell r="O2042" t="str">
            <v>Ouvert</v>
          </cell>
          <cell r="P2042" t="str">
            <v>10.170.42.0</v>
          </cell>
          <cell r="Q2042">
            <v>0</v>
          </cell>
          <cell r="T2042" t="str">
            <v>00177</v>
          </cell>
        </row>
        <row r="2043">
          <cell r="A2043" t="str">
            <v>00177928</v>
          </cell>
          <cell r="B2043" t="str">
            <v>50369866402777</v>
          </cell>
          <cell r="C2043" t="str">
            <v>FONCIA TRANSACTION FRANCE</v>
          </cell>
          <cell r="D2043" t="b">
            <v>0</v>
          </cell>
          <cell r="E2043" t="str">
            <v>67 Rue de Paris</v>
          </cell>
          <cell r="F2043" t="str">
            <v>77127</v>
          </cell>
          <cell r="G2043" t="str">
            <v>LIEUSAINT</v>
          </cell>
          <cell r="H2043" t="str">
            <v>Transaction</v>
          </cell>
          <cell r="I2043" t="str">
            <v>I9288</v>
          </cell>
          <cell r="J2043">
            <v>43191</v>
          </cell>
          <cell r="K2043">
            <v>43191</v>
          </cell>
          <cell r="N2043" t="str">
            <v>Ouvert</v>
          </cell>
          <cell r="O2043" t="str">
            <v>Ouvert</v>
          </cell>
          <cell r="P2043" t="str">
            <v>10.46.23.0</v>
          </cell>
          <cell r="Q2043">
            <v>0</v>
          </cell>
          <cell r="T2043" t="str">
            <v>00177</v>
          </cell>
        </row>
        <row r="2044">
          <cell r="A2044" t="str">
            <v>00177929</v>
          </cell>
          <cell r="B2044" t="str">
            <v>50369866402744</v>
          </cell>
          <cell r="C2044" t="str">
            <v>FONCIA TRANSACTION FRANCE</v>
          </cell>
          <cell r="D2044" t="b">
            <v>0</v>
          </cell>
          <cell r="E2044" t="str">
            <v>10 Rue de Paris</v>
          </cell>
          <cell r="F2044" t="str">
            <v>91400</v>
          </cell>
          <cell r="G2044" t="str">
            <v>ORSAY</v>
          </cell>
          <cell r="H2044" t="str">
            <v>Transaction</v>
          </cell>
          <cell r="I2044" t="str">
            <v>I9289</v>
          </cell>
          <cell r="J2044">
            <v>43191</v>
          </cell>
          <cell r="K2044">
            <v>43191</v>
          </cell>
          <cell r="N2044" t="str">
            <v>Ouvert</v>
          </cell>
          <cell r="O2044" t="str">
            <v>Ouvert</v>
          </cell>
          <cell r="P2044" t="str">
            <v>10.177.22.0</v>
          </cell>
          <cell r="Q2044">
            <v>0</v>
          </cell>
          <cell r="T2044" t="str">
            <v>00177</v>
          </cell>
        </row>
        <row r="2045">
          <cell r="A2045" t="str">
            <v>00177930</v>
          </cell>
          <cell r="B2045" t="str">
            <v>50369866402710</v>
          </cell>
          <cell r="C2045" t="str">
            <v>FONCIA TRANSACTION FRANCE</v>
          </cell>
          <cell r="D2045" t="b">
            <v>0</v>
          </cell>
          <cell r="E2045" t="str">
            <v>5 Avenue du Berry</v>
          </cell>
          <cell r="F2045" t="str">
            <v>91940</v>
          </cell>
          <cell r="G2045" t="str">
            <v>LES ULIS</v>
          </cell>
          <cell r="H2045" t="str">
            <v>Transaction</v>
          </cell>
          <cell r="I2045" t="str">
            <v>I9290</v>
          </cell>
          <cell r="J2045">
            <v>43191</v>
          </cell>
          <cell r="K2045">
            <v>43191</v>
          </cell>
          <cell r="N2045" t="str">
            <v>Ouvert</v>
          </cell>
          <cell r="O2045" t="str">
            <v>Ouvert</v>
          </cell>
          <cell r="P2045" t="str">
            <v>10.224.33.0</v>
          </cell>
          <cell r="Q2045">
            <v>0</v>
          </cell>
          <cell r="T2045" t="str">
            <v>00177</v>
          </cell>
        </row>
        <row r="2046">
          <cell r="A2046" t="str">
            <v>00177931</v>
          </cell>
          <cell r="B2046" t="str">
            <v>50369866402793</v>
          </cell>
          <cell r="C2046" t="str">
            <v>FONCIA TRANSACTION FRANCE</v>
          </cell>
          <cell r="D2046" t="b">
            <v>0</v>
          </cell>
          <cell r="E2046" t="str">
            <v>4 Rue René Pouteau</v>
          </cell>
          <cell r="F2046" t="str">
            <v>77000</v>
          </cell>
          <cell r="G2046" t="str">
            <v>MELUN</v>
          </cell>
          <cell r="H2046" t="str">
            <v>Transaction</v>
          </cell>
          <cell r="I2046" t="str">
            <v>I9291</v>
          </cell>
          <cell r="J2046">
            <v>43191</v>
          </cell>
          <cell r="M2046">
            <v>44116</v>
          </cell>
          <cell r="N2046" t="str">
            <v>Ouvert</v>
          </cell>
          <cell r="O2046" t="str">
            <v>Fermé</v>
          </cell>
          <cell r="P2046" t="str">
            <v>10.184.4.0</v>
          </cell>
          <cell r="Q2046">
            <v>0</v>
          </cell>
          <cell r="T2046" t="str">
            <v>00177</v>
          </cell>
        </row>
        <row r="2047">
          <cell r="A2047" t="str">
            <v>00177932</v>
          </cell>
          <cell r="B2047" t="str">
            <v>50369866402371</v>
          </cell>
          <cell r="C2047" t="str">
            <v>FONCIA TRANSACTION FRANCE</v>
          </cell>
          <cell r="D2047" t="b">
            <v>0</v>
          </cell>
          <cell r="E2047" t="str">
            <v>10 Place Emile Cresp</v>
          </cell>
          <cell r="F2047" t="str">
            <v>92120</v>
          </cell>
          <cell r="G2047" t="str">
            <v>MONTROUGE</v>
          </cell>
          <cell r="H2047" t="str">
            <v>Transaction</v>
          </cell>
          <cell r="I2047" t="str">
            <v>I9258</v>
          </cell>
          <cell r="J2047">
            <v>43191</v>
          </cell>
          <cell r="K2047">
            <v>43191</v>
          </cell>
          <cell r="N2047" t="str">
            <v>Ouvert</v>
          </cell>
          <cell r="O2047" t="str">
            <v>Ouvert</v>
          </cell>
          <cell r="P2047" t="str">
            <v>10.202.11.1</v>
          </cell>
          <cell r="Q2047">
            <v>0</v>
          </cell>
          <cell r="T2047" t="str">
            <v>00177</v>
          </cell>
        </row>
        <row r="2048">
          <cell r="A2048" t="str">
            <v>00177933</v>
          </cell>
          <cell r="B2048" t="str">
            <v>50369866400615</v>
          </cell>
          <cell r="C2048" t="str">
            <v>FONCIA TRANSACTION FRANCE</v>
          </cell>
          <cell r="D2048" t="b">
            <v>0</v>
          </cell>
          <cell r="E2048" t="str">
            <v>11 Bis Rue Saint-Hilaire</v>
          </cell>
          <cell r="F2048" t="str">
            <v>94210</v>
          </cell>
          <cell r="G2048" t="str">
            <v>SAINT-MAUR-DES-FOSSES</v>
          </cell>
          <cell r="H2048" t="str">
            <v>Transaction</v>
          </cell>
          <cell r="I2048" t="str">
            <v>I9303</v>
          </cell>
          <cell r="J2048">
            <v>43191</v>
          </cell>
          <cell r="L2048">
            <v>44196</v>
          </cell>
          <cell r="M2048">
            <v>44130</v>
          </cell>
          <cell r="N2048" t="str">
            <v>Fermé</v>
          </cell>
          <cell r="O2048" t="str">
            <v>Fermé</v>
          </cell>
          <cell r="P2048" t="str">
            <v>10.144.12.0</v>
          </cell>
          <cell r="Q2048">
            <v>0</v>
          </cell>
          <cell r="T2048" t="str">
            <v>00177</v>
          </cell>
        </row>
        <row r="2049">
          <cell r="A2049" t="str">
            <v>00177934</v>
          </cell>
          <cell r="B2049" t="str">
            <v>50369866400706</v>
          </cell>
          <cell r="C2049" t="str">
            <v>FONCIA TRANSACTION FRANCE</v>
          </cell>
          <cell r="D2049" t="b">
            <v>0</v>
          </cell>
          <cell r="E2049" t="str">
            <v>5 Avenue Charles de Gaulle</v>
          </cell>
          <cell r="F2049" t="str">
            <v>94100</v>
          </cell>
          <cell r="G2049" t="str">
            <v>SAINT-MAUR-DES-FOSSES</v>
          </cell>
          <cell r="H2049" t="str">
            <v>Transaction</v>
          </cell>
          <cell r="I2049" t="str">
            <v>I9305</v>
          </cell>
          <cell r="J2049">
            <v>43191</v>
          </cell>
          <cell r="K2049">
            <v>43191</v>
          </cell>
          <cell r="N2049" t="str">
            <v>Ouvert</v>
          </cell>
          <cell r="O2049" t="str">
            <v>Ouvert</v>
          </cell>
          <cell r="P2049" t="str">
            <v>10.144.2.0</v>
          </cell>
          <cell r="Q2049">
            <v>0</v>
          </cell>
          <cell r="T2049" t="str">
            <v>00177</v>
          </cell>
        </row>
        <row r="2050">
          <cell r="A2050" t="str">
            <v>00177935</v>
          </cell>
          <cell r="B2050" t="str">
            <v>50369866400326</v>
          </cell>
          <cell r="C2050" t="str">
            <v>FONCIA TRANSACTION FRANCE</v>
          </cell>
          <cell r="D2050" t="b">
            <v>0</v>
          </cell>
          <cell r="E2050" t="str">
            <v>1 Rue de l'Aulnette</v>
          </cell>
          <cell r="F2050" t="str">
            <v>77700</v>
          </cell>
          <cell r="G2050" t="str">
            <v>BAILLY-ROMAINVILLIERS</v>
          </cell>
          <cell r="H2050" t="str">
            <v>Transaction</v>
          </cell>
          <cell r="I2050" t="str">
            <v>I9306</v>
          </cell>
          <cell r="J2050">
            <v>43191</v>
          </cell>
          <cell r="K2050">
            <v>43191</v>
          </cell>
          <cell r="N2050" t="str">
            <v>Ouvert</v>
          </cell>
          <cell r="O2050" t="str">
            <v>Ouvert</v>
          </cell>
          <cell r="P2050" t="str">
            <v>10.144.22.0</v>
          </cell>
          <cell r="Q2050">
            <v>0</v>
          </cell>
          <cell r="T2050" t="str">
            <v>00177</v>
          </cell>
        </row>
        <row r="2051">
          <cell r="A2051" t="str">
            <v>00177936</v>
          </cell>
          <cell r="B2051" t="str">
            <v>50369866400698</v>
          </cell>
          <cell r="C2051" t="str">
            <v>FONCIA TRANSACTION FRANCE</v>
          </cell>
          <cell r="D2051" t="b">
            <v>0</v>
          </cell>
          <cell r="E2051" t="str">
            <v>73 Avenue du Général de Gaulle</v>
          </cell>
          <cell r="F2051" t="str">
            <v>94160</v>
          </cell>
          <cell r="G2051" t="str">
            <v>SAINT-MANDE</v>
          </cell>
          <cell r="H2051" t="str">
            <v>Transaction</v>
          </cell>
          <cell r="I2051" t="str">
            <v>I9307</v>
          </cell>
          <cell r="J2051">
            <v>43191</v>
          </cell>
          <cell r="K2051">
            <v>43191</v>
          </cell>
          <cell r="N2051" t="str">
            <v>Ouvert</v>
          </cell>
          <cell r="O2051" t="str">
            <v>Ouvert</v>
          </cell>
          <cell r="P2051" t="str">
            <v>10.30.3.0</v>
          </cell>
          <cell r="Q2051">
            <v>0</v>
          </cell>
          <cell r="T2051" t="str">
            <v>00177</v>
          </cell>
        </row>
        <row r="2052">
          <cell r="A2052" t="str">
            <v>00177937</v>
          </cell>
          <cell r="B2052" t="str">
            <v>50369866400649</v>
          </cell>
          <cell r="C2052" t="str">
            <v>FONCIA TRANSACTION FRANCE</v>
          </cell>
          <cell r="D2052" t="b">
            <v>0</v>
          </cell>
          <cell r="E2052" t="str">
            <v>41 Rue Robert Giraudineau</v>
          </cell>
          <cell r="F2052" t="str">
            <v>94300</v>
          </cell>
          <cell r="G2052" t="str">
            <v>VINCENNES</v>
          </cell>
          <cell r="H2052" t="str">
            <v>Transaction</v>
          </cell>
          <cell r="I2052" t="str">
            <v>I9308</v>
          </cell>
          <cell r="J2052">
            <v>43191</v>
          </cell>
          <cell r="K2052">
            <v>43191</v>
          </cell>
          <cell r="N2052" t="str">
            <v>Ouvert</v>
          </cell>
          <cell r="O2052" t="str">
            <v>Ouvert</v>
          </cell>
          <cell r="P2052" t="str">
            <v>10.30.13.0</v>
          </cell>
          <cell r="Q2052">
            <v>0</v>
          </cell>
          <cell r="T2052" t="str">
            <v>00177</v>
          </cell>
        </row>
        <row r="2053">
          <cell r="A2053" t="str">
            <v>00177938</v>
          </cell>
          <cell r="B2053" t="str">
            <v>50369866400664</v>
          </cell>
          <cell r="C2053" t="str">
            <v>FONCIA TRANSACTION FRANCE</v>
          </cell>
          <cell r="D2053" t="b">
            <v>0</v>
          </cell>
          <cell r="E2053" t="str">
            <v>171 Rue Paul Vaillant Couturier</v>
          </cell>
          <cell r="F2053" t="str">
            <v>94140</v>
          </cell>
          <cell r="G2053" t="str">
            <v>ALFORTVILLE</v>
          </cell>
          <cell r="H2053" t="str">
            <v>Transaction</v>
          </cell>
          <cell r="I2053" t="str">
            <v>I9304</v>
          </cell>
          <cell r="J2053">
            <v>43191</v>
          </cell>
          <cell r="K2053">
            <v>43191</v>
          </cell>
          <cell r="N2053" t="str">
            <v>Ouvert</v>
          </cell>
          <cell r="O2053" t="str">
            <v>Ouvert</v>
          </cell>
          <cell r="P2053" t="str">
            <v>10.79.23.0</v>
          </cell>
          <cell r="Q2053">
            <v>0</v>
          </cell>
          <cell r="T2053" t="str">
            <v>00177</v>
          </cell>
        </row>
        <row r="2054">
          <cell r="A2054" t="str">
            <v>00177939</v>
          </cell>
          <cell r="B2054" t="str">
            <v>50369866400656</v>
          </cell>
          <cell r="C2054" t="str">
            <v>FONCIA TRANSACTION FRANCE</v>
          </cell>
          <cell r="D2054" t="b">
            <v>0</v>
          </cell>
          <cell r="E2054" t="str">
            <v>91 Avenue Georges Gosnat</v>
          </cell>
          <cell r="F2054" t="str">
            <v>94200</v>
          </cell>
          <cell r="G2054" t="str">
            <v>IVRY-SUR-SEINE</v>
          </cell>
          <cell r="H2054" t="str">
            <v>Transaction</v>
          </cell>
          <cell r="I2054" t="str">
            <v>I9309</v>
          </cell>
          <cell r="J2054">
            <v>43191</v>
          </cell>
          <cell r="K2054">
            <v>43191</v>
          </cell>
          <cell r="N2054" t="str">
            <v>Ouvert</v>
          </cell>
          <cell r="O2054" t="str">
            <v>Ouvert</v>
          </cell>
          <cell r="P2054" t="str">
            <v>10.140.21.0</v>
          </cell>
          <cell r="Q2054">
            <v>0</v>
          </cell>
          <cell r="T2054" t="str">
            <v>00177</v>
          </cell>
        </row>
        <row r="2055">
          <cell r="A2055" t="str">
            <v>00177940</v>
          </cell>
          <cell r="B2055" t="str">
            <v>50369866400680</v>
          </cell>
          <cell r="C2055" t="str">
            <v>FONCIA TRANSACTION FRANCE</v>
          </cell>
          <cell r="D2055" t="b">
            <v>0</v>
          </cell>
          <cell r="E2055" t="str">
            <v>59 Rue du Général de Gaulle</v>
          </cell>
          <cell r="F2055" t="str">
            <v>94350</v>
          </cell>
          <cell r="G2055" t="str">
            <v>VILLIERS-SUR-MARNE</v>
          </cell>
          <cell r="H2055" t="str">
            <v>Transaction</v>
          </cell>
          <cell r="I2055" t="str">
            <v>I9310</v>
          </cell>
          <cell r="J2055">
            <v>43191</v>
          </cell>
          <cell r="K2055">
            <v>43191</v>
          </cell>
          <cell r="N2055" t="str">
            <v>Ouvert</v>
          </cell>
          <cell r="O2055" t="str">
            <v>Ouvert</v>
          </cell>
          <cell r="P2055" t="str">
            <v>10.249.22.0</v>
          </cell>
          <cell r="Q2055">
            <v>0</v>
          </cell>
          <cell r="T2055" t="str">
            <v>00177</v>
          </cell>
        </row>
        <row r="2056">
          <cell r="A2056" t="str">
            <v>00177941</v>
          </cell>
          <cell r="B2056" t="str">
            <v>50369866400607</v>
          </cell>
          <cell r="C2056" t="str">
            <v>FONCIA TRANSACTION FRANCE</v>
          </cell>
          <cell r="D2056" t="b">
            <v>0</v>
          </cell>
          <cell r="E2056" t="str">
            <v>17 Avenue Ardouin</v>
          </cell>
          <cell r="F2056" t="str">
            <v>94420</v>
          </cell>
          <cell r="G2056" t="str">
            <v>LE PLESSIS-TREVISE</v>
          </cell>
          <cell r="H2056" t="str">
            <v>Transaction</v>
          </cell>
          <cell r="I2056" t="str">
            <v>I9311</v>
          </cell>
          <cell r="J2056">
            <v>43191</v>
          </cell>
          <cell r="K2056">
            <v>43191</v>
          </cell>
          <cell r="L2056">
            <v>43830</v>
          </cell>
          <cell r="M2056">
            <v>43344</v>
          </cell>
          <cell r="N2056" t="str">
            <v>Fermé</v>
          </cell>
          <cell r="O2056" t="str">
            <v>Fermé</v>
          </cell>
          <cell r="P2056" t="str">
            <v>10.249.12.0</v>
          </cell>
          <cell r="Q2056">
            <v>0</v>
          </cell>
          <cell r="T2056" t="str">
            <v>00177</v>
          </cell>
        </row>
        <row r="2057">
          <cell r="A2057" t="str">
            <v>00177942</v>
          </cell>
          <cell r="B2057" t="str">
            <v>50369866402785</v>
          </cell>
          <cell r="C2057" t="str">
            <v>FONCIA TRANSACTION FRANCE</v>
          </cell>
          <cell r="D2057" t="b">
            <v>0</v>
          </cell>
          <cell r="E2057" t="str">
            <v>145 Avenue de la République</v>
          </cell>
          <cell r="F2057" t="str">
            <v>77340</v>
          </cell>
          <cell r="G2057" t="str">
            <v>PONTAULT-COMBAULT</v>
          </cell>
          <cell r="H2057" t="str">
            <v>Transaction</v>
          </cell>
          <cell r="I2057" t="str">
            <v>I9312</v>
          </cell>
          <cell r="J2057">
            <v>43191</v>
          </cell>
          <cell r="K2057">
            <v>43191</v>
          </cell>
          <cell r="N2057" t="str">
            <v>Ouvert</v>
          </cell>
          <cell r="O2057" t="str">
            <v>Ouvert</v>
          </cell>
          <cell r="P2057" t="str">
            <v>10.249.2.0</v>
          </cell>
          <cell r="Q2057">
            <v>0</v>
          </cell>
          <cell r="T2057" t="str">
            <v>00177</v>
          </cell>
        </row>
        <row r="2058">
          <cell r="A2058" t="str">
            <v>00177943</v>
          </cell>
          <cell r="B2058" t="str">
            <v>50369866402090</v>
          </cell>
          <cell r="C2058" t="str">
            <v>FONCIA TRANSACTION FRANCE</v>
          </cell>
          <cell r="D2058" t="b">
            <v>0</v>
          </cell>
          <cell r="E2058" t="str">
            <v>3 Rue du Docteur Sureau</v>
          </cell>
          <cell r="F2058" t="str">
            <v>93160</v>
          </cell>
          <cell r="G2058" t="str">
            <v>NOISY-LE-GRAND</v>
          </cell>
          <cell r="H2058" t="str">
            <v>Transaction</v>
          </cell>
          <cell r="I2058" t="str">
            <v>I9313</v>
          </cell>
          <cell r="J2058">
            <v>43191</v>
          </cell>
          <cell r="K2058">
            <v>43191</v>
          </cell>
          <cell r="N2058" t="str">
            <v>Ouvert</v>
          </cell>
          <cell r="O2058" t="str">
            <v>Ouvert</v>
          </cell>
          <cell r="P2058" t="str">
            <v>10.134.13.0</v>
          </cell>
          <cell r="Q2058">
            <v>0</v>
          </cell>
          <cell r="T2058" t="str">
            <v>00177</v>
          </cell>
        </row>
        <row r="2059">
          <cell r="A2059" t="str">
            <v>00177944</v>
          </cell>
          <cell r="B2059" t="str">
            <v>50369866400623</v>
          </cell>
          <cell r="C2059" t="str">
            <v>FONCIA TRANSACTION FRANCE</v>
          </cell>
          <cell r="D2059" t="b">
            <v>0</v>
          </cell>
          <cell r="E2059" t="str">
            <v>45 Avenue Pierre Brossolette</v>
          </cell>
          <cell r="F2059" t="str">
            <v>94000</v>
          </cell>
          <cell r="G2059" t="str">
            <v>CRETEIL</v>
          </cell>
          <cell r="H2059" t="str">
            <v>Transaction</v>
          </cell>
          <cell r="I2059" t="str">
            <v>I9314</v>
          </cell>
          <cell r="J2059">
            <v>43191</v>
          </cell>
          <cell r="K2059">
            <v>43191</v>
          </cell>
          <cell r="N2059" t="str">
            <v>Ouvert</v>
          </cell>
          <cell r="O2059" t="str">
            <v>Ouvert</v>
          </cell>
          <cell r="P2059" t="str">
            <v>10.79.33.0</v>
          </cell>
          <cell r="Q2059">
            <v>0</v>
          </cell>
          <cell r="T2059" t="str">
            <v>00177</v>
          </cell>
        </row>
        <row r="2060">
          <cell r="A2060" t="str">
            <v>00177945</v>
          </cell>
          <cell r="B2060" t="str">
            <v>50369866403437</v>
          </cell>
          <cell r="C2060" t="str">
            <v>FONCIA TRANSACTION FRANCE</v>
          </cell>
          <cell r="D2060" t="b">
            <v>0</v>
          </cell>
          <cell r="E2060" t="str">
            <v>4 Place de la Marne</v>
          </cell>
          <cell r="F2060" t="str">
            <v>77600</v>
          </cell>
          <cell r="G2060" t="str">
            <v>BUSSY-SAINT-GEORGES</v>
          </cell>
          <cell r="H2060" t="str">
            <v>Transaction</v>
          </cell>
          <cell r="I2060" t="str">
            <v>I9315</v>
          </cell>
          <cell r="J2060">
            <v>43191</v>
          </cell>
          <cell r="K2060">
            <v>43191</v>
          </cell>
          <cell r="N2060" t="str">
            <v>Ouvert</v>
          </cell>
          <cell r="O2060" t="str">
            <v>Ouvert</v>
          </cell>
          <cell r="P2060" t="str">
            <v>10.134.23.0</v>
          </cell>
          <cell r="Q2060">
            <v>0</v>
          </cell>
          <cell r="T2060" t="str">
            <v>00177</v>
          </cell>
        </row>
        <row r="2061">
          <cell r="A2061" t="str">
            <v>00177946</v>
          </cell>
          <cell r="B2061" t="str">
            <v>50369866400599</v>
          </cell>
          <cell r="C2061" t="str">
            <v>FONCIA TRANSACTION FRANCE</v>
          </cell>
          <cell r="D2061" t="b">
            <v>0</v>
          </cell>
          <cell r="E2061" t="str">
            <v>30 Avenue du Général de Gaulle</v>
          </cell>
          <cell r="F2061" t="str">
            <v>94700</v>
          </cell>
          <cell r="G2061" t="str">
            <v>MAISONS-ALFORT</v>
          </cell>
          <cell r="H2061" t="str">
            <v>Transaction</v>
          </cell>
          <cell r="I2061" t="str">
            <v>I9316</v>
          </cell>
          <cell r="J2061">
            <v>43191</v>
          </cell>
          <cell r="K2061">
            <v>43191</v>
          </cell>
          <cell r="M2061">
            <v>44518</v>
          </cell>
          <cell r="N2061" t="str">
            <v>Ouvert</v>
          </cell>
          <cell r="O2061" t="str">
            <v>Fermé</v>
          </cell>
          <cell r="P2061" t="str">
            <v>10.79.13.0</v>
          </cell>
          <cell r="Q2061">
            <v>1</v>
          </cell>
          <cell r="R2061" t="str">
            <v>00177152</v>
          </cell>
          <cell r="S2061">
            <v>44518</v>
          </cell>
          <cell r="T2061" t="str">
            <v>00177</v>
          </cell>
        </row>
        <row r="2062">
          <cell r="A2062" t="str">
            <v>00177947</v>
          </cell>
          <cell r="B2062" t="str">
            <v>50369866400425</v>
          </cell>
          <cell r="C2062" t="str">
            <v>FONCIA TRANSACTION FRANCE</v>
          </cell>
          <cell r="D2062" t="b">
            <v>0</v>
          </cell>
          <cell r="E2062" t="str">
            <v>27 Boulevard du Montparnasse</v>
          </cell>
          <cell r="F2062" t="str">
            <v>75006</v>
          </cell>
          <cell r="G2062" t="str">
            <v>PARIS 6</v>
          </cell>
          <cell r="H2062" t="str">
            <v>Transaction</v>
          </cell>
          <cell r="I2062" t="str">
            <v>I9024</v>
          </cell>
          <cell r="J2062">
            <v>43191</v>
          </cell>
          <cell r="K2062">
            <v>43191</v>
          </cell>
          <cell r="N2062" t="str">
            <v>Ouvert</v>
          </cell>
          <cell r="O2062" t="str">
            <v>Ouvert</v>
          </cell>
          <cell r="P2062" t="str">
            <v>10.140.11.0</v>
          </cell>
          <cell r="Q2062">
            <v>0</v>
          </cell>
          <cell r="T2062" t="str">
            <v>00177</v>
          </cell>
        </row>
        <row r="2063">
          <cell r="A2063" t="str">
            <v>00177063</v>
          </cell>
          <cell r="B2063" t="str">
            <v>50369866403320</v>
          </cell>
          <cell r="C2063" t="str">
            <v>FONCIA TRANSACTION FRANCE</v>
          </cell>
          <cell r="D2063" t="b">
            <v>0</v>
          </cell>
          <cell r="E2063" t="str">
            <v>3 Rue de la Tuilerie</v>
          </cell>
          <cell r="F2063" t="str">
            <v>57600</v>
          </cell>
          <cell r="G2063" t="str">
            <v>FORBACH</v>
          </cell>
          <cell r="H2063" t="str">
            <v>Transaction</v>
          </cell>
          <cell r="J2063">
            <v>43191</v>
          </cell>
          <cell r="K2063">
            <v>43191</v>
          </cell>
          <cell r="L2063">
            <v>44196</v>
          </cell>
          <cell r="M2063">
            <v>43507</v>
          </cell>
          <cell r="N2063" t="str">
            <v>Fermé</v>
          </cell>
          <cell r="O2063" t="str">
            <v>Fermé</v>
          </cell>
          <cell r="P2063" t="str">
            <v>10.11.13.0</v>
          </cell>
          <cell r="Q2063">
            <v>0</v>
          </cell>
          <cell r="T2063" t="str">
            <v>00177</v>
          </cell>
        </row>
        <row r="2064">
          <cell r="A2064" t="str">
            <v>00177707</v>
          </cell>
          <cell r="B2064" t="str">
            <v>50369866404062</v>
          </cell>
          <cell r="C2064" t="str">
            <v>FONCIA TRANSACTION FRANCE</v>
          </cell>
          <cell r="D2064" t="b">
            <v>0</v>
          </cell>
          <cell r="E2064" t="str">
            <v>57 Grande Rue</v>
          </cell>
          <cell r="F2064" t="str">
            <v>02400</v>
          </cell>
          <cell r="G2064" t="str">
            <v>CHATEAU-THIERRY</v>
          </cell>
          <cell r="H2064" t="str">
            <v>Transaction</v>
          </cell>
          <cell r="I2064" t="str">
            <v>I9377</v>
          </cell>
          <cell r="J2064">
            <v>43252</v>
          </cell>
          <cell r="K2064">
            <v>43262</v>
          </cell>
          <cell r="M2064">
            <v>44140</v>
          </cell>
          <cell r="N2064" t="str">
            <v>Ouvert</v>
          </cell>
          <cell r="O2064" t="str">
            <v>Fermé</v>
          </cell>
          <cell r="P2064" t="str">
            <v>10.167.34.0</v>
          </cell>
          <cell r="Q2064">
            <v>1</v>
          </cell>
          <cell r="R2064" t="str">
            <v>00177081</v>
          </cell>
          <cell r="S2064">
            <v>44140</v>
          </cell>
          <cell r="T2064" t="str">
            <v>00177</v>
          </cell>
        </row>
        <row r="2065">
          <cell r="A2065" t="str">
            <v>00177843</v>
          </cell>
          <cell r="B2065" t="str">
            <v>50369866404054</v>
          </cell>
          <cell r="C2065" t="str">
            <v>FONCIA TRANSACTION FRANCE</v>
          </cell>
          <cell r="D2065" t="b">
            <v>0</v>
          </cell>
          <cell r="E2065" t="str">
            <v>8 Rue Georges Clemenceau</v>
          </cell>
          <cell r="F2065" t="str">
            <v>78000</v>
          </cell>
          <cell r="G2065" t="str">
            <v>VERSAILLES</v>
          </cell>
          <cell r="H2065" t="str">
            <v>Transaction</v>
          </cell>
          <cell r="I2065" t="str">
            <v>I9370</v>
          </cell>
          <cell r="J2065">
            <v>43252</v>
          </cell>
          <cell r="K2065">
            <v>43358</v>
          </cell>
          <cell r="N2065" t="str">
            <v>Ouvert</v>
          </cell>
          <cell r="O2065" t="str">
            <v>Ouvert</v>
          </cell>
          <cell r="P2065" t="str">
            <v>10.174.33.0</v>
          </cell>
          <cell r="Q2065">
            <v>0</v>
          </cell>
          <cell r="T2065" t="str">
            <v>00177</v>
          </cell>
        </row>
        <row r="2066">
          <cell r="A2066" t="str">
            <v>00177948</v>
          </cell>
          <cell r="B2066" t="str">
            <v>50369866404047</v>
          </cell>
          <cell r="C2066" t="str">
            <v>FONCIA TRANSACTION FRANCE</v>
          </cell>
          <cell r="D2066" t="b">
            <v>0</v>
          </cell>
          <cell r="E2066" t="str">
            <v>39 Avenue Thiers</v>
          </cell>
          <cell r="F2066" t="str">
            <v>77000</v>
          </cell>
          <cell r="G2066" t="str">
            <v>MELUN</v>
          </cell>
          <cell r="H2066" t="str">
            <v>Transaction</v>
          </cell>
          <cell r="I2066" t="str">
            <v>I9372</v>
          </cell>
          <cell r="J2066">
            <v>43252</v>
          </cell>
          <cell r="K2066">
            <v>43252</v>
          </cell>
          <cell r="N2066" t="str">
            <v>Ouvert</v>
          </cell>
          <cell r="O2066" t="str">
            <v>Ouvert</v>
          </cell>
          <cell r="P2066" t="str">
            <v>10.46.3.0</v>
          </cell>
          <cell r="Q2066">
            <v>0</v>
          </cell>
          <cell r="T2066" t="str">
            <v>00177</v>
          </cell>
        </row>
        <row r="2067">
          <cell r="A2067" t="str">
            <v>00177133</v>
          </cell>
          <cell r="B2067" t="str">
            <v>50369866404088</v>
          </cell>
          <cell r="C2067" t="str">
            <v>FONCIA TRANSACTION FRANCE</v>
          </cell>
          <cell r="D2067" t="b">
            <v>0</v>
          </cell>
          <cell r="E2067" t="str">
            <v>185 Rue Léon Blum</v>
          </cell>
          <cell r="F2067" t="str">
            <v>34000</v>
          </cell>
          <cell r="G2067" t="str">
            <v>MONTPELLIER</v>
          </cell>
          <cell r="H2067" t="str">
            <v>Transaction</v>
          </cell>
          <cell r="I2067" t="str">
            <v>I9376</v>
          </cell>
          <cell r="J2067">
            <v>43282</v>
          </cell>
          <cell r="K2067">
            <v>43282</v>
          </cell>
          <cell r="M2067">
            <v>44007</v>
          </cell>
          <cell r="N2067" t="str">
            <v>Ouvert</v>
          </cell>
          <cell r="O2067" t="str">
            <v>Fermé</v>
          </cell>
          <cell r="P2067" t="str">
            <v>10.250.10.1</v>
          </cell>
          <cell r="Q2067">
            <v>1</v>
          </cell>
          <cell r="R2067" t="str">
            <v>00177332</v>
          </cell>
          <cell r="S2067">
            <v>44007</v>
          </cell>
          <cell r="T2067" t="str">
            <v>00177</v>
          </cell>
        </row>
        <row r="2068">
          <cell r="A2068" t="str">
            <v>00177537</v>
          </cell>
          <cell r="B2068" t="str">
            <v>50369866404104</v>
          </cell>
          <cell r="C2068" t="str">
            <v>FONCIA TRANSACTION FRANCE</v>
          </cell>
          <cell r="D2068" t="b">
            <v>0</v>
          </cell>
          <cell r="E2068" t="str">
            <v>4 Avenue Louis Lajarrige</v>
          </cell>
          <cell r="F2068" t="str">
            <v>44500</v>
          </cell>
          <cell r="G2068" t="str">
            <v>LA BAULE-ESCOUBLAC</v>
          </cell>
          <cell r="H2068" t="str">
            <v>Transaction</v>
          </cell>
          <cell r="I2068" t="str">
            <v>I9381</v>
          </cell>
          <cell r="J2068">
            <v>43282</v>
          </cell>
          <cell r="K2068">
            <v>43282</v>
          </cell>
          <cell r="N2068" t="str">
            <v>Ouvert</v>
          </cell>
          <cell r="O2068" t="str">
            <v>Ouvert</v>
          </cell>
          <cell r="P2068" t="str">
            <v>10.173.24.0</v>
          </cell>
          <cell r="Q2068">
            <v>0</v>
          </cell>
          <cell r="T2068" t="str">
            <v>00177</v>
          </cell>
        </row>
        <row r="2069">
          <cell r="A2069" t="str">
            <v>00177729</v>
          </cell>
          <cell r="B2069" t="str">
            <v>50369866404039</v>
          </cell>
          <cell r="C2069" t="str">
            <v>FONCIA TRANSACTION FRANCE</v>
          </cell>
          <cell r="D2069" t="b">
            <v>0</v>
          </cell>
          <cell r="E2069" t="str">
            <v>12 Rue de Verdun</v>
          </cell>
          <cell r="F2069" t="str">
            <v>67600</v>
          </cell>
          <cell r="G2069" t="str">
            <v>SELESTAT</v>
          </cell>
          <cell r="H2069" t="str">
            <v>Transaction</v>
          </cell>
          <cell r="I2069" t="str">
            <v>I9373</v>
          </cell>
          <cell r="J2069">
            <v>43282</v>
          </cell>
          <cell r="K2069">
            <v>43370</v>
          </cell>
          <cell r="N2069" t="str">
            <v>Ouvert</v>
          </cell>
          <cell r="O2069" t="str">
            <v>Ouvert</v>
          </cell>
          <cell r="P2069" t="str">
            <v>10.32.3.0</v>
          </cell>
          <cell r="Q2069">
            <v>0</v>
          </cell>
          <cell r="T2069" t="str">
            <v>00177</v>
          </cell>
        </row>
        <row r="2070">
          <cell r="A2070" t="str">
            <v>00177844</v>
          </cell>
          <cell r="B2070" t="str">
            <v>50369866404179</v>
          </cell>
          <cell r="C2070" t="str">
            <v>FONCIA TRANSACTION FRANCE</v>
          </cell>
          <cell r="D2070" t="b">
            <v>0</v>
          </cell>
          <cell r="E2070" t="str">
            <v>10 Rue Maurice Bokanowski</v>
          </cell>
          <cell r="F2070" t="str">
            <v>92600</v>
          </cell>
          <cell r="G2070" t="str">
            <v>ASNIERES-SUR-SEINE</v>
          </cell>
          <cell r="H2070" t="str">
            <v>Transaction</v>
          </cell>
          <cell r="I2070" t="str">
            <v>I9374</v>
          </cell>
          <cell r="J2070">
            <v>43282</v>
          </cell>
          <cell r="K2070">
            <v>43282</v>
          </cell>
          <cell r="N2070" t="str">
            <v>Ouvert</v>
          </cell>
          <cell r="O2070" t="str">
            <v>Ouvert</v>
          </cell>
          <cell r="P2070" t="str">
            <v>10.225.13.0</v>
          </cell>
          <cell r="Q2070">
            <v>0</v>
          </cell>
          <cell r="T2070" t="str">
            <v>00177</v>
          </cell>
        </row>
        <row r="2071">
          <cell r="A2071" t="str">
            <v>00177845</v>
          </cell>
          <cell r="B2071" t="str">
            <v>50369866404161</v>
          </cell>
          <cell r="C2071" t="str">
            <v>FONCIA TRANSACTION FRANCE</v>
          </cell>
          <cell r="D2071" t="b">
            <v>0</v>
          </cell>
          <cell r="E2071" t="str">
            <v>65 Rue de Bezons</v>
          </cell>
          <cell r="F2071" t="str">
            <v>92400</v>
          </cell>
          <cell r="G2071" t="str">
            <v>COURBEVOIE</v>
          </cell>
          <cell r="H2071" t="str">
            <v>Transaction</v>
          </cell>
          <cell r="I2071" t="str">
            <v>I9375</v>
          </cell>
          <cell r="J2071">
            <v>43282</v>
          </cell>
          <cell r="K2071">
            <v>43282</v>
          </cell>
          <cell r="N2071" t="str">
            <v>Ouvert</v>
          </cell>
          <cell r="O2071" t="str">
            <v>Ouvert</v>
          </cell>
          <cell r="P2071" t="str">
            <v>10.229.1.0</v>
          </cell>
          <cell r="Q2071">
            <v>0</v>
          </cell>
          <cell r="T2071" t="str">
            <v>00177</v>
          </cell>
        </row>
        <row r="2072">
          <cell r="A2072" t="str">
            <v>00177064</v>
          </cell>
          <cell r="B2072" t="str">
            <v>50369866404070</v>
          </cell>
          <cell r="C2072" t="str">
            <v>FONCIA TRANSACTION FRANCE</v>
          </cell>
          <cell r="D2072" t="b">
            <v>0</v>
          </cell>
          <cell r="E2072" t="str">
            <v>13 Rue du Docteur Pesqué</v>
          </cell>
          <cell r="F2072" t="str">
            <v>93300</v>
          </cell>
          <cell r="G2072" t="str">
            <v>AUBERVILLIERS</v>
          </cell>
          <cell r="H2072" t="str">
            <v>Transaction</v>
          </cell>
          <cell r="J2072">
            <v>43282</v>
          </cell>
          <cell r="M2072">
            <v>43753</v>
          </cell>
          <cell r="N2072" t="str">
            <v>Ouvert</v>
          </cell>
          <cell r="O2072" t="str">
            <v>Fermé</v>
          </cell>
          <cell r="P2072" t="str">
            <v>10.175.3.0</v>
          </cell>
          <cell r="Q2072">
            <v>0</v>
          </cell>
          <cell r="T2072" t="str">
            <v>00177</v>
          </cell>
        </row>
        <row r="2073">
          <cell r="A2073" t="str">
            <v>00177054</v>
          </cell>
          <cell r="B2073" t="str">
            <v>50369866404112</v>
          </cell>
          <cell r="C2073" t="str">
            <v>FONCIA TRANSACTION FRANCE</v>
          </cell>
          <cell r="D2073" t="b">
            <v>0</v>
          </cell>
          <cell r="E2073" t="str">
            <v>13 Rue de la Poste</v>
          </cell>
          <cell r="F2073" t="str">
            <v>74000</v>
          </cell>
          <cell r="G2073" t="str">
            <v>ANNECY</v>
          </cell>
          <cell r="H2073" t="str">
            <v>Transaction</v>
          </cell>
          <cell r="I2073" t="str">
            <v>I9382</v>
          </cell>
          <cell r="J2073">
            <v>43344</v>
          </cell>
          <cell r="L2073">
            <v>43405</v>
          </cell>
          <cell r="M2073">
            <v>43344</v>
          </cell>
          <cell r="N2073" t="str">
            <v>Fermé</v>
          </cell>
          <cell r="O2073" t="str">
            <v>Fermé</v>
          </cell>
          <cell r="Q2073">
            <v>0</v>
          </cell>
          <cell r="T2073" t="str">
            <v>00177</v>
          </cell>
        </row>
        <row r="2074">
          <cell r="A2074" t="str">
            <v>00177134</v>
          </cell>
          <cell r="B2074" t="str">
            <v>50369866404096</v>
          </cell>
          <cell r="C2074" t="str">
            <v>FONCIA TRANSACTION FRANCE</v>
          </cell>
          <cell r="D2074" t="b">
            <v>0</v>
          </cell>
          <cell r="E2074" t="str">
            <v>10 Avenue Jean Jaurès</v>
          </cell>
          <cell r="F2074" t="str">
            <v>13700</v>
          </cell>
          <cell r="G2074" t="str">
            <v>MARIGNANE</v>
          </cell>
          <cell r="H2074" t="str">
            <v>Transaction</v>
          </cell>
          <cell r="I2074" t="str">
            <v>I9378</v>
          </cell>
          <cell r="J2074">
            <v>43374</v>
          </cell>
          <cell r="K2074">
            <v>43374</v>
          </cell>
          <cell r="N2074" t="str">
            <v>Ouvert</v>
          </cell>
          <cell r="O2074" t="str">
            <v>Ouvert</v>
          </cell>
          <cell r="P2074" t="str">
            <v>10.138.43.0</v>
          </cell>
          <cell r="Q2074">
            <v>0</v>
          </cell>
          <cell r="T2074" t="str">
            <v>00177</v>
          </cell>
        </row>
        <row r="2075">
          <cell r="A2075" t="str">
            <v>00177135</v>
          </cell>
          <cell r="B2075" t="str">
            <v>50369866404146</v>
          </cell>
          <cell r="C2075" t="str">
            <v>FONCIA TRANSACTION FRANCE</v>
          </cell>
          <cell r="D2075" t="b">
            <v>0</v>
          </cell>
          <cell r="E2075" t="str">
            <v>58 Boulevard National</v>
          </cell>
          <cell r="F2075" t="str">
            <v>30150</v>
          </cell>
          <cell r="G2075" t="str">
            <v>ROQUEMAURE</v>
          </cell>
          <cell r="H2075" t="str">
            <v>Transaction</v>
          </cell>
          <cell r="I2075" t="str">
            <v>I9380</v>
          </cell>
          <cell r="J2075">
            <v>43374</v>
          </cell>
          <cell r="K2075">
            <v>43374</v>
          </cell>
          <cell r="L2075">
            <v>44196</v>
          </cell>
          <cell r="M2075">
            <v>43816</v>
          </cell>
          <cell r="N2075" t="str">
            <v>Fermé</v>
          </cell>
          <cell r="O2075" t="str">
            <v>Fermé</v>
          </cell>
          <cell r="Q2075">
            <v>0</v>
          </cell>
          <cell r="T2075" t="str">
            <v>00177</v>
          </cell>
        </row>
        <row r="2076">
          <cell r="A2076" t="str">
            <v>00177638</v>
          </cell>
          <cell r="B2076" t="str">
            <v>50369866404120</v>
          </cell>
          <cell r="C2076" t="str">
            <v>FONCIA TRANSACTION FRANCE</v>
          </cell>
          <cell r="D2076" t="b">
            <v>0</v>
          </cell>
          <cell r="E2076" t="str">
            <v>121 Boulevard de Blossac</v>
          </cell>
          <cell r="F2076" t="str">
            <v>86100</v>
          </cell>
          <cell r="G2076" t="str">
            <v>CHATELLERAULT</v>
          </cell>
          <cell r="H2076" t="str">
            <v>Transaction</v>
          </cell>
          <cell r="I2076" t="str">
            <v>I9384</v>
          </cell>
          <cell r="J2076">
            <v>43374</v>
          </cell>
          <cell r="K2076">
            <v>43395</v>
          </cell>
          <cell r="N2076" t="str">
            <v>Ouvert</v>
          </cell>
          <cell r="O2076" t="str">
            <v>Ouvert</v>
          </cell>
          <cell r="P2076" t="str">
            <v>10.105.22.0</v>
          </cell>
          <cell r="Q2076">
            <v>0</v>
          </cell>
          <cell r="T2076" t="str">
            <v>00177</v>
          </cell>
        </row>
        <row r="2077">
          <cell r="A2077" t="str">
            <v>00177018</v>
          </cell>
          <cell r="B2077" t="str">
            <v>50369866404153</v>
          </cell>
          <cell r="C2077" t="str">
            <v>FONCIA TRANSACTION FRANCE</v>
          </cell>
          <cell r="D2077" t="b">
            <v>0</v>
          </cell>
          <cell r="E2077" t="str">
            <v>17 Rue de la Gare</v>
          </cell>
          <cell r="F2077" t="str">
            <v>74000</v>
          </cell>
          <cell r="G2077" t="str">
            <v>ANNECY</v>
          </cell>
          <cell r="H2077" t="str">
            <v>Transaction</v>
          </cell>
          <cell r="I2077" t="str">
            <v>I9383</v>
          </cell>
          <cell r="J2077">
            <v>43405</v>
          </cell>
          <cell r="K2077">
            <v>43405</v>
          </cell>
          <cell r="N2077" t="str">
            <v>Ouvert</v>
          </cell>
          <cell r="O2077" t="str">
            <v>Ouvert</v>
          </cell>
          <cell r="P2077" t="str">
            <v>10.93.22.0</v>
          </cell>
          <cell r="Q2077">
            <v>0</v>
          </cell>
          <cell r="T2077" t="str">
            <v>00177</v>
          </cell>
        </row>
        <row r="2078">
          <cell r="A2078" t="str">
            <v>00177432</v>
          </cell>
          <cell r="B2078" t="str">
            <v>50369866404138</v>
          </cell>
          <cell r="C2078" t="str">
            <v>FONCIA TRANSACTION FRANCE</v>
          </cell>
          <cell r="D2078" t="b">
            <v>0</v>
          </cell>
          <cell r="E2078" t="str">
            <v>9 Rue Montpensier</v>
          </cell>
          <cell r="F2078" t="str">
            <v>64000</v>
          </cell>
          <cell r="G2078" t="str">
            <v>PAU</v>
          </cell>
          <cell r="H2078" t="str">
            <v>Transaction</v>
          </cell>
          <cell r="I2078" t="str">
            <v>I9385</v>
          </cell>
          <cell r="J2078">
            <v>43405</v>
          </cell>
          <cell r="K2078">
            <v>43405</v>
          </cell>
          <cell r="M2078">
            <v>44397</v>
          </cell>
          <cell r="N2078" t="str">
            <v>Ouvert</v>
          </cell>
          <cell r="O2078" t="str">
            <v>Fermé</v>
          </cell>
          <cell r="P2078" t="str">
            <v>10.2.13.0</v>
          </cell>
          <cell r="Q2078">
            <v>1</v>
          </cell>
          <cell r="R2078" t="str">
            <v>00177086</v>
          </cell>
          <cell r="S2078">
            <v>44397</v>
          </cell>
          <cell r="T2078" t="str">
            <v>00177</v>
          </cell>
        </row>
        <row r="2079">
          <cell r="A2079" t="str">
            <v>00177055</v>
          </cell>
          <cell r="B2079" t="str">
            <v>50369866404203</v>
          </cell>
          <cell r="C2079" t="str">
            <v>FONCIA TRANSACTION FRANCE</v>
          </cell>
          <cell r="D2079" t="b">
            <v>0</v>
          </cell>
          <cell r="E2079" t="str">
            <v>78 Avenue Maréchal Leclerc</v>
          </cell>
          <cell r="F2079" t="str">
            <v>73000</v>
          </cell>
          <cell r="G2079" t="str">
            <v>CHAMBERY</v>
          </cell>
          <cell r="H2079" t="str">
            <v>Transaction</v>
          </cell>
          <cell r="I2079" t="str">
            <v>I9388</v>
          </cell>
          <cell r="J2079">
            <v>43466</v>
          </cell>
          <cell r="L2079">
            <v>43647</v>
          </cell>
          <cell r="M2079">
            <v>43586</v>
          </cell>
          <cell r="N2079" t="str">
            <v>Fermé</v>
          </cell>
          <cell r="O2079" t="str">
            <v>Fermé</v>
          </cell>
          <cell r="Q2079">
            <v>0</v>
          </cell>
          <cell r="T2079" t="str">
            <v>00177</v>
          </cell>
        </row>
        <row r="2080">
          <cell r="A2080" t="str">
            <v>00177056</v>
          </cell>
          <cell r="B2080" t="str">
            <v>50369866404195</v>
          </cell>
          <cell r="C2080" t="str">
            <v>FONCIA TRANSACTION FRANCE</v>
          </cell>
          <cell r="D2080" t="b">
            <v>0</v>
          </cell>
          <cell r="E2080" t="str">
            <v>10 Avenue de Savoie</v>
          </cell>
          <cell r="F2080" t="str">
            <v>73800</v>
          </cell>
          <cell r="G2080" t="str">
            <v>MONTMELIAN</v>
          </cell>
          <cell r="H2080" t="str">
            <v>Transaction</v>
          </cell>
          <cell r="I2080" t="str">
            <v>I9387</v>
          </cell>
          <cell r="J2080">
            <v>43466</v>
          </cell>
          <cell r="L2080">
            <v>43647</v>
          </cell>
          <cell r="M2080">
            <v>43647</v>
          </cell>
          <cell r="N2080" t="str">
            <v>Fermé</v>
          </cell>
          <cell r="O2080" t="str">
            <v>Fermé</v>
          </cell>
          <cell r="Q2080">
            <v>0</v>
          </cell>
          <cell r="T2080" t="str">
            <v>00177</v>
          </cell>
        </row>
        <row r="2081">
          <cell r="A2081" t="str">
            <v>00177538</v>
          </cell>
          <cell r="B2081" t="str">
            <v>50369866404187</v>
          </cell>
          <cell r="C2081" t="str">
            <v>FONCIA TRANSACTION FRANCE</v>
          </cell>
          <cell r="D2081" t="b">
            <v>0</v>
          </cell>
          <cell r="E2081" t="str">
            <v>53 Boulevard Maréchal Leclerc</v>
          </cell>
          <cell r="F2081" t="str">
            <v>14000</v>
          </cell>
          <cell r="G2081" t="str">
            <v>CAEN</v>
          </cell>
          <cell r="H2081" t="str">
            <v>Transaction</v>
          </cell>
          <cell r="I2081" t="str">
            <v>I9386</v>
          </cell>
          <cell r="J2081">
            <v>43466</v>
          </cell>
          <cell r="K2081">
            <v>43466</v>
          </cell>
          <cell r="N2081" t="str">
            <v>Ouvert</v>
          </cell>
          <cell r="O2081" t="str">
            <v>Ouvert</v>
          </cell>
          <cell r="P2081" t="str">
            <v>10.149.11.0</v>
          </cell>
          <cell r="Q2081">
            <v>0</v>
          </cell>
          <cell r="T2081" t="str">
            <v>00177</v>
          </cell>
        </row>
        <row r="2082">
          <cell r="A2082" t="str">
            <v>00177730</v>
          </cell>
          <cell r="B2082" t="str">
            <v>50369866404286</v>
          </cell>
          <cell r="C2082" t="str">
            <v>FONCIA TRANSACTION FRANCE</v>
          </cell>
          <cell r="D2082" t="b">
            <v>0</v>
          </cell>
          <cell r="E2082" t="str">
            <v>5 Rue Aristide Briand</v>
          </cell>
          <cell r="F2082" t="str">
            <v>77100</v>
          </cell>
          <cell r="G2082" t="str">
            <v>MEAUX</v>
          </cell>
          <cell r="H2082" t="str">
            <v>Transaction</v>
          </cell>
          <cell r="I2082" t="str">
            <v>I9390</v>
          </cell>
          <cell r="J2082">
            <v>43525</v>
          </cell>
          <cell r="K2082">
            <v>43525</v>
          </cell>
          <cell r="N2082" t="str">
            <v>Ouvert</v>
          </cell>
          <cell r="O2082" t="str">
            <v>Ouvert</v>
          </cell>
          <cell r="P2082" t="str">
            <v>10.223.14.0</v>
          </cell>
          <cell r="Q2082">
            <v>0</v>
          </cell>
          <cell r="T2082" t="str">
            <v>00177</v>
          </cell>
        </row>
        <row r="2083">
          <cell r="A2083" t="str">
            <v>00177136</v>
          </cell>
          <cell r="B2083" t="str">
            <v>50369866404229</v>
          </cell>
          <cell r="C2083" t="str">
            <v>FONCIA TRANSACTION FRANCE</v>
          </cell>
          <cell r="D2083" t="b">
            <v>0</v>
          </cell>
          <cell r="E2083" t="str">
            <v>Résidence l'Eterlou</v>
          </cell>
          <cell r="F2083" t="str">
            <v>05600</v>
          </cell>
          <cell r="G2083" t="str">
            <v>RISOUL</v>
          </cell>
          <cell r="H2083" t="str">
            <v>Transaction</v>
          </cell>
          <cell r="I2083" t="str">
            <v>I9391</v>
          </cell>
          <cell r="J2083">
            <v>43537</v>
          </cell>
          <cell r="K2083">
            <v>43537</v>
          </cell>
          <cell r="N2083" t="str">
            <v>Ouvert</v>
          </cell>
          <cell r="O2083" t="str">
            <v>Ouvert</v>
          </cell>
          <cell r="P2083" t="str">
            <v>10.198.14.0</v>
          </cell>
          <cell r="Q2083">
            <v>0</v>
          </cell>
          <cell r="T2083" t="str">
            <v>00177</v>
          </cell>
        </row>
        <row r="2084">
          <cell r="A2084" t="str">
            <v>00177137</v>
          </cell>
          <cell r="B2084" t="str">
            <v>50369866404237</v>
          </cell>
          <cell r="C2084" t="str">
            <v>FONCIA TRANSACTION FRANCE</v>
          </cell>
          <cell r="D2084" t="b">
            <v>0</v>
          </cell>
          <cell r="E2084" t="str">
            <v>3 Place Saint-Marcellin</v>
          </cell>
          <cell r="F2084" t="str">
            <v>05200</v>
          </cell>
          <cell r="G2084" t="str">
            <v>EMBRUN</v>
          </cell>
          <cell r="H2084" t="str">
            <v>Transaction</v>
          </cell>
          <cell r="I2084" t="str">
            <v>I9392</v>
          </cell>
          <cell r="J2084">
            <v>43537</v>
          </cell>
          <cell r="K2084">
            <v>43537</v>
          </cell>
          <cell r="N2084" t="str">
            <v>Ouvert</v>
          </cell>
          <cell r="O2084" t="str">
            <v>Ouvert</v>
          </cell>
          <cell r="P2084" t="str">
            <v>10.233.34.0</v>
          </cell>
          <cell r="Q2084">
            <v>0</v>
          </cell>
          <cell r="T2084" t="str">
            <v>00177</v>
          </cell>
        </row>
        <row r="2085">
          <cell r="A2085" t="str">
            <v>00177138</v>
          </cell>
          <cell r="B2085" t="str">
            <v>50369866404245</v>
          </cell>
          <cell r="C2085" t="str">
            <v>FONCIA TRANSACTION FRANCE</v>
          </cell>
          <cell r="D2085" t="b">
            <v>0</v>
          </cell>
          <cell r="E2085" t="str">
            <v>26 Avenue Maurice Petsche</v>
          </cell>
          <cell r="F2085" t="str">
            <v>05100</v>
          </cell>
          <cell r="G2085" t="str">
            <v>BRIANCON</v>
          </cell>
          <cell r="H2085" t="str">
            <v>Transaction</v>
          </cell>
          <cell r="I2085" t="str">
            <v>I9393</v>
          </cell>
          <cell r="J2085">
            <v>43537</v>
          </cell>
          <cell r="K2085">
            <v>43537</v>
          </cell>
          <cell r="N2085" t="str">
            <v>Ouvert</v>
          </cell>
          <cell r="O2085" t="str">
            <v>Ouvert</v>
          </cell>
          <cell r="Q2085">
            <v>0</v>
          </cell>
          <cell r="T2085" t="str">
            <v>00177</v>
          </cell>
        </row>
        <row r="2086">
          <cell r="A2086" t="str">
            <v>00177140</v>
          </cell>
          <cell r="B2086" t="str">
            <v>50369866404252</v>
          </cell>
          <cell r="C2086" t="str">
            <v>FONCIA TRANSACTION FRANCE</v>
          </cell>
          <cell r="D2086" t="b">
            <v>0</v>
          </cell>
          <cell r="E2086" t="str">
            <v>Résidence le Point Show</v>
          </cell>
          <cell r="F2086" t="str">
            <v>05560</v>
          </cell>
          <cell r="G2086" t="str">
            <v>VARS</v>
          </cell>
          <cell r="H2086" t="str">
            <v>Transaction</v>
          </cell>
          <cell r="I2086" t="str">
            <v>I9394</v>
          </cell>
          <cell r="J2086">
            <v>43537</v>
          </cell>
          <cell r="K2086">
            <v>43537</v>
          </cell>
          <cell r="N2086" t="str">
            <v>Ouvert</v>
          </cell>
          <cell r="O2086" t="str">
            <v>Ouvert</v>
          </cell>
          <cell r="P2086" t="str">
            <v>10.233.14.0</v>
          </cell>
          <cell r="Q2086">
            <v>0</v>
          </cell>
          <cell r="T2086" t="str">
            <v>00177</v>
          </cell>
        </row>
        <row r="2087">
          <cell r="A2087" t="str">
            <v>00177057</v>
          </cell>
          <cell r="B2087" t="str">
            <v>50369866404302</v>
          </cell>
          <cell r="C2087" t="str">
            <v>FONCIA TRANSACTION FRANCE</v>
          </cell>
          <cell r="D2087" t="b">
            <v>0</v>
          </cell>
          <cell r="E2087" t="str">
            <v>16 Place Saint-Julien</v>
          </cell>
          <cell r="F2087" t="str">
            <v>07300</v>
          </cell>
          <cell r="G2087" t="str">
            <v>TOURNON-SUR-RHONE</v>
          </cell>
          <cell r="H2087" t="str">
            <v>Transaction</v>
          </cell>
          <cell r="I2087" t="str">
            <v>I9395</v>
          </cell>
          <cell r="J2087">
            <v>43556</v>
          </cell>
          <cell r="K2087">
            <v>43556</v>
          </cell>
          <cell r="N2087" t="str">
            <v>Ouvert</v>
          </cell>
          <cell r="O2087" t="str">
            <v>Ouvert</v>
          </cell>
          <cell r="P2087" t="str">
            <v>10.166.12.0</v>
          </cell>
          <cell r="Q2087">
            <v>0</v>
          </cell>
          <cell r="T2087" t="str">
            <v>00177</v>
          </cell>
        </row>
        <row r="2088">
          <cell r="A2088" t="str">
            <v>00177139</v>
          </cell>
          <cell r="C2088" t="str">
            <v>FONCIA TRANSACTION FRANCE</v>
          </cell>
          <cell r="D2088" t="b">
            <v>0</v>
          </cell>
          <cell r="E2088" t="str">
            <v>Rue du Centre</v>
          </cell>
          <cell r="F2088" t="str">
            <v>05330</v>
          </cell>
          <cell r="G2088" t="str">
            <v>SAINT-CHAFFREY</v>
          </cell>
          <cell r="H2088" t="str">
            <v>Transaction</v>
          </cell>
          <cell r="J2088">
            <v>43556</v>
          </cell>
          <cell r="M2088">
            <v>43556</v>
          </cell>
          <cell r="N2088" t="str">
            <v>Ouvert</v>
          </cell>
          <cell r="O2088" t="str">
            <v>Fermé</v>
          </cell>
          <cell r="Q2088">
            <v>0</v>
          </cell>
          <cell r="T2088" t="str">
            <v>00177</v>
          </cell>
        </row>
        <row r="2089">
          <cell r="A2089" t="str">
            <v>00177330</v>
          </cell>
          <cell r="B2089" t="str">
            <v>50369866404294</v>
          </cell>
          <cell r="C2089" t="str">
            <v>FONCIA TRANSACTION FRANCE</v>
          </cell>
          <cell r="D2089" t="b">
            <v>0</v>
          </cell>
          <cell r="E2089" t="str">
            <v>131 Rue de la République</v>
          </cell>
          <cell r="F2089" t="str">
            <v>31290</v>
          </cell>
          <cell r="G2089" t="str">
            <v>VILLEFRANCHE-DE-LAURAGAIS</v>
          </cell>
          <cell r="H2089" t="str">
            <v>Transaction</v>
          </cell>
          <cell r="I2089" t="str">
            <v>I9398</v>
          </cell>
          <cell r="J2089">
            <v>43556</v>
          </cell>
          <cell r="K2089">
            <v>43556</v>
          </cell>
          <cell r="N2089" t="str">
            <v>Ouvert</v>
          </cell>
          <cell r="O2089" t="str">
            <v>Ouvert</v>
          </cell>
          <cell r="P2089" t="str">
            <v>10.40.22.0</v>
          </cell>
          <cell r="Q2089">
            <v>0</v>
          </cell>
          <cell r="T2089" t="str">
            <v>00177</v>
          </cell>
        </row>
        <row r="2090">
          <cell r="A2090" t="str">
            <v>00177540</v>
          </cell>
          <cell r="B2090" t="str">
            <v>50369866404211</v>
          </cell>
          <cell r="C2090" t="str">
            <v>FONCIA TRANSACTION FRANCE</v>
          </cell>
          <cell r="D2090" t="b">
            <v>0</v>
          </cell>
          <cell r="E2090" t="str">
            <v>10 Boulevard du Général Leclerc</v>
          </cell>
          <cell r="F2090" t="str">
            <v>56100</v>
          </cell>
          <cell r="G2090" t="str">
            <v>LORIENT</v>
          </cell>
          <cell r="H2090" t="str">
            <v>Transaction</v>
          </cell>
          <cell r="I2090" t="str">
            <v>I9399</v>
          </cell>
          <cell r="J2090">
            <v>43563</v>
          </cell>
          <cell r="K2090">
            <v>43600</v>
          </cell>
          <cell r="N2090" t="str">
            <v>Ouvert</v>
          </cell>
          <cell r="O2090" t="str">
            <v>Ouvert</v>
          </cell>
          <cell r="P2090" t="str">
            <v>10.173.4.0</v>
          </cell>
          <cell r="Q2090">
            <v>0</v>
          </cell>
          <cell r="T2090" t="str">
            <v>00177</v>
          </cell>
        </row>
        <row r="2091">
          <cell r="A2091" t="str">
            <v>00177541</v>
          </cell>
          <cell r="B2091" t="str">
            <v>50369866404260</v>
          </cell>
          <cell r="C2091" t="str">
            <v>FONCIA TRANSACTION FRANCE</v>
          </cell>
          <cell r="D2091" t="b">
            <v>0</v>
          </cell>
          <cell r="E2091" t="str">
            <v>10 Bis Rue du Lieutenant-Colonel Maury</v>
          </cell>
          <cell r="F2091" t="str">
            <v>56000</v>
          </cell>
          <cell r="G2091" t="str">
            <v>VANNES</v>
          </cell>
          <cell r="H2091" t="str">
            <v>Transaction</v>
          </cell>
          <cell r="I2091" t="str">
            <v>I9401</v>
          </cell>
          <cell r="J2091">
            <v>43563</v>
          </cell>
          <cell r="K2091">
            <v>43600</v>
          </cell>
          <cell r="M2091">
            <v>44467</v>
          </cell>
          <cell r="N2091" t="str">
            <v>Ouvert</v>
          </cell>
          <cell r="O2091" t="str">
            <v>Fermé</v>
          </cell>
          <cell r="Q2091">
            <v>0</v>
          </cell>
          <cell r="T2091" t="str">
            <v>00177</v>
          </cell>
        </row>
        <row r="2092">
          <cell r="A2092" t="str">
            <v>00177731</v>
          </cell>
          <cell r="B2092" t="str">
            <v>50369866404377</v>
          </cell>
          <cell r="C2092" t="str">
            <v>FONCIA TRANSACTION FRANCE</v>
          </cell>
          <cell r="D2092" t="b">
            <v>0</v>
          </cell>
          <cell r="E2092" t="str">
            <v>96 Rue du Molinel</v>
          </cell>
          <cell r="F2092" t="str">
            <v>59800</v>
          </cell>
          <cell r="G2092" t="str">
            <v>LILLE</v>
          </cell>
          <cell r="H2092" t="str">
            <v>Transaction</v>
          </cell>
          <cell r="I2092" t="str">
            <v>I9397</v>
          </cell>
          <cell r="J2092">
            <v>43571</v>
          </cell>
          <cell r="K2092">
            <v>43595</v>
          </cell>
          <cell r="N2092" t="str">
            <v>Ouvert</v>
          </cell>
          <cell r="O2092" t="str">
            <v>Ouvert</v>
          </cell>
          <cell r="P2092" t="str">
            <v>10.220.4.0</v>
          </cell>
          <cell r="Q2092">
            <v>0</v>
          </cell>
          <cell r="T2092" t="str">
            <v>00177</v>
          </cell>
        </row>
        <row r="2093">
          <cell r="A2093" t="str">
            <v>00177539</v>
          </cell>
          <cell r="B2093" t="str">
            <v>50369866404278</v>
          </cell>
          <cell r="C2093" t="str">
            <v>FONCIA TRANSACTION FRANCE</v>
          </cell>
          <cell r="D2093" t="b">
            <v>0</v>
          </cell>
          <cell r="E2093" t="str">
            <v>9 Avenue Victor Hugo</v>
          </cell>
          <cell r="F2093" t="str">
            <v>14100</v>
          </cell>
          <cell r="G2093" t="str">
            <v>LISIEUX</v>
          </cell>
          <cell r="H2093" t="str">
            <v>Transaction</v>
          </cell>
          <cell r="I2093" t="str">
            <v>I9396</v>
          </cell>
          <cell r="J2093">
            <v>43572</v>
          </cell>
          <cell r="K2093">
            <v>43572</v>
          </cell>
          <cell r="N2093" t="str">
            <v>Ouvert</v>
          </cell>
          <cell r="O2093" t="str">
            <v>Ouvert</v>
          </cell>
          <cell r="P2093" t="str">
            <v>10.168.44.0</v>
          </cell>
          <cell r="Q2093">
            <v>0</v>
          </cell>
          <cell r="T2093" t="str">
            <v>00177</v>
          </cell>
        </row>
        <row r="2094">
          <cell r="A2094" t="str">
            <v>00177144</v>
          </cell>
          <cell r="B2094" t="str">
            <v>50369866404336</v>
          </cell>
          <cell r="C2094" t="str">
            <v>FONCIA TRANSACTION FRANCE</v>
          </cell>
          <cell r="D2094" t="b">
            <v>0</v>
          </cell>
          <cell r="E2094" t="str">
            <v>7 Boulevard Elemir Bourges</v>
          </cell>
          <cell r="F2094" t="str">
            <v>04100</v>
          </cell>
          <cell r="G2094" t="str">
            <v>MANOSQUE</v>
          </cell>
          <cell r="H2094" t="str">
            <v>Transaction</v>
          </cell>
          <cell r="I2094" t="str">
            <v>I9406</v>
          </cell>
          <cell r="J2094">
            <v>43586</v>
          </cell>
          <cell r="K2094">
            <v>43586</v>
          </cell>
          <cell r="N2094" t="str">
            <v>Ouvert</v>
          </cell>
          <cell r="O2094" t="str">
            <v>Ouvert</v>
          </cell>
          <cell r="P2094" t="str">
            <v>10.233.31.0</v>
          </cell>
          <cell r="Q2094">
            <v>0</v>
          </cell>
          <cell r="T2094" t="str">
            <v>00177</v>
          </cell>
        </row>
        <row r="2095">
          <cell r="A2095" t="str">
            <v>00177058</v>
          </cell>
          <cell r="B2095" t="str">
            <v>50369866404351</v>
          </cell>
          <cell r="C2095" t="str">
            <v>FONCIA TRANSACTION FRANCE</v>
          </cell>
          <cell r="D2095" t="b">
            <v>0</v>
          </cell>
          <cell r="E2095" t="str">
            <v>2 Rue Sommeiller</v>
          </cell>
          <cell r="F2095" t="str">
            <v>73000</v>
          </cell>
          <cell r="G2095" t="str">
            <v>CHAMBERY</v>
          </cell>
          <cell r="H2095" t="str">
            <v>Transaction</v>
          </cell>
          <cell r="I2095" t="str">
            <v>I9404</v>
          </cell>
          <cell r="J2095">
            <v>43617</v>
          </cell>
          <cell r="K2095">
            <v>43617</v>
          </cell>
          <cell r="N2095" t="str">
            <v>Ouvert</v>
          </cell>
          <cell r="O2095" t="str">
            <v>Ouvert</v>
          </cell>
          <cell r="Q2095">
            <v>0</v>
          </cell>
          <cell r="T2095" t="str">
            <v>00177</v>
          </cell>
        </row>
        <row r="2096">
          <cell r="A2096" t="str">
            <v>00177243</v>
          </cell>
          <cell r="B2096" t="str">
            <v>50369866404344</v>
          </cell>
          <cell r="C2096" t="str">
            <v>FONCIA TRANSACTION FRANCE</v>
          </cell>
          <cell r="D2096" t="b">
            <v>0</v>
          </cell>
          <cell r="E2096" t="str">
            <v>789 Boulevard d'Alger</v>
          </cell>
          <cell r="F2096" t="str">
            <v>83600</v>
          </cell>
          <cell r="G2096" t="str">
            <v>FREJUS</v>
          </cell>
          <cell r="H2096" t="str">
            <v>Location Saisonnière - Transaction</v>
          </cell>
          <cell r="I2096" t="str">
            <v>I9403</v>
          </cell>
          <cell r="J2096">
            <v>43617</v>
          </cell>
          <cell r="K2096">
            <v>43617</v>
          </cell>
          <cell r="N2096" t="str">
            <v>Ouvert</v>
          </cell>
          <cell r="O2096" t="str">
            <v>Ouvert</v>
          </cell>
          <cell r="P2096" t="str">
            <v>10.62.64.0</v>
          </cell>
          <cell r="Q2096">
            <v>0</v>
          </cell>
          <cell r="T2096" t="str">
            <v>00177</v>
          </cell>
        </row>
        <row r="2097">
          <cell r="A2097" t="str">
            <v>00177059</v>
          </cell>
          <cell r="B2097" t="str">
            <v>50369866404385</v>
          </cell>
          <cell r="C2097" t="str">
            <v>FONCIA TRANSACTION FRANCE</v>
          </cell>
          <cell r="D2097" t="b">
            <v>0</v>
          </cell>
          <cell r="E2097" t="str">
            <v>3 Place de la Halle François Mitterrand</v>
          </cell>
          <cell r="F2097" t="str">
            <v>38550</v>
          </cell>
          <cell r="G2097" t="str">
            <v>LE PEAGE-DE-ROUSSILLON</v>
          </cell>
          <cell r="H2097" t="str">
            <v>Transaction</v>
          </cell>
          <cell r="I2097" t="str">
            <v>I9402</v>
          </cell>
          <cell r="J2097">
            <v>43627</v>
          </cell>
          <cell r="K2097">
            <v>43627</v>
          </cell>
          <cell r="N2097" t="str">
            <v>Ouvert</v>
          </cell>
          <cell r="O2097" t="str">
            <v>Ouvert</v>
          </cell>
          <cell r="P2097" t="str">
            <v>10.167.5.0</v>
          </cell>
          <cell r="Q2097">
            <v>0</v>
          </cell>
          <cell r="T2097" t="str">
            <v>00177</v>
          </cell>
        </row>
        <row r="2098">
          <cell r="A2098" t="str">
            <v>00177023</v>
          </cell>
          <cell r="B2098" t="str">
            <v>50369866403866</v>
          </cell>
          <cell r="C2098" t="str">
            <v>FONCIA TRANSACTION FRANCE</v>
          </cell>
          <cell r="D2098" t="b">
            <v>0</v>
          </cell>
          <cell r="E2098" t="str">
            <v>5 Rue Lieutenant Morin</v>
          </cell>
          <cell r="F2098" t="str">
            <v>42000</v>
          </cell>
          <cell r="G2098" t="str">
            <v>SAINT-ETIENNE</v>
          </cell>
          <cell r="H2098" t="str">
            <v>Transaction</v>
          </cell>
          <cell r="I2098" t="str">
            <v>I9274</v>
          </cell>
          <cell r="J2098">
            <v>43191</v>
          </cell>
          <cell r="K2098">
            <v>43191</v>
          </cell>
          <cell r="M2098">
            <v>43874</v>
          </cell>
          <cell r="N2098" t="str">
            <v>Ouvert</v>
          </cell>
          <cell r="O2098" t="str">
            <v>Fermé</v>
          </cell>
          <cell r="P2098" t="str">
            <v>10.162.2.0</v>
          </cell>
          <cell r="Q2098">
            <v>0</v>
          </cell>
          <cell r="T2098" t="str">
            <v>00177</v>
          </cell>
        </row>
        <row r="2099">
          <cell r="A2099" t="str">
            <v>00177061</v>
          </cell>
          <cell r="B2099" t="str">
            <v>50369866404328</v>
          </cell>
          <cell r="C2099" t="str">
            <v>FONCIA TRANSACTION FRANCE</v>
          </cell>
          <cell r="D2099" t="b">
            <v>0</v>
          </cell>
          <cell r="E2099" t="str">
            <v>Route de la Resse</v>
          </cell>
          <cell r="F2099" t="str">
            <v>73550</v>
          </cell>
          <cell r="G2099" t="str">
            <v>LES ALLUES</v>
          </cell>
          <cell r="H2099" t="str">
            <v>Transaction</v>
          </cell>
          <cell r="I2099" t="str">
            <v>I9407</v>
          </cell>
          <cell r="J2099">
            <v>43627</v>
          </cell>
          <cell r="M2099">
            <v>44089</v>
          </cell>
          <cell r="N2099" t="str">
            <v>Ouvert</v>
          </cell>
          <cell r="O2099" t="str">
            <v>Fermé</v>
          </cell>
          <cell r="Q2099">
            <v>0</v>
          </cell>
          <cell r="T2099" t="str">
            <v>00177</v>
          </cell>
        </row>
        <row r="2100">
          <cell r="A2100" t="str">
            <v>00177142</v>
          </cell>
          <cell r="B2100" t="str">
            <v>50369866404369</v>
          </cell>
          <cell r="C2100" t="str">
            <v>FONCIA TRANSACTION FRANCE</v>
          </cell>
          <cell r="D2100" t="b">
            <v>0</v>
          </cell>
          <cell r="E2100" t="str">
            <v>341 Rue d'Aquitaine</v>
          </cell>
          <cell r="F2100" t="str">
            <v>84100</v>
          </cell>
          <cell r="G2100" t="str">
            <v>ORANGE</v>
          </cell>
          <cell r="H2100" t="str">
            <v>Transaction</v>
          </cell>
          <cell r="I2100" t="str">
            <v>I9408</v>
          </cell>
          <cell r="J2100">
            <v>43627</v>
          </cell>
          <cell r="K2100">
            <v>43636</v>
          </cell>
          <cell r="N2100" t="str">
            <v>Ouvert</v>
          </cell>
          <cell r="O2100" t="str">
            <v>Ouvert</v>
          </cell>
          <cell r="P2100" t="str">
            <v>10.101.13.0</v>
          </cell>
          <cell r="Q2100">
            <v>0</v>
          </cell>
          <cell r="T2100" t="str">
            <v>00177</v>
          </cell>
        </row>
        <row r="2101">
          <cell r="A2101" t="str">
            <v>00177143</v>
          </cell>
          <cell r="B2101" t="str">
            <v>50369866404310</v>
          </cell>
          <cell r="C2101" t="str">
            <v>FONCIA TRANSACTION FRANCE</v>
          </cell>
          <cell r="D2101" t="b">
            <v>0</v>
          </cell>
          <cell r="E2101" t="str">
            <v>60 Boulevard André Bertolucci</v>
          </cell>
          <cell r="F2101" t="str">
            <v>13600</v>
          </cell>
          <cell r="G2101" t="str">
            <v>LA CIOTAT</v>
          </cell>
          <cell r="H2101" t="str">
            <v>Transaction</v>
          </cell>
          <cell r="I2101" t="str">
            <v>I9405</v>
          </cell>
          <cell r="J2101">
            <v>43627</v>
          </cell>
          <cell r="N2101" t="str">
            <v>Ouvert</v>
          </cell>
          <cell r="O2101" t="str">
            <v>Ouvert</v>
          </cell>
          <cell r="Q2101">
            <v>0</v>
          </cell>
          <cell r="T2101" t="str">
            <v>00177</v>
          </cell>
        </row>
        <row r="2102">
          <cell r="A2102" t="str">
            <v>00177433</v>
          </cell>
          <cell r="B2102" t="str">
            <v>50369866404393</v>
          </cell>
          <cell r="C2102" t="str">
            <v>FONCIA TRANSACTION FRANCE</v>
          </cell>
          <cell r="D2102" t="b">
            <v>0</v>
          </cell>
          <cell r="E2102" t="str">
            <v>4 Rue Fernand Philippart</v>
          </cell>
          <cell r="F2102" t="str">
            <v>33000</v>
          </cell>
          <cell r="G2102" t="str">
            <v>BORDEAUX</v>
          </cell>
          <cell r="H2102" t="str">
            <v>Transaction</v>
          </cell>
          <cell r="I2102" t="str">
            <v>I9413</v>
          </cell>
          <cell r="J2102">
            <v>43627</v>
          </cell>
          <cell r="K2102">
            <v>43627</v>
          </cell>
          <cell r="N2102" t="str">
            <v>Ouvert</v>
          </cell>
          <cell r="O2102" t="str">
            <v>Ouvert</v>
          </cell>
          <cell r="P2102" t="str">
            <v>10.119.2.0</v>
          </cell>
          <cell r="Q2102">
            <v>0</v>
          </cell>
          <cell r="T2102" t="str">
            <v>00177</v>
          </cell>
        </row>
        <row r="2103">
          <cell r="A2103" t="str">
            <v>00177065</v>
          </cell>
          <cell r="B2103" t="str">
            <v>50369866404468</v>
          </cell>
          <cell r="C2103" t="str">
            <v>FONCIA TRANSACTION FRANCE</v>
          </cell>
          <cell r="D2103" t="b">
            <v>0</v>
          </cell>
          <cell r="E2103" t="str">
            <v>Route de la Montée</v>
          </cell>
          <cell r="F2103" t="str">
            <v>73550</v>
          </cell>
          <cell r="G2103" t="str">
            <v>MERIBEL</v>
          </cell>
          <cell r="H2103" t="str">
            <v>Transaction</v>
          </cell>
          <cell r="I2103" t="str">
            <v>I9417</v>
          </cell>
          <cell r="J2103">
            <v>43627</v>
          </cell>
          <cell r="K2103">
            <v>43636</v>
          </cell>
          <cell r="N2103" t="str">
            <v>Ouvert</v>
          </cell>
          <cell r="O2103" t="str">
            <v>Ouvert</v>
          </cell>
          <cell r="P2103" t="str">
            <v>10.163.62.0</v>
          </cell>
          <cell r="Q2103">
            <v>0</v>
          </cell>
          <cell r="T2103" t="str">
            <v>00177</v>
          </cell>
        </row>
        <row r="2104">
          <cell r="A2104" t="str">
            <v>00177141</v>
          </cell>
          <cell r="B2104" t="str">
            <v>50369866404419</v>
          </cell>
          <cell r="C2104" t="str">
            <v>FONCIA TRANSACTION FRANCE</v>
          </cell>
          <cell r="D2104" t="b">
            <v>0</v>
          </cell>
          <cell r="E2104" t="str">
            <v>5 Bis Boulevard Georges Clémenceau</v>
          </cell>
          <cell r="F2104" t="str">
            <v>13200</v>
          </cell>
          <cell r="G2104" t="str">
            <v>ARLES</v>
          </cell>
          <cell r="H2104" t="str">
            <v>Transaction</v>
          </cell>
          <cell r="I2104" t="str">
            <v>I9409</v>
          </cell>
          <cell r="J2104">
            <v>43637</v>
          </cell>
          <cell r="K2104">
            <v>43637</v>
          </cell>
          <cell r="N2104" t="str">
            <v>Ouvert</v>
          </cell>
          <cell r="O2104" t="str">
            <v>Ouvert</v>
          </cell>
          <cell r="P2104" t="str">
            <v>10.198.24.0</v>
          </cell>
          <cell r="Q2104">
            <v>0</v>
          </cell>
          <cell r="T2104" t="str">
            <v>00177</v>
          </cell>
        </row>
        <row r="2105">
          <cell r="A2105" t="str">
            <v>00177732</v>
          </cell>
          <cell r="B2105" t="str">
            <v>50369866404401</v>
          </cell>
          <cell r="C2105" t="str">
            <v>FONCIA TRANSACTION FRANCE</v>
          </cell>
          <cell r="D2105" t="b">
            <v>0</v>
          </cell>
          <cell r="E2105" t="str">
            <v>3 Boulevard Eisen</v>
          </cell>
          <cell r="F2105" t="str">
            <v>59300</v>
          </cell>
          <cell r="G2105" t="str">
            <v>VALENCIENNES</v>
          </cell>
          <cell r="H2105" t="str">
            <v>Transaction</v>
          </cell>
          <cell r="I2105" t="str">
            <v>I9411</v>
          </cell>
          <cell r="J2105">
            <v>43637</v>
          </cell>
          <cell r="K2105">
            <v>43647</v>
          </cell>
          <cell r="N2105" t="str">
            <v>Ouvert</v>
          </cell>
          <cell r="O2105" t="str">
            <v>Ouvert</v>
          </cell>
          <cell r="Q2105">
            <v>0</v>
          </cell>
          <cell r="T2105" t="str">
            <v>00177</v>
          </cell>
        </row>
        <row r="2106">
          <cell r="A2106" t="str">
            <v>00177733</v>
          </cell>
          <cell r="B2106" t="str">
            <v>50369866404427</v>
          </cell>
          <cell r="C2106" t="str">
            <v>FONCIA TRANSACTION FRANCE</v>
          </cell>
          <cell r="D2106" t="b">
            <v>0</v>
          </cell>
          <cell r="E2106" t="str">
            <v>479 Avenue François 1er</v>
          </cell>
          <cell r="F2106" t="str">
            <v>62152</v>
          </cell>
          <cell r="G2106" t="str">
            <v>NEUFCHATEL-HARDELOT</v>
          </cell>
          <cell r="H2106" t="str">
            <v>Transaction</v>
          </cell>
          <cell r="I2106" t="str">
            <v>I9410</v>
          </cell>
          <cell r="J2106">
            <v>43637</v>
          </cell>
          <cell r="K2106">
            <v>43647</v>
          </cell>
          <cell r="M2106">
            <v>44302</v>
          </cell>
          <cell r="N2106" t="str">
            <v>Ouvert</v>
          </cell>
          <cell r="O2106" t="str">
            <v>Fermé</v>
          </cell>
          <cell r="P2106" t="str">
            <v>10.239.64.0</v>
          </cell>
          <cell r="Q2106">
            <v>0</v>
          </cell>
          <cell r="T2106" t="str">
            <v>00177</v>
          </cell>
        </row>
        <row r="2107">
          <cell r="A2107" t="str">
            <v>00177734</v>
          </cell>
          <cell r="B2107" t="str">
            <v>50369866404435</v>
          </cell>
          <cell r="C2107" t="str">
            <v>FONCIA TRANSACTION FRANCE</v>
          </cell>
          <cell r="D2107" t="b">
            <v>0</v>
          </cell>
          <cell r="E2107" t="str">
            <v>25 Rue de la Lampe</v>
          </cell>
          <cell r="F2107" t="str">
            <v>62200</v>
          </cell>
          <cell r="G2107" t="str">
            <v>BOULOGNE-SUR-MER</v>
          </cell>
          <cell r="H2107" t="str">
            <v>Transaction</v>
          </cell>
          <cell r="I2107" t="str">
            <v>I9412</v>
          </cell>
          <cell r="J2107">
            <v>43637</v>
          </cell>
          <cell r="K2107">
            <v>43647</v>
          </cell>
          <cell r="N2107" t="str">
            <v>Ouvert</v>
          </cell>
          <cell r="O2107" t="str">
            <v>Ouvert</v>
          </cell>
          <cell r="P2107" t="str">
            <v>10.239.24.0</v>
          </cell>
          <cell r="Q2107">
            <v>0</v>
          </cell>
          <cell r="T2107" t="str">
            <v>00177</v>
          </cell>
        </row>
        <row r="2108">
          <cell r="A2108" t="str">
            <v>00177543</v>
          </cell>
          <cell r="B2108" t="str">
            <v>50369866404450</v>
          </cell>
          <cell r="C2108" t="str">
            <v>FONCIA TRANSACTION FRANCE</v>
          </cell>
          <cell r="D2108" t="b">
            <v>0</v>
          </cell>
          <cell r="E2108" t="str">
            <v>10 Rue de Douarnenez</v>
          </cell>
          <cell r="F2108" t="str">
            <v>29000</v>
          </cell>
          <cell r="G2108" t="str">
            <v>QUIMPER</v>
          </cell>
          <cell r="H2108" t="str">
            <v>Transaction</v>
          </cell>
          <cell r="I2108" t="str">
            <v>I9389</v>
          </cell>
          <cell r="J2108">
            <v>43647</v>
          </cell>
          <cell r="K2108">
            <v>43647</v>
          </cell>
          <cell r="N2108" t="str">
            <v>Ouvert</v>
          </cell>
          <cell r="O2108" t="str">
            <v>Ouvert</v>
          </cell>
          <cell r="P2108" t="str">
            <v>10.172.34.0</v>
          </cell>
          <cell r="Q2108">
            <v>0</v>
          </cell>
          <cell r="T2108" t="str">
            <v>00177</v>
          </cell>
        </row>
        <row r="2109">
          <cell r="A2109" t="str">
            <v>00177062</v>
          </cell>
          <cell r="B2109" t="str">
            <v>50369866404492</v>
          </cell>
          <cell r="C2109" t="str">
            <v>FONCIA TRANSACTION FRANCE</v>
          </cell>
          <cell r="D2109" t="b">
            <v>0</v>
          </cell>
          <cell r="E2109" t="str">
            <v>2 Rue Henry Murger</v>
          </cell>
          <cell r="F2109" t="str">
            <v>73100</v>
          </cell>
          <cell r="G2109" t="str">
            <v>AIX-LES-BAINS</v>
          </cell>
          <cell r="H2109" t="str">
            <v>Transaction</v>
          </cell>
          <cell r="I2109" t="str">
            <v>I9419</v>
          </cell>
          <cell r="J2109">
            <v>43676</v>
          </cell>
          <cell r="K2109">
            <v>43832</v>
          </cell>
          <cell r="N2109" t="str">
            <v>Ouvert</v>
          </cell>
          <cell r="O2109" t="str">
            <v>Ouvert</v>
          </cell>
          <cell r="Q2109">
            <v>0</v>
          </cell>
          <cell r="T2109" t="str">
            <v>00177</v>
          </cell>
        </row>
        <row r="2110">
          <cell r="A2110" t="str">
            <v>00177146</v>
          </cell>
          <cell r="B2110" t="str">
            <v>50369866404500</v>
          </cell>
          <cell r="C2110" t="str">
            <v>FONCIA TRANSACTION FRANCE</v>
          </cell>
          <cell r="D2110" t="b">
            <v>0</v>
          </cell>
          <cell r="E2110" t="str">
            <v>22 Allée Turcat Méry</v>
          </cell>
          <cell r="F2110" t="str">
            <v>13008</v>
          </cell>
          <cell r="G2110" t="str">
            <v>MARSEILLE 8</v>
          </cell>
          <cell r="H2110" t="str">
            <v>Transaction</v>
          </cell>
          <cell r="I2110" t="str">
            <v>I9421</v>
          </cell>
          <cell r="J2110">
            <v>43676</v>
          </cell>
          <cell r="K2110">
            <v>43739</v>
          </cell>
          <cell r="N2110" t="str">
            <v>Ouvert</v>
          </cell>
          <cell r="O2110" t="str">
            <v>Ouvert</v>
          </cell>
          <cell r="Q2110">
            <v>0</v>
          </cell>
          <cell r="T2110" t="str">
            <v>00177</v>
          </cell>
        </row>
        <row r="2111">
          <cell r="A2111" t="str">
            <v>00177542</v>
          </cell>
          <cell r="B2111" t="str">
            <v>50369866404526</v>
          </cell>
          <cell r="C2111" t="str">
            <v>FONCIA TRANSACTION FRANCE</v>
          </cell>
          <cell r="D2111" t="b">
            <v>0</v>
          </cell>
          <cell r="E2111" t="str">
            <v xml:space="preserve">9 Place du Parlement </v>
          </cell>
          <cell r="F2111" t="str">
            <v>35000</v>
          </cell>
          <cell r="G2111" t="str">
            <v>RENNES</v>
          </cell>
          <cell r="H2111" t="str">
            <v>Transaction</v>
          </cell>
          <cell r="I2111" t="str">
            <v>I9418</v>
          </cell>
          <cell r="J2111">
            <v>43676</v>
          </cell>
          <cell r="K2111">
            <v>43739</v>
          </cell>
          <cell r="N2111" t="str">
            <v>Ouvert</v>
          </cell>
          <cell r="O2111" t="str">
            <v>Ouvert</v>
          </cell>
          <cell r="Q2111">
            <v>0</v>
          </cell>
          <cell r="T2111" t="str">
            <v>00177</v>
          </cell>
        </row>
        <row r="2112">
          <cell r="A2112" t="str">
            <v>00177544</v>
          </cell>
          <cell r="B2112" t="str">
            <v>50369866404534</v>
          </cell>
          <cell r="C2112" t="str">
            <v>FONCIA TRANSACTION FRANCE</v>
          </cell>
          <cell r="D2112" t="b">
            <v>0</v>
          </cell>
          <cell r="E2112" t="str">
            <v>33 Rue des Vieux Greniers</v>
          </cell>
          <cell r="F2112" t="str">
            <v>49300</v>
          </cell>
          <cell r="G2112" t="str">
            <v>CHOLET</v>
          </cell>
          <cell r="H2112" t="str">
            <v>Transaction</v>
          </cell>
          <cell r="I2112" t="str">
            <v>I9415</v>
          </cell>
          <cell r="J2112">
            <v>43676</v>
          </cell>
          <cell r="K2112">
            <v>43709</v>
          </cell>
          <cell r="N2112" t="str">
            <v>Ouvert</v>
          </cell>
          <cell r="O2112" t="str">
            <v>Ouvert</v>
          </cell>
          <cell r="P2112" t="str">
            <v>10.115.4.0</v>
          </cell>
          <cell r="Q2112">
            <v>0</v>
          </cell>
          <cell r="T2112" t="str">
            <v>00177</v>
          </cell>
        </row>
        <row r="2113">
          <cell r="A2113" t="str">
            <v>00177545</v>
          </cell>
          <cell r="B2113" t="str">
            <v>50369866404476</v>
          </cell>
          <cell r="C2113" t="str">
            <v>FONCIA TRANSACTION FRANCE</v>
          </cell>
          <cell r="D2113" t="b">
            <v>0</v>
          </cell>
          <cell r="E2113" t="str">
            <v xml:space="preserve">2 Boulevard du Maréchal Leclerc </v>
          </cell>
          <cell r="F2113" t="str">
            <v>27200</v>
          </cell>
          <cell r="G2113" t="str">
            <v>VERNON</v>
          </cell>
          <cell r="H2113" t="str">
            <v>Transaction</v>
          </cell>
          <cell r="I2113" t="str">
            <v>I9420</v>
          </cell>
          <cell r="J2113">
            <v>43676</v>
          </cell>
          <cell r="K2113">
            <v>43739</v>
          </cell>
          <cell r="M2113">
            <v>44019</v>
          </cell>
          <cell r="N2113" t="str">
            <v>Ouvert</v>
          </cell>
          <cell r="O2113" t="str">
            <v>Fermé</v>
          </cell>
          <cell r="Q2113">
            <v>0</v>
          </cell>
          <cell r="T2113" t="str">
            <v>00177</v>
          </cell>
        </row>
        <row r="2114">
          <cell r="A2114" t="str">
            <v>00177639</v>
          </cell>
          <cell r="B2114" t="str">
            <v>50369866404484</v>
          </cell>
          <cell r="C2114" t="str">
            <v>FONCIA TRANSACTION FRANCE</v>
          </cell>
          <cell r="D2114" t="b">
            <v>0</v>
          </cell>
          <cell r="E2114" t="str">
            <v>21 Rue Charles Gille</v>
          </cell>
          <cell r="F2114" t="str">
            <v>37000</v>
          </cell>
          <cell r="G2114" t="str">
            <v>TOURS</v>
          </cell>
          <cell r="H2114" t="str">
            <v>Transaction</v>
          </cell>
          <cell r="I2114" t="str">
            <v>I9416</v>
          </cell>
          <cell r="J2114">
            <v>43676</v>
          </cell>
          <cell r="K2114">
            <v>43739</v>
          </cell>
          <cell r="N2114" t="str">
            <v>Ouvert</v>
          </cell>
          <cell r="O2114" t="str">
            <v>Ouvert</v>
          </cell>
          <cell r="Q2114">
            <v>0</v>
          </cell>
          <cell r="T2114" t="str">
            <v>00177</v>
          </cell>
        </row>
        <row r="2115">
          <cell r="A2115" t="str">
            <v>00177846</v>
          </cell>
          <cell r="B2115" t="str">
            <v>50369866404518</v>
          </cell>
          <cell r="C2115" t="str">
            <v>FONCIA TRANSACTION FRANCE</v>
          </cell>
          <cell r="D2115" t="b">
            <v>0</v>
          </cell>
          <cell r="E2115" t="str">
            <v>28 Avenue Gabriel Péri</v>
          </cell>
          <cell r="F2115" t="str">
            <v>93400</v>
          </cell>
          <cell r="G2115" t="str">
            <v>SAINT-OUEN-SUR-SEINE</v>
          </cell>
          <cell r="H2115" t="str">
            <v>Transaction</v>
          </cell>
          <cell r="I2115" t="str">
            <v>I9423</v>
          </cell>
          <cell r="J2115">
            <v>43714</v>
          </cell>
          <cell r="K2115">
            <v>43800</v>
          </cell>
          <cell r="N2115" t="str">
            <v>Ouvert</v>
          </cell>
          <cell r="O2115" t="str">
            <v>Ouvert</v>
          </cell>
          <cell r="Q2115">
            <v>0</v>
          </cell>
          <cell r="T2115" t="str">
            <v>00177</v>
          </cell>
        </row>
        <row r="2116">
          <cell r="A2116" t="str">
            <v>00177847</v>
          </cell>
          <cell r="B2116" t="str">
            <v>50369866404815</v>
          </cell>
          <cell r="C2116" t="str">
            <v>FONCIA TRANSACTION FRANCE</v>
          </cell>
          <cell r="D2116" t="b">
            <v>0</v>
          </cell>
          <cell r="E2116" t="str">
            <v>76 Rue de Lévis</v>
          </cell>
          <cell r="F2116" t="str">
            <v>75017</v>
          </cell>
          <cell r="G2116" t="str">
            <v>PARIS 17</v>
          </cell>
          <cell r="H2116" t="str">
            <v>Transaction</v>
          </cell>
          <cell r="I2116" t="str">
            <v>I9426</v>
          </cell>
          <cell r="J2116">
            <v>43714</v>
          </cell>
          <cell r="K2116">
            <v>43800</v>
          </cell>
          <cell r="N2116" t="str">
            <v>Ouvert</v>
          </cell>
          <cell r="O2116" t="str">
            <v>Ouvert</v>
          </cell>
          <cell r="Q2116">
            <v>0</v>
          </cell>
          <cell r="T2116" t="str">
            <v>00177</v>
          </cell>
        </row>
        <row r="2117">
          <cell r="A2117" t="str">
            <v>00177949</v>
          </cell>
          <cell r="B2117" t="str">
            <v>50369866404807</v>
          </cell>
          <cell r="C2117" t="str">
            <v>FONCIA TRANSACTION FRANCE</v>
          </cell>
          <cell r="D2117" t="b">
            <v>0</v>
          </cell>
          <cell r="E2117" t="str">
            <v>63 Rue Monge</v>
          </cell>
          <cell r="F2117" t="str">
            <v>75005</v>
          </cell>
          <cell r="G2117" t="str">
            <v>PARIS 5</v>
          </cell>
          <cell r="H2117" t="str">
            <v>Transaction</v>
          </cell>
          <cell r="I2117" t="str">
            <v>I9425</v>
          </cell>
          <cell r="J2117">
            <v>43714</v>
          </cell>
          <cell r="K2117">
            <v>43800</v>
          </cell>
          <cell r="N2117" t="str">
            <v>Ouvert</v>
          </cell>
          <cell r="O2117" t="str">
            <v>Ouvert</v>
          </cell>
          <cell r="Q2117">
            <v>0</v>
          </cell>
          <cell r="T2117" t="str">
            <v>00177</v>
          </cell>
        </row>
        <row r="2118">
          <cell r="A2118" t="str">
            <v>00177434</v>
          </cell>
          <cell r="B2118" t="str">
            <v>50369866404559</v>
          </cell>
          <cell r="C2118" t="str">
            <v>FONCIA TRANSACTION FRANCE</v>
          </cell>
          <cell r="D2118" t="b">
            <v>0</v>
          </cell>
          <cell r="E2118" t="str">
            <v>10 Avenue Jean Jaurès</v>
          </cell>
          <cell r="F2118" t="str">
            <v>33600</v>
          </cell>
          <cell r="G2118" t="str">
            <v>PESSAC</v>
          </cell>
          <cell r="H2118" t="str">
            <v>Transaction</v>
          </cell>
          <cell r="I2118" t="str">
            <v>I9428</v>
          </cell>
          <cell r="J2118">
            <v>43739</v>
          </cell>
          <cell r="K2118">
            <v>43739</v>
          </cell>
          <cell r="N2118" t="str">
            <v>Ouvert</v>
          </cell>
          <cell r="O2118" t="str">
            <v>Ouvert</v>
          </cell>
          <cell r="Q2118">
            <v>0</v>
          </cell>
          <cell r="T2118" t="str">
            <v>00177</v>
          </cell>
        </row>
        <row r="2119">
          <cell r="A2119" t="str">
            <v>00177435</v>
          </cell>
          <cell r="B2119" t="str">
            <v>50369866404542</v>
          </cell>
          <cell r="C2119" t="str">
            <v>FONCIA TRANSACTION FRANCE</v>
          </cell>
          <cell r="D2119" t="b">
            <v>0</v>
          </cell>
          <cell r="E2119" t="str">
            <v>177 Cours du Général de Gaulle</v>
          </cell>
          <cell r="F2119" t="str">
            <v>33170</v>
          </cell>
          <cell r="G2119" t="str">
            <v>GRADIGNAN</v>
          </cell>
          <cell r="H2119" t="str">
            <v>Transaction</v>
          </cell>
          <cell r="I2119" t="str">
            <v>I9427</v>
          </cell>
          <cell r="J2119">
            <v>43739</v>
          </cell>
          <cell r="K2119">
            <v>43739</v>
          </cell>
          <cell r="N2119" t="str">
            <v>Ouvert</v>
          </cell>
          <cell r="O2119" t="str">
            <v>Ouvert</v>
          </cell>
          <cell r="P2119" t="str">
            <v>10.179.14.0</v>
          </cell>
          <cell r="Q2119">
            <v>0</v>
          </cell>
          <cell r="T2119" t="str">
            <v>00177</v>
          </cell>
        </row>
        <row r="2120">
          <cell r="A2120" t="str">
            <v>00177736</v>
          </cell>
          <cell r="B2120" t="str">
            <v>50369866404716</v>
          </cell>
          <cell r="C2120" t="str">
            <v>FONCIA TRANSACTION FRANCE</v>
          </cell>
          <cell r="D2120" t="b">
            <v>0</v>
          </cell>
          <cell r="E2120" t="str">
            <v>46 Rue Jean Jaurès</v>
          </cell>
          <cell r="F2120" t="str">
            <v>77410</v>
          </cell>
          <cell r="G2120" t="str">
            <v>CLAYE-SOUILLY</v>
          </cell>
          <cell r="H2120" t="str">
            <v>Transaction</v>
          </cell>
          <cell r="I2120" t="str">
            <v>I9452</v>
          </cell>
          <cell r="J2120">
            <v>43739</v>
          </cell>
          <cell r="K2120">
            <v>43753</v>
          </cell>
          <cell r="N2120" t="str">
            <v>Ouvert</v>
          </cell>
          <cell r="O2120" t="str">
            <v>Ouvert</v>
          </cell>
          <cell r="Q2120">
            <v>0</v>
          </cell>
          <cell r="T2120" t="str">
            <v>00177</v>
          </cell>
        </row>
        <row r="2121">
          <cell r="A2121" t="str">
            <v>00177546</v>
          </cell>
          <cell r="B2121" t="str">
            <v>50369866404575</v>
          </cell>
          <cell r="C2121" t="str">
            <v>FONCIA TRANSACTION FRANCE</v>
          </cell>
          <cell r="D2121" t="b">
            <v>0</v>
          </cell>
          <cell r="E2121" t="str">
            <v>53 Avenue de la Gare</v>
          </cell>
          <cell r="F2121" t="str">
            <v>29900</v>
          </cell>
          <cell r="G2121" t="str">
            <v>CONCARNEAU</v>
          </cell>
          <cell r="H2121" t="str">
            <v>Transaction</v>
          </cell>
          <cell r="I2121" t="str">
            <v>I9487</v>
          </cell>
          <cell r="J2121">
            <v>43770</v>
          </cell>
          <cell r="K2121">
            <v>43770</v>
          </cell>
          <cell r="N2121" t="str">
            <v>Ouvert</v>
          </cell>
          <cell r="O2121" t="str">
            <v>Ouvert</v>
          </cell>
          <cell r="P2121" t="str">
            <v>10.221.14.0</v>
          </cell>
          <cell r="Q2121">
            <v>0</v>
          </cell>
          <cell r="T2121" t="str">
            <v>00177</v>
          </cell>
        </row>
        <row r="2122">
          <cell r="A2122" t="str">
            <v>00177547</v>
          </cell>
          <cell r="B2122" t="str">
            <v>50369866404583</v>
          </cell>
          <cell r="C2122" t="str">
            <v>FONCIA TRANSACTION FRANCE</v>
          </cell>
          <cell r="D2122" t="b">
            <v>0</v>
          </cell>
          <cell r="E2122" t="str">
            <v>121 Rue des Maillets</v>
          </cell>
          <cell r="F2122" t="str">
            <v>72000</v>
          </cell>
          <cell r="G2122" t="str">
            <v>LE MANS</v>
          </cell>
          <cell r="H2122" t="str">
            <v>Transaction</v>
          </cell>
          <cell r="I2122" t="str">
            <v>I9490</v>
          </cell>
          <cell r="J2122">
            <v>43800</v>
          </cell>
          <cell r="K2122">
            <v>43800</v>
          </cell>
          <cell r="N2122" t="str">
            <v>Ouvert</v>
          </cell>
          <cell r="O2122" t="str">
            <v>Ouvert</v>
          </cell>
          <cell r="P2122" t="str">
            <v>10.206.64.0</v>
          </cell>
          <cell r="Q2122">
            <v>0</v>
          </cell>
          <cell r="T2122" t="str">
            <v>00177</v>
          </cell>
        </row>
        <row r="2123">
          <cell r="A2123" t="str">
            <v>00177552</v>
          </cell>
          <cell r="B2123" t="str">
            <v>50369866404567</v>
          </cell>
          <cell r="C2123" t="str">
            <v>FONCIA TRANSACTION FRANCE</v>
          </cell>
          <cell r="D2123" t="b">
            <v>0</v>
          </cell>
          <cell r="E2123" t="str">
            <v>67 Avenue Bollée</v>
          </cell>
          <cell r="F2123" t="str">
            <v>72000</v>
          </cell>
          <cell r="G2123" t="str">
            <v>LE MANS</v>
          </cell>
          <cell r="H2123" t="str">
            <v>Transaction</v>
          </cell>
          <cell r="I2123" t="str">
            <v>I9488</v>
          </cell>
          <cell r="J2123">
            <v>43800</v>
          </cell>
          <cell r="K2123">
            <v>43830</v>
          </cell>
          <cell r="N2123" t="str">
            <v>Ouvert</v>
          </cell>
          <cell r="O2123" t="str">
            <v>Ouvert</v>
          </cell>
          <cell r="P2123" t="str">
            <v>10.206.4.0</v>
          </cell>
          <cell r="Q2123">
            <v>0</v>
          </cell>
          <cell r="T2123" t="str">
            <v>00177</v>
          </cell>
        </row>
        <row r="2124">
          <cell r="A2124" t="str">
            <v>00177244</v>
          </cell>
          <cell r="B2124" t="str">
            <v>50369866404609</v>
          </cell>
          <cell r="C2124" t="str">
            <v>FONCIA TRANSACTION FRANCE</v>
          </cell>
          <cell r="D2124" t="b">
            <v>0</v>
          </cell>
          <cell r="E2124" t="str">
            <v>2 Rue de la Chapelle</v>
          </cell>
          <cell r="F2124" t="str">
            <v>83270</v>
          </cell>
          <cell r="G2124" t="str">
            <v>SAINT-CYR-SUR-MER</v>
          </cell>
          <cell r="H2124" t="str">
            <v>Transaction</v>
          </cell>
          <cell r="I2124" t="str">
            <v>I9468</v>
          </cell>
          <cell r="J2124">
            <v>43802</v>
          </cell>
          <cell r="K2124">
            <v>43802</v>
          </cell>
          <cell r="N2124" t="str">
            <v>Ouvert</v>
          </cell>
          <cell r="O2124" t="str">
            <v>Ouvert</v>
          </cell>
          <cell r="P2124" t="str">
            <v>10.248.2.0</v>
          </cell>
          <cell r="Q2124">
            <v>0</v>
          </cell>
          <cell r="T2124" t="str">
            <v>00177</v>
          </cell>
        </row>
        <row r="2125">
          <cell r="A2125" t="str">
            <v>00177246</v>
          </cell>
          <cell r="B2125" t="str">
            <v>50369866404617</v>
          </cell>
          <cell r="C2125" t="str">
            <v>FONCIA TRANSACTION FRANCE</v>
          </cell>
          <cell r="D2125" t="b">
            <v>0</v>
          </cell>
          <cell r="E2125" t="str">
            <v>4 Place Commandant Lamy</v>
          </cell>
          <cell r="F2125" t="str">
            <v>06400</v>
          </cell>
          <cell r="G2125" t="str">
            <v>CANNES</v>
          </cell>
          <cell r="H2125" t="str">
            <v>Transaction</v>
          </cell>
          <cell r="I2125" t="str">
            <v>I9469</v>
          </cell>
          <cell r="J2125">
            <v>43802</v>
          </cell>
          <cell r="K2125">
            <v>43845</v>
          </cell>
          <cell r="N2125" t="str">
            <v>Ouvert</v>
          </cell>
          <cell r="O2125" t="str">
            <v>Ouvert</v>
          </cell>
          <cell r="Q2125">
            <v>0</v>
          </cell>
          <cell r="T2125" t="str">
            <v>00177</v>
          </cell>
        </row>
        <row r="2126">
          <cell r="A2126" t="str">
            <v>00177247</v>
          </cell>
          <cell r="B2126" t="str">
            <v>50369866404591</v>
          </cell>
          <cell r="C2126" t="str">
            <v>FONCIA TRANSACTION FRANCE</v>
          </cell>
          <cell r="D2126" t="b">
            <v>0</v>
          </cell>
          <cell r="E2126" t="str">
            <v>Rue Sainte Madeleine</v>
          </cell>
          <cell r="F2126" t="str">
            <v>83330</v>
          </cell>
          <cell r="G2126" t="str">
            <v>LE BEAUSSET</v>
          </cell>
          <cell r="H2126" t="str">
            <v>Transaction</v>
          </cell>
          <cell r="I2126" t="str">
            <v>I9467</v>
          </cell>
          <cell r="J2126">
            <v>43802</v>
          </cell>
          <cell r="K2126">
            <v>43802</v>
          </cell>
          <cell r="N2126" t="str">
            <v>Ouvert</v>
          </cell>
          <cell r="O2126" t="str">
            <v>Ouvert</v>
          </cell>
          <cell r="Q2126">
            <v>0</v>
          </cell>
          <cell r="T2126" t="str">
            <v>00177</v>
          </cell>
        </row>
        <row r="2127">
          <cell r="A2127" t="str">
            <v>00177333</v>
          </cell>
          <cell r="B2127" t="str">
            <v>50369866404625</v>
          </cell>
          <cell r="C2127" t="str">
            <v>FONCIA TRANSACTION FRANCE</v>
          </cell>
          <cell r="D2127" t="b">
            <v>0</v>
          </cell>
          <cell r="E2127" t="str">
            <v>11 Bis Rue Saint-Pierre</v>
          </cell>
          <cell r="F2127" t="str">
            <v>66650</v>
          </cell>
          <cell r="G2127" t="str">
            <v>BANYULS-SUR-MER</v>
          </cell>
          <cell r="H2127" t="str">
            <v>Transaction</v>
          </cell>
          <cell r="I2127" t="str">
            <v>I9447</v>
          </cell>
          <cell r="J2127">
            <v>43802</v>
          </cell>
          <cell r="K2127">
            <v>43862</v>
          </cell>
          <cell r="N2127" t="str">
            <v>Ouvert</v>
          </cell>
          <cell r="O2127" t="str">
            <v>Ouvert</v>
          </cell>
          <cell r="Q2127">
            <v>0</v>
          </cell>
          <cell r="T2127" t="str">
            <v>00177</v>
          </cell>
        </row>
        <row r="2128">
          <cell r="A2128" t="str">
            <v>00177640</v>
          </cell>
          <cell r="B2128" t="str">
            <v>50369866404641</v>
          </cell>
          <cell r="C2128" t="str">
            <v>FONCIA TRANSACTION FRANCE</v>
          </cell>
          <cell r="D2128" t="b">
            <v>0</v>
          </cell>
          <cell r="E2128" t="str">
            <v>39 Rue d'Aquitaine</v>
          </cell>
          <cell r="F2128" t="str">
            <v>44800</v>
          </cell>
          <cell r="G2128" t="str">
            <v>SAINT-HERBLAIN</v>
          </cell>
          <cell r="H2128" t="str">
            <v>Transaction</v>
          </cell>
          <cell r="I2128" t="str">
            <v>I9476</v>
          </cell>
          <cell r="J2128">
            <v>43802</v>
          </cell>
          <cell r="K2128">
            <v>43831</v>
          </cell>
          <cell r="N2128" t="str">
            <v>Ouvert</v>
          </cell>
          <cell r="O2128" t="str">
            <v>Ouvert</v>
          </cell>
          <cell r="Q2128">
            <v>0</v>
          </cell>
          <cell r="T2128" t="str">
            <v>00177</v>
          </cell>
        </row>
        <row r="2129">
          <cell r="A2129" t="str">
            <v>00177738</v>
          </cell>
          <cell r="B2129" t="str">
            <v>50369866404666</v>
          </cell>
          <cell r="C2129" t="str">
            <v>FONCIA TRANSACTION FRANCE</v>
          </cell>
          <cell r="D2129" t="b">
            <v>0</v>
          </cell>
          <cell r="E2129" t="str">
            <v>5 Place de la Liberté</v>
          </cell>
          <cell r="F2129" t="str">
            <v>59100</v>
          </cell>
          <cell r="G2129" t="str">
            <v>ROUBAIX</v>
          </cell>
          <cell r="H2129" t="str">
            <v>Transaction</v>
          </cell>
          <cell r="I2129" t="str">
            <v>I9432</v>
          </cell>
          <cell r="J2129">
            <v>43802</v>
          </cell>
          <cell r="K2129">
            <v>43831</v>
          </cell>
          <cell r="N2129" t="str">
            <v>Ouvert</v>
          </cell>
          <cell r="O2129" t="str">
            <v>Ouvert</v>
          </cell>
          <cell r="Q2129">
            <v>0</v>
          </cell>
          <cell r="T2129" t="str">
            <v>00177</v>
          </cell>
        </row>
        <row r="2130">
          <cell r="A2130" t="str">
            <v>00177145</v>
          </cell>
          <cell r="B2130" t="str">
            <v>50369866404633</v>
          </cell>
          <cell r="C2130" t="str">
            <v>FONCIA TRANSACTION FRANCE</v>
          </cell>
          <cell r="D2130" t="b">
            <v>0</v>
          </cell>
          <cell r="E2130" t="str">
            <v>Cours Fontanarosa</v>
          </cell>
          <cell r="F2130" t="str">
            <v>05560</v>
          </cell>
          <cell r="G2130" t="str">
            <v>VARS</v>
          </cell>
          <cell r="H2130" t="str">
            <v>Transaction</v>
          </cell>
          <cell r="I2130" t="str">
            <v>I9414</v>
          </cell>
          <cell r="J2130">
            <v>43808</v>
          </cell>
          <cell r="K2130">
            <v>43831</v>
          </cell>
          <cell r="M2130">
            <v>44019</v>
          </cell>
          <cell r="N2130" t="str">
            <v>Ouvert</v>
          </cell>
          <cell r="O2130" t="str">
            <v>Fermé</v>
          </cell>
          <cell r="Q2130">
            <v>0</v>
          </cell>
          <cell r="T2130" t="str">
            <v>00177</v>
          </cell>
        </row>
        <row r="2131">
          <cell r="A2131" t="str">
            <v>00177334</v>
          </cell>
          <cell r="B2131" t="str">
            <v>50369866404658</v>
          </cell>
          <cell r="C2131" t="str">
            <v>FONCIA TRANSACTION FRANCE</v>
          </cell>
          <cell r="D2131" t="b">
            <v>0</v>
          </cell>
          <cell r="E2131" t="str">
            <v>8 Rue Alsace Lorraine</v>
          </cell>
          <cell r="F2131" t="str">
            <v>34200</v>
          </cell>
          <cell r="G2131" t="str">
            <v>SETE</v>
          </cell>
          <cell r="H2131" t="str">
            <v>Transaction</v>
          </cell>
          <cell r="I2131" t="str">
            <v>I9441</v>
          </cell>
          <cell r="J2131">
            <v>43808</v>
          </cell>
          <cell r="K2131">
            <v>43845</v>
          </cell>
          <cell r="N2131" t="str">
            <v>Ouvert</v>
          </cell>
          <cell r="O2131" t="str">
            <v>Ouvert</v>
          </cell>
          <cell r="Q2131">
            <v>0</v>
          </cell>
          <cell r="T2131" t="str">
            <v>00177</v>
          </cell>
        </row>
        <row r="2132">
          <cell r="A2132" t="str">
            <v>00177245</v>
          </cell>
          <cell r="C2132" t="str">
            <v>FONCIA TRANSACTION FRANCE</v>
          </cell>
          <cell r="D2132" t="b">
            <v>0</v>
          </cell>
          <cell r="E2132" t="str">
            <v>173 Rue du Port</v>
          </cell>
          <cell r="F2132" t="str">
            <v>83240</v>
          </cell>
          <cell r="G2132" t="str">
            <v>CAVALAIRE-SUR-MER</v>
          </cell>
          <cell r="H2132" t="str">
            <v>Transaction</v>
          </cell>
          <cell r="J2132">
            <v>43831</v>
          </cell>
          <cell r="M2132">
            <v>44011</v>
          </cell>
          <cell r="N2132" t="str">
            <v>Ouvert</v>
          </cell>
          <cell r="O2132" t="str">
            <v>Fermé</v>
          </cell>
          <cell r="Q2132">
            <v>0</v>
          </cell>
          <cell r="T2132" t="str">
            <v>00177</v>
          </cell>
        </row>
        <row r="2133">
          <cell r="A2133" t="str">
            <v>00177735</v>
          </cell>
          <cell r="B2133" t="str">
            <v>50369866404674</v>
          </cell>
          <cell r="C2133" t="str">
            <v>FONCIA TRANSACTION FRANCE</v>
          </cell>
          <cell r="D2133" t="b">
            <v>0</v>
          </cell>
          <cell r="E2133" t="str">
            <v>20 Avenue François Mitterrand</v>
          </cell>
          <cell r="F2133" t="str">
            <v>57000</v>
          </cell>
          <cell r="G2133" t="str">
            <v>METZ</v>
          </cell>
          <cell r="H2133" t="str">
            <v>Transaction</v>
          </cell>
          <cell r="I2133" t="str">
            <v>I9433</v>
          </cell>
          <cell r="J2133">
            <v>43831</v>
          </cell>
          <cell r="K2133">
            <v>43997</v>
          </cell>
          <cell r="N2133" t="str">
            <v>Ouvert</v>
          </cell>
          <cell r="O2133" t="str">
            <v>Ouvert</v>
          </cell>
          <cell r="Q2133">
            <v>0</v>
          </cell>
          <cell r="T2133" t="str">
            <v>00177</v>
          </cell>
        </row>
        <row r="2134">
          <cell r="A2134" t="str">
            <v>00177739</v>
          </cell>
          <cell r="B2134" t="str">
            <v>50369866404757</v>
          </cell>
          <cell r="C2134" t="str">
            <v>FONCIA TRANSACTION FRANCE</v>
          </cell>
          <cell r="D2134" t="b">
            <v>0</v>
          </cell>
          <cell r="E2134" t="str">
            <v>17 Boulevard Gambetta</v>
          </cell>
          <cell r="F2134" t="str">
            <v>08000</v>
          </cell>
          <cell r="G2134" t="str">
            <v>CHARLEVILLE-MEZIERES</v>
          </cell>
          <cell r="H2134" t="str">
            <v>Transaction</v>
          </cell>
          <cell r="I2134" t="str">
            <v>I9434</v>
          </cell>
          <cell r="J2134">
            <v>43831</v>
          </cell>
          <cell r="K2134">
            <v>43857</v>
          </cell>
          <cell r="N2134" t="str">
            <v>Ouvert</v>
          </cell>
          <cell r="O2134" t="str">
            <v>Ouvert</v>
          </cell>
          <cell r="Q2134">
            <v>0</v>
          </cell>
          <cell r="T2134" t="str">
            <v>00177</v>
          </cell>
        </row>
        <row r="2135">
          <cell r="A2135" t="str">
            <v>00177248</v>
          </cell>
          <cell r="B2135" t="str">
            <v>50369866404724</v>
          </cell>
          <cell r="C2135" t="str">
            <v>FONCIA TRANSACTION FRANCE</v>
          </cell>
          <cell r="D2135" t="b">
            <v>0</v>
          </cell>
          <cell r="E2135" t="str">
            <v>60 Promenade de la Plage</v>
          </cell>
          <cell r="F2135" t="str">
            <v>06800</v>
          </cell>
          <cell r="G2135" t="str">
            <v>CAGNES-SUR-MER</v>
          </cell>
          <cell r="H2135" t="str">
            <v>Transaction</v>
          </cell>
          <cell r="I2135" t="str">
            <v>I9471</v>
          </cell>
          <cell r="J2135">
            <v>43862</v>
          </cell>
          <cell r="K2135">
            <v>43891</v>
          </cell>
          <cell r="N2135" t="str">
            <v>Ouvert</v>
          </cell>
          <cell r="O2135" t="str">
            <v>Ouvert</v>
          </cell>
          <cell r="Q2135">
            <v>0</v>
          </cell>
          <cell r="T2135" t="str">
            <v>00177</v>
          </cell>
        </row>
        <row r="2136">
          <cell r="A2136" t="str">
            <v>00177249</v>
          </cell>
          <cell r="B2136" t="str">
            <v>50369866404708</v>
          </cell>
          <cell r="C2136" t="str">
            <v>FONCIA TRANSACTION FRANCE</v>
          </cell>
          <cell r="D2136" t="b">
            <v>0</v>
          </cell>
          <cell r="E2136" t="str">
            <v>2 Rue de la Liberté</v>
          </cell>
          <cell r="F2136" t="str">
            <v>06000</v>
          </cell>
          <cell r="G2136" t="str">
            <v>NICE</v>
          </cell>
          <cell r="H2136" t="str">
            <v>Transaction</v>
          </cell>
          <cell r="I2136" t="str">
            <v>I9470</v>
          </cell>
          <cell r="J2136">
            <v>43862</v>
          </cell>
          <cell r="K2136">
            <v>43862</v>
          </cell>
          <cell r="N2136" t="str">
            <v>Ouvert</v>
          </cell>
          <cell r="O2136" t="str">
            <v>Ouvert</v>
          </cell>
          <cell r="Q2136">
            <v>0</v>
          </cell>
          <cell r="T2136" t="str">
            <v>00177</v>
          </cell>
        </row>
        <row r="2137">
          <cell r="A2137" t="str">
            <v>00177849</v>
          </cell>
          <cell r="B2137" t="str">
            <v>50369866404682</v>
          </cell>
          <cell r="C2137" t="str">
            <v>FONCIA TRANSACTION FRANCE</v>
          </cell>
          <cell r="D2137" t="b">
            <v>0</v>
          </cell>
          <cell r="E2137" t="str">
            <v>4 Avenue du Général de Gaulle</v>
          </cell>
          <cell r="F2137" t="str">
            <v>78600</v>
          </cell>
          <cell r="G2137" t="str">
            <v>MAISONS-LAFFITTE</v>
          </cell>
          <cell r="H2137" t="str">
            <v>Transaction</v>
          </cell>
          <cell r="I2137" t="str">
            <v>I9457</v>
          </cell>
          <cell r="J2137">
            <v>43862</v>
          </cell>
          <cell r="K2137">
            <v>43891</v>
          </cell>
          <cell r="N2137" t="str">
            <v>Ouvert</v>
          </cell>
          <cell r="O2137" t="str">
            <v>Ouvert</v>
          </cell>
          <cell r="Q2137">
            <v>0</v>
          </cell>
          <cell r="T2137" t="str">
            <v>00177</v>
          </cell>
        </row>
        <row r="2138">
          <cell r="A2138" t="str">
            <v>00177066</v>
          </cell>
          <cell r="B2138" t="str">
            <v>50369866404690</v>
          </cell>
          <cell r="C2138" t="str">
            <v>FONCIA TRANSACTION FRANCE</v>
          </cell>
          <cell r="D2138" t="b">
            <v>0</v>
          </cell>
          <cell r="E2138" t="str">
            <v>12 Rue des Vergeaux</v>
          </cell>
          <cell r="F2138" t="str">
            <v>80000</v>
          </cell>
          <cell r="G2138" t="str">
            <v>AMIENS</v>
          </cell>
          <cell r="H2138" t="str">
            <v>Transaction</v>
          </cell>
          <cell r="I2138" t="str">
            <v>I9435</v>
          </cell>
          <cell r="J2138">
            <v>43871</v>
          </cell>
          <cell r="K2138">
            <v>43952</v>
          </cell>
          <cell r="N2138" t="str">
            <v>Ouvert</v>
          </cell>
          <cell r="O2138" t="str">
            <v>Ouvert</v>
          </cell>
          <cell r="Q2138">
            <v>0</v>
          </cell>
          <cell r="T2138" t="str">
            <v>00177</v>
          </cell>
        </row>
        <row r="2139">
          <cell r="A2139" t="str">
            <v>00177067</v>
          </cell>
          <cell r="B2139" t="str">
            <v>50369866404773</v>
          </cell>
          <cell r="C2139" t="str">
            <v>FONCIA TRANSACTION FRANCE</v>
          </cell>
          <cell r="D2139" t="b">
            <v>0</v>
          </cell>
          <cell r="E2139" t="str">
            <v>Route de Sain-Bel</v>
          </cell>
          <cell r="F2139" t="str">
            <v>69280</v>
          </cell>
          <cell r="G2139" t="str">
            <v>MARCY L'ETOILE</v>
          </cell>
          <cell r="H2139" t="str">
            <v>Transaction</v>
          </cell>
          <cell r="I2139" t="str">
            <v>I9477</v>
          </cell>
          <cell r="J2139">
            <v>43871</v>
          </cell>
          <cell r="K2139">
            <v>43922</v>
          </cell>
          <cell r="N2139" t="str">
            <v>Ouvert</v>
          </cell>
          <cell r="O2139" t="str">
            <v>Ouvert</v>
          </cell>
          <cell r="Q2139">
            <v>0</v>
          </cell>
          <cell r="T2139" t="str">
            <v>00177</v>
          </cell>
        </row>
        <row r="2140">
          <cell r="A2140" t="str">
            <v>00177250</v>
          </cell>
          <cell r="B2140" t="str">
            <v>50369866404740</v>
          </cell>
          <cell r="C2140" t="str">
            <v>FONCIA TRANSACTION FRANCE</v>
          </cell>
          <cell r="D2140" t="b">
            <v>0</v>
          </cell>
          <cell r="E2140" t="str">
            <v>830 Avenue de Verdun</v>
          </cell>
          <cell r="F2140" t="str">
            <v>83340</v>
          </cell>
          <cell r="G2140" t="str">
            <v>LE CANNET-DES-MAURES</v>
          </cell>
          <cell r="H2140" t="str">
            <v>Transaction</v>
          </cell>
          <cell r="I2140" t="str">
            <v>I9466</v>
          </cell>
          <cell r="J2140">
            <v>43880</v>
          </cell>
          <cell r="K2140">
            <v>43922</v>
          </cell>
          <cell r="N2140" t="str">
            <v>Ouvert</v>
          </cell>
          <cell r="O2140" t="str">
            <v>Ouvert</v>
          </cell>
          <cell r="Q2140">
            <v>0</v>
          </cell>
          <cell r="T2140" t="str">
            <v>00177</v>
          </cell>
        </row>
        <row r="2141">
          <cell r="A2141" t="str">
            <v>00177331</v>
          </cell>
          <cell r="B2141" t="str">
            <v>50369866404765</v>
          </cell>
          <cell r="C2141" t="str">
            <v>FONCIA TRANSACTION FRANCE</v>
          </cell>
          <cell r="D2141" t="b">
            <v>0</v>
          </cell>
          <cell r="E2141" t="str">
            <v>52 Boulevard Georges Clémenceau</v>
          </cell>
          <cell r="F2141" t="str">
            <v>66000</v>
          </cell>
          <cell r="G2141" t="str">
            <v>PERPIGNAN</v>
          </cell>
          <cell r="H2141" t="str">
            <v>Transaction</v>
          </cell>
          <cell r="I2141" t="str">
            <v>I9449</v>
          </cell>
          <cell r="J2141">
            <v>43880</v>
          </cell>
          <cell r="K2141">
            <v>43922</v>
          </cell>
          <cell r="N2141" t="str">
            <v>Ouvert</v>
          </cell>
          <cell r="O2141" t="str">
            <v>Ouvert</v>
          </cell>
          <cell r="Q2141">
            <v>0</v>
          </cell>
          <cell r="T2141" t="str">
            <v>00177</v>
          </cell>
        </row>
        <row r="2142">
          <cell r="A2142" t="str">
            <v>00177332</v>
          </cell>
          <cell r="B2142" t="str">
            <v>50369866404799</v>
          </cell>
          <cell r="C2142" t="str">
            <v>FONCIA TRANSACTION FRANCE</v>
          </cell>
          <cell r="D2142" t="b">
            <v>0</v>
          </cell>
          <cell r="E2142" t="str">
            <v>9 Rue de Maguelone</v>
          </cell>
          <cell r="F2142" t="str">
            <v>34000</v>
          </cell>
          <cell r="G2142" t="str">
            <v>MONTPELLIER</v>
          </cell>
          <cell r="H2142" t="str">
            <v>Transaction</v>
          </cell>
          <cell r="I2142" t="str">
            <v>I9448</v>
          </cell>
          <cell r="J2142">
            <v>43880</v>
          </cell>
          <cell r="K2142">
            <v>43952</v>
          </cell>
          <cell r="N2142" t="str">
            <v>Ouvert</v>
          </cell>
          <cell r="O2142" t="str">
            <v>Ouvert</v>
          </cell>
          <cell r="Q2142">
            <v>0</v>
          </cell>
          <cell r="T2142" t="str">
            <v>00177</v>
          </cell>
        </row>
        <row r="2143">
          <cell r="A2143" t="str">
            <v>00177436</v>
          </cell>
          <cell r="B2143" t="str">
            <v>50369866404732</v>
          </cell>
          <cell r="C2143" t="str">
            <v>FONCIA TRANSACTION FRANCE</v>
          </cell>
          <cell r="D2143" t="b">
            <v>0</v>
          </cell>
          <cell r="E2143" t="str">
            <v>54 Avenue Edouard VII</v>
          </cell>
          <cell r="F2143" t="str">
            <v>64200</v>
          </cell>
          <cell r="G2143" t="str">
            <v>BIARRITZ</v>
          </cell>
          <cell r="H2143" t="str">
            <v>Transaction</v>
          </cell>
          <cell r="I2143" t="str">
            <v>I9424</v>
          </cell>
          <cell r="J2143">
            <v>43880</v>
          </cell>
          <cell r="K2143">
            <v>43922</v>
          </cell>
          <cell r="N2143" t="str">
            <v>Ouvert</v>
          </cell>
          <cell r="O2143" t="str">
            <v>Ouvert</v>
          </cell>
          <cell r="Q2143">
            <v>0</v>
          </cell>
          <cell r="T2143" t="str">
            <v>00177</v>
          </cell>
        </row>
        <row r="2144">
          <cell r="A2144" t="str">
            <v>00177848</v>
          </cell>
          <cell r="B2144" t="str">
            <v>50369866404781</v>
          </cell>
          <cell r="C2144" t="str">
            <v>FONCIA TRANSACTION FRANCE</v>
          </cell>
          <cell r="D2144" t="b">
            <v>0</v>
          </cell>
          <cell r="E2144" t="str">
            <v>60 Rue Nationale</v>
          </cell>
          <cell r="F2144" t="str">
            <v>78200</v>
          </cell>
          <cell r="G2144" t="str">
            <v>MANTES-LA-JOLIE</v>
          </cell>
          <cell r="H2144" t="str">
            <v>Transaction</v>
          </cell>
          <cell r="I2144" t="str">
            <v>I9462</v>
          </cell>
          <cell r="J2144">
            <v>43891</v>
          </cell>
          <cell r="K2144">
            <v>43922</v>
          </cell>
          <cell r="N2144" t="str">
            <v>Ouvert</v>
          </cell>
          <cell r="O2144" t="str">
            <v>Ouvert</v>
          </cell>
          <cell r="Q2144">
            <v>0</v>
          </cell>
          <cell r="T2144" t="str">
            <v>00177</v>
          </cell>
        </row>
        <row r="2145">
          <cell r="A2145" t="str">
            <v>00177068</v>
          </cell>
          <cell r="B2145" t="str">
            <v>50369866404823</v>
          </cell>
          <cell r="C2145" t="str">
            <v>FONCIA TRANSACTION FRANCE</v>
          </cell>
          <cell r="D2145" t="b">
            <v>0</v>
          </cell>
          <cell r="E2145" t="str">
            <v>14 Rue de la Boule</v>
          </cell>
          <cell r="F2145" t="str">
            <v>61100</v>
          </cell>
          <cell r="G2145" t="str">
            <v>FLERS</v>
          </cell>
          <cell r="H2145" t="str">
            <v>Transaction</v>
          </cell>
          <cell r="I2145" t="str">
            <v>I9486</v>
          </cell>
          <cell r="J2145">
            <v>43979</v>
          </cell>
          <cell r="K2145">
            <v>44013</v>
          </cell>
          <cell r="N2145" t="str">
            <v>Ouvert</v>
          </cell>
          <cell r="O2145" t="str">
            <v>Ouvert</v>
          </cell>
          <cell r="Q2145">
            <v>0</v>
          </cell>
          <cell r="T2145" t="str">
            <v>00177</v>
          </cell>
        </row>
        <row r="2146">
          <cell r="A2146" t="str">
            <v>00178001</v>
          </cell>
          <cell r="B2146" t="str">
            <v>50335905100011</v>
          </cell>
          <cell r="C2146" t="str">
            <v>FONCIA TRANSACTION SEINE OUEST</v>
          </cell>
          <cell r="D2146" t="b">
            <v>0</v>
          </cell>
          <cell r="E2146" t="str">
            <v>7 Rue de Maurepas</v>
          </cell>
          <cell r="F2146" t="str">
            <v>92500</v>
          </cell>
          <cell r="G2146" t="str">
            <v>RUEIL-MALMAISON</v>
          </cell>
          <cell r="H2146" t="str">
            <v>Transaction</v>
          </cell>
          <cell r="I2146" t="str">
            <v>J4100</v>
          </cell>
          <cell r="J2146">
            <v>39539</v>
          </cell>
          <cell r="K2146">
            <v>43118</v>
          </cell>
          <cell r="L2146">
            <v>43283</v>
          </cell>
          <cell r="M2146">
            <v>43282</v>
          </cell>
          <cell r="N2146" t="str">
            <v>Fermé</v>
          </cell>
          <cell r="O2146" t="str">
            <v>Fermé</v>
          </cell>
          <cell r="P2146" t="str">
            <v>10.106.2.1</v>
          </cell>
          <cell r="Q2146">
            <v>0</v>
          </cell>
          <cell r="T2146" t="str">
            <v>00178</v>
          </cell>
        </row>
        <row r="2147">
          <cell r="A2147" t="str">
            <v>00178002</v>
          </cell>
          <cell r="B2147" t="str">
            <v>50335905100029</v>
          </cell>
          <cell r="C2147" t="str">
            <v>FONCIA TRANSACTION SEINE OUEST</v>
          </cell>
          <cell r="D2147" t="b">
            <v>1</v>
          </cell>
          <cell r="E2147" t="str">
            <v>129 Avenue Paul Doumer</v>
          </cell>
          <cell r="F2147" t="str">
            <v>92500</v>
          </cell>
          <cell r="G2147" t="str">
            <v>RUEIL-MALMAISON</v>
          </cell>
          <cell r="H2147" t="str">
            <v>Transaction</v>
          </cell>
          <cell r="I2147" t="str">
            <v>J4200</v>
          </cell>
          <cell r="J2147">
            <v>39539</v>
          </cell>
          <cell r="L2147">
            <v>43283</v>
          </cell>
          <cell r="M2147">
            <v>43282</v>
          </cell>
          <cell r="N2147" t="str">
            <v>Fermé</v>
          </cell>
          <cell r="O2147" t="str">
            <v>Fermé</v>
          </cell>
          <cell r="P2147" t="str">
            <v>10.106.12.1</v>
          </cell>
          <cell r="Q2147">
            <v>0</v>
          </cell>
          <cell r="T2147" t="str">
            <v>00178</v>
          </cell>
        </row>
        <row r="2148">
          <cell r="A2148" t="str">
            <v>00178003</v>
          </cell>
          <cell r="B2148" t="str">
            <v>50335905100045</v>
          </cell>
          <cell r="C2148" t="str">
            <v>FONCIA TRANSACTION SEINE OUEST</v>
          </cell>
          <cell r="D2148" t="b">
            <v>0</v>
          </cell>
          <cell r="E2148" t="str">
            <v>18 Avenue de la Jonchère</v>
          </cell>
          <cell r="F2148" t="str">
            <v>78170</v>
          </cell>
          <cell r="G2148" t="str">
            <v>LA CELLE-SAINT-CLOUD</v>
          </cell>
          <cell r="H2148" t="str">
            <v>Transaction</v>
          </cell>
          <cell r="I2148" t="str">
            <v>J4300</v>
          </cell>
          <cell r="J2148">
            <v>39539</v>
          </cell>
          <cell r="L2148">
            <v>43283</v>
          </cell>
          <cell r="M2148">
            <v>43282</v>
          </cell>
          <cell r="N2148" t="str">
            <v>Fermé</v>
          </cell>
          <cell r="O2148" t="str">
            <v>Fermé</v>
          </cell>
          <cell r="P2148" t="str">
            <v>10.106.32.1</v>
          </cell>
          <cell r="Q2148">
            <v>0</v>
          </cell>
          <cell r="T2148" t="str">
            <v>00178</v>
          </cell>
        </row>
        <row r="2149">
          <cell r="A2149" t="str">
            <v>00178004</v>
          </cell>
          <cell r="B2149" t="str">
            <v>50335905100052</v>
          </cell>
          <cell r="C2149" t="str">
            <v>FONCIA TRANSACTION SEINE OUEST</v>
          </cell>
          <cell r="D2149" t="b">
            <v>0</v>
          </cell>
          <cell r="E2149" t="str">
            <v>11 Rue Royale</v>
          </cell>
          <cell r="F2149" t="str">
            <v>78000</v>
          </cell>
          <cell r="G2149" t="str">
            <v>VERSAILLES</v>
          </cell>
          <cell r="H2149" t="str">
            <v>Transaction</v>
          </cell>
          <cell r="I2149" t="str">
            <v>J4400</v>
          </cell>
          <cell r="J2149">
            <v>39539</v>
          </cell>
          <cell r="L2149">
            <v>43283</v>
          </cell>
          <cell r="M2149">
            <v>43282</v>
          </cell>
          <cell r="N2149" t="str">
            <v>Fermé</v>
          </cell>
          <cell r="O2149" t="str">
            <v>Fermé</v>
          </cell>
          <cell r="P2149" t="str">
            <v>10.106.22.1</v>
          </cell>
          <cell r="Q2149">
            <v>0</v>
          </cell>
          <cell r="T2149" t="str">
            <v>00178</v>
          </cell>
        </row>
        <row r="2150">
          <cell r="A2150" t="str">
            <v>00178005</v>
          </cell>
          <cell r="B2150" t="str">
            <v>50335905100037</v>
          </cell>
          <cell r="C2150" t="str">
            <v>FONCIA TRANSACTION SEINE OUEST</v>
          </cell>
          <cell r="D2150" t="b">
            <v>0</v>
          </cell>
          <cell r="E2150" t="str">
            <v>7 Avenue Jean Jaurès</v>
          </cell>
          <cell r="F2150" t="str">
            <v>78210</v>
          </cell>
          <cell r="G2150" t="str">
            <v>SAINT CYR L'ECOLE</v>
          </cell>
          <cell r="H2150" t="str">
            <v>Transaction</v>
          </cell>
          <cell r="I2150" t="str">
            <v>J4500</v>
          </cell>
          <cell r="J2150">
            <v>39539</v>
          </cell>
          <cell r="L2150">
            <v>43283</v>
          </cell>
          <cell r="M2150">
            <v>43283</v>
          </cell>
          <cell r="N2150" t="str">
            <v>Fermé</v>
          </cell>
          <cell r="O2150" t="str">
            <v>Fermé</v>
          </cell>
          <cell r="P2150" t="str">
            <v>10.106.42.1</v>
          </cell>
          <cell r="Q2150">
            <v>0</v>
          </cell>
          <cell r="T2150" t="str">
            <v>00178</v>
          </cell>
        </row>
        <row r="2151">
          <cell r="A2151" t="str">
            <v>00178006</v>
          </cell>
          <cell r="B2151" t="str">
            <v>50335905100078</v>
          </cell>
          <cell r="C2151" t="str">
            <v>FONCIA TRANSACTION SEINE OUEST</v>
          </cell>
          <cell r="D2151" t="b">
            <v>0</v>
          </cell>
          <cell r="E2151" t="str">
            <v>71 Rue de Suresnes</v>
          </cell>
          <cell r="F2151" t="str">
            <v>92380</v>
          </cell>
          <cell r="G2151" t="str">
            <v>GARCHES</v>
          </cell>
          <cell r="H2151" t="str">
            <v>Transaction</v>
          </cell>
          <cell r="I2151" t="str">
            <v>J4600</v>
          </cell>
          <cell r="J2151">
            <v>40634</v>
          </cell>
          <cell r="L2151">
            <v>43283</v>
          </cell>
          <cell r="M2151">
            <v>40634</v>
          </cell>
          <cell r="N2151" t="str">
            <v>Fermé</v>
          </cell>
          <cell r="O2151" t="str">
            <v>Fermé</v>
          </cell>
          <cell r="P2151" t="str">
            <v>10.106.52.0</v>
          </cell>
          <cell r="Q2151">
            <v>0</v>
          </cell>
          <cell r="T2151" t="str">
            <v>00178</v>
          </cell>
        </row>
        <row r="2152">
          <cell r="A2152" t="str">
            <v>00178007</v>
          </cell>
          <cell r="B2152" t="str">
            <v>50335905100086</v>
          </cell>
          <cell r="C2152" t="str">
            <v>FONCIA TRANSACTION SEINE OUEST</v>
          </cell>
          <cell r="D2152" t="b">
            <v>0</v>
          </cell>
          <cell r="E2152" t="str">
            <v>52 Avenue de la Marne</v>
          </cell>
          <cell r="F2152" t="str">
            <v>92600</v>
          </cell>
          <cell r="G2152" t="str">
            <v>ASNIERES-SUR-SEINE</v>
          </cell>
          <cell r="H2152" t="str">
            <v>Transaction</v>
          </cell>
          <cell r="I2152" t="str">
            <v>J4700</v>
          </cell>
          <cell r="J2152">
            <v>41640</v>
          </cell>
          <cell r="L2152">
            <v>43283</v>
          </cell>
          <cell r="M2152">
            <v>43282</v>
          </cell>
          <cell r="N2152" t="str">
            <v>Fermé</v>
          </cell>
          <cell r="O2152" t="str">
            <v>Fermé</v>
          </cell>
          <cell r="P2152" t="str">
            <v>10.225.13.0</v>
          </cell>
          <cell r="Q2152">
            <v>0</v>
          </cell>
          <cell r="T2152" t="str">
            <v>00178</v>
          </cell>
        </row>
        <row r="2153">
          <cell r="A2153" t="str">
            <v>00178008</v>
          </cell>
          <cell r="B2153" t="str">
            <v>50335905100094</v>
          </cell>
          <cell r="C2153" t="str">
            <v>FONCIA TRANSACTION SEINE OUEST</v>
          </cell>
          <cell r="D2153" t="b">
            <v>0</v>
          </cell>
          <cell r="E2153" t="str">
            <v>67 Avenue Marceau</v>
          </cell>
          <cell r="F2153" t="str">
            <v>92400</v>
          </cell>
          <cell r="G2153" t="str">
            <v>COURBEVOIE</v>
          </cell>
          <cell r="H2153" t="str">
            <v>Transaction</v>
          </cell>
          <cell r="I2153" t="str">
            <v>J4800</v>
          </cell>
          <cell r="J2153">
            <v>41640</v>
          </cell>
          <cell r="L2153">
            <v>43283</v>
          </cell>
          <cell r="M2153">
            <v>43282</v>
          </cell>
          <cell r="N2153" t="str">
            <v>Fermé</v>
          </cell>
          <cell r="O2153" t="str">
            <v>Fermé</v>
          </cell>
          <cell r="P2153" t="str">
            <v>10.229.1.0</v>
          </cell>
          <cell r="Q2153">
            <v>0</v>
          </cell>
          <cell r="T2153" t="str">
            <v>00178</v>
          </cell>
        </row>
        <row r="2154">
          <cell r="A2154" t="str">
            <v>00178009</v>
          </cell>
          <cell r="B2154" t="str">
            <v>50335905100102</v>
          </cell>
          <cell r="C2154" t="str">
            <v>FONCIA TRANSACTION SEINE OUEST</v>
          </cell>
          <cell r="D2154" t="b">
            <v>0</v>
          </cell>
          <cell r="E2154" t="str">
            <v>69 Avenue de Saint-Cloud</v>
          </cell>
          <cell r="F2154" t="str">
            <v>78000</v>
          </cell>
          <cell r="G2154" t="str">
            <v>VERSAILLES</v>
          </cell>
          <cell r="H2154" t="str">
            <v>Transaction</v>
          </cell>
          <cell r="I2154" t="str">
            <v>J4900</v>
          </cell>
          <cell r="J2154">
            <v>41883</v>
          </cell>
          <cell r="L2154">
            <v>43283</v>
          </cell>
          <cell r="M2154">
            <v>43282</v>
          </cell>
          <cell r="N2154" t="str">
            <v>Fermé</v>
          </cell>
          <cell r="O2154" t="str">
            <v>Fermé</v>
          </cell>
          <cell r="P2154" t="str">
            <v>10.106.62.0</v>
          </cell>
          <cell r="Q2154">
            <v>0</v>
          </cell>
          <cell r="T2154" t="str">
            <v>00178</v>
          </cell>
        </row>
        <row r="2155">
          <cell r="A2155" t="str">
            <v>00178010</v>
          </cell>
          <cell r="B2155" t="str">
            <v>50335905100110</v>
          </cell>
          <cell r="C2155" t="str">
            <v>FONCIA TRANSACTION SEINE OUEST</v>
          </cell>
          <cell r="D2155" t="b">
            <v>0</v>
          </cell>
          <cell r="E2155" t="str">
            <v>12 Rue Maurice Thorez</v>
          </cell>
          <cell r="F2155" t="str">
            <v>92000</v>
          </cell>
          <cell r="G2155" t="str">
            <v>NANTERRE</v>
          </cell>
          <cell r="H2155" t="str">
            <v>Transaction</v>
          </cell>
          <cell r="I2155" t="str">
            <v>J4901</v>
          </cell>
          <cell r="J2155">
            <v>41944</v>
          </cell>
          <cell r="L2155">
            <v>43283</v>
          </cell>
          <cell r="M2155">
            <v>43282</v>
          </cell>
          <cell r="N2155" t="str">
            <v>Fermé</v>
          </cell>
          <cell r="O2155" t="str">
            <v>Fermé</v>
          </cell>
          <cell r="P2155" t="str">
            <v>10.106.72.0</v>
          </cell>
          <cell r="Q2155">
            <v>0</v>
          </cell>
          <cell r="T2155" t="str">
            <v>00178</v>
          </cell>
        </row>
        <row r="2156">
          <cell r="A2156" t="str">
            <v>00178011</v>
          </cell>
          <cell r="B2156" t="str">
            <v>50335905100177</v>
          </cell>
          <cell r="C2156" t="str">
            <v>FONCIA TRANSACTION SEINE OUEST</v>
          </cell>
          <cell r="D2156" t="b">
            <v>0</v>
          </cell>
          <cell r="E2156" t="str">
            <v>28 Avenue de la République</v>
          </cell>
          <cell r="F2156" t="str">
            <v>78500</v>
          </cell>
          <cell r="G2156" t="str">
            <v>SARTROUVILLE</v>
          </cell>
          <cell r="H2156" t="str">
            <v>Transaction</v>
          </cell>
          <cell r="I2156" t="str">
            <v>J4909</v>
          </cell>
          <cell r="J2156">
            <v>41974</v>
          </cell>
          <cell r="L2156">
            <v>42386</v>
          </cell>
          <cell r="M2156">
            <v>42125</v>
          </cell>
          <cell r="N2156" t="str">
            <v>Fermé</v>
          </cell>
          <cell r="O2156" t="str">
            <v>Fermé</v>
          </cell>
          <cell r="Q2156">
            <v>0</v>
          </cell>
          <cell r="T2156" t="str">
            <v>00178</v>
          </cell>
        </row>
        <row r="2157">
          <cell r="A2157" t="str">
            <v>00178012</v>
          </cell>
          <cell r="B2157" t="str">
            <v>50335905100128</v>
          </cell>
          <cell r="C2157" t="str">
            <v>FONCIA TRANSACTION SEINE OUEST</v>
          </cell>
          <cell r="D2157" t="b">
            <v>0</v>
          </cell>
          <cell r="E2157" t="str">
            <v>45 Boulevard Jean Jaurès</v>
          </cell>
          <cell r="F2157" t="str">
            <v>78800</v>
          </cell>
          <cell r="G2157" t="str">
            <v>HOUILLES</v>
          </cell>
          <cell r="H2157" t="str">
            <v>Transaction</v>
          </cell>
          <cell r="I2157" t="str">
            <v>J4910</v>
          </cell>
          <cell r="J2157">
            <v>41974</v>
          </cell>
          <cell r="L2157">
            <v>42386</v>
          </cell>
          <cell r="M2157">
            <v>42386</v>
          </cell>
          <cell r="N2157" t="str">
            <v>Fermé</v>
          </cell>
          <cell r="O2157" t="str">
            <v>Fermé</v>
          </cell>
          <cell r="Q2157">
            <v>0</v>
          </cell>
          <cell r="T2157" t="str">
            <v>00178</v>
          </cell>
        </row>
        <row r="2158">
          <cell r="A2158" t="str">
            <v>00178013</v>
          </cell>
          <cell r="B2158" t="str">
            <v>50335905100136</v>
          </cell>
          <cell r="C2158" t="str">
            <v>FONCIA TRANSACTION SEINE OUEST</v>
          </cell>
          <cell r="D2158" t="b">
            <v>0</v>
          </cell>
          <cell r="E2158" t="str">
            <v>16 Rue de Paris</v>
          </cell>
          <cell r="F2158" t="str">
            <v>78100</v>
          </cell>
          <cell r="G2158" t="str">
            <v>SAINT-GERMAIN-EN-LAYE</v>
          </cell>
          <cell r="H2158" t="str">
            <v>Transaction</v>
          </cell>
          <cell r="I2158" t="str">
            <v>J4902</v>
          </cell>
          <cell r="J2158">
            <v>41974</v>
          </cell>
          <cell r="L2158">
            <v>43283</v>
          </cell>
          <cell r="M2158">
            <v>43283</v>
          </cell>
          <cell r="N2158" t="str">
            <v>Fermé</v>
          </cell>
          <cell r="O2158" t="str">
            <v>Fermé</v>
          </cell>
          <cell r="P2158" t="str">
            <v>10.130.1.0</v>
          </cell>
          <cell r="Q2158">
            <v>0</v>
          </cell>
          <cell r="T2158" t="str">
            <v>00178</v>
          </cell>
        </row>
        <row r="2159">
          <cell r="A2159" t="str">
            <v>00178014</v>
          </cell>
          <cell r="B2159" t="str">
            <v>50335905100185</v>
          </cell>
          <cell r="C2159" t="str">
            <v>FONCIA TRANSACTION SEINE OUEST</v>
          </cell>
          <cell r="D2159" t="b">
            <v>0</v>
          </cell>
          <cell r="E2159" t="str">
            <v>6 Place Maurice Berteaux</v>
          </cell>
          <cell r="F2159" t="str">
            <v>78400</v>
          </cell>
          <cell r="G2159" t="str">
            <v>CHATOU</v>
          </cell>
          <cell r="H2159" t="str">
            <v>Transaction</v>
          </cell>
          <cell r="I2159" t="str">
            <v>J4906</v>
          </cell>
          <cell r="J2159">
            <v>41974</v>
          </cell>
          <cell r="L2159">
            <v>43283</v>
          </cell>
          <cell r="M2159">
            <v>43168</v>
          </cell>
          <cell r="N2159" t="str">
            <v>Fermé</v>
          </cell>
          <cell r="O2159" t="str">
            <v>Fermé</v>
          </cell>
          <cell r="Q2159">
            <v>0</v>
          </cell>
          <cell r="T2159" t="str">
            <v>00178</v>
          </cell>
        </row>
        <row r="2160">
          <cell r="A2160" t="str">
            <v>00178015</v>
          </cell>
          <cell r="B2160" t="str">
            <v>50335905100151</v>
          </cell>
          <cell r="C2160" t="str">
            <v>FONCIA TRANSACTION SEINE OUEST</v>
          </cell>
          <cell r="D2160" t="b">
            <v>0</v>
          </cell>
          <cell r="E2160" t="str">
            <v>36 Boulevard Fernand Hostachy</v>
          </cell>
          <cell r="F2160" t="str">
            <v>78290</v>
          </cell>
          <cell r="G2160" t="str">
            <v>CROISSY-SUR-SEINE</v>
          </cell>
          <cell r="H2160" t="str">
            <v>Transaction</v>
          </cell>
          <cell r="I2160" t="str">
            <v>J4904</v>
          </cell>
          <cell r="J2160">
            <v>41974</v>
          </cell>
          <cell r="L2160">
            <v>43283</v>
          </cell>
          <cell r="M2160">
            <v>43282</v>
          </cell>
          <cell r="N2160" t="str">
            <v>Fermé</v>
          </cell>
          <cell r="O2160" t="str">
            <v>Fermé</v>
          </cell>
          <cell r="P2160" t="str">
            <v>10.130.31.0</v>
          </cell>
          <cell r="Q2160">
            <v>0</v>
          </cell>
          <cell r="T2160" t="str">
            <v>00178</v>
          </cell>
        </row>
        <row r="2161">
          <cell r="A2161" t="str">
            <v>00178016</v>
          </cell>
          <cell r="B2161" t="str">
            <v>50335905100144</v>
          </cell>
          <cell r="C2161" t="str">
            <v>FONCIA TRANSACTION SEINE OUEST</v>
          </cell>
          <cell r="D2161" t="b">
            <v>0</v>
          </cell>
          <cell r="E2161" t="str">
            <v>63 Boulevard Carnot</v>
          </cell>
          <cell r="F2161" t="str">
            <v>78110</v>
          </cell>
          <cell r="G2161" t="str">
            <v>LE VESINET</v>
          </cell>
          <cell r="H2161" t="str">
            <v>Transaction</v>
          </cell>
          <cell r="I2161" t="str">
            <v>J4903</v>
          </cell>
          <cell r="J2161">
            <v>41974</v>
          </cell>
          <cell r="L2161">
            <v>43283</v>
          </cell>
          <cell r="M2161">
            <v>43040</v>
          </cell>
          <cell r="N2161" t="str">
            <v>Fermé</v>
          </cell>
          <cell r="O2161" t="str">
            <v>Fermé</v>
          </cell>
          <cell r="P2161" t="str">
            <v>10.130.51.0</v>
          </cell>
          <cell r="Q2161">
            <v>0</v>
          </cell>
          <cell r="T2161" t="str">
            <v>00178</v>
          </cell>
        </row>
        <row r="2162">
          <cell r="A2162" t="str">
            <v>00178017</v>
          </cell>
          <cell r="B2162" t="str">
            <v>50335905100193</v>
          </cell>
          <cell r="C2162" t="str">
            <v>FONCIA TRANSACTION SEINE OUEST</v>
          </cell>
          <cell r="D2162" t="b">
            <v>0</v>
          </cell>
          <cell r="E2162" t="str">
            <v>16 Rue de Paris</v>
          </cell>
          <cell r="F2162" t="str">
            <v>78230</v>
          </cell>
          <cell r="G2162" t="str">
            <v>LE PECQ</v>
          </cell>
          <cell r="H2162" t="str">
            <v>Transaction</v>
          </cell>
          <cell r="I2162" t="str">
            <v>J4907</v>
          </cell>
          <cell r="J2162">
            <v>41974</v>
          </cell>
          <cell r="L2162">
            <v>43283</v>
          </cell>
          <cell r="M2162">
            <v>43282</v>
          </cell>
          <cell r="N2162" t="str">
            <v>Fermé</v>
          </cell>
          <cell r="O2162" t="str">
            <v>Fermé</v>
          </cell>
          <cell r="P2162" t="str">
            <v>10.130.11.0</v>
          </cell>
          <cell r="Q2162">
            <v>0</v>
          </cell>
          <cell r="T2162" t="str">
            <v>00178</v>
          </cell>
        </row>
        <row r="2163">
          <cell r="A2163" t="str">
            <v>00178018</v>
          </cell>
          <cell r="B2163" t="str">
            <v>50335905100169</v>
          </cell>
          <cell r="C2163" t="str">
            <v>FONCIA TRANSACTION SEINE OUEST</v>
          </cell>
          <cell r="D2163" t="b">
            <v>0</v>
          </cell>
          <cell r="E2163" t="str">
            <v>53 Quater Boulevard Robespierre</v>
          </cell>
          <cell r="F2163" t="str">
            <v>78300</v>
          </cell>
          <cell r="G2163" t="str">
            <v>POISSY</v>
          </cell>
          <cell r="H2163" t="str">
            <v>Transaction</v>
          </cell>
          <cell r="I2163" t="str">
            <v>J4905</v>
          </cell>
          <cell r="J2163">
            <v>41974</v>
          </cell>
          <cell r="L2163">
            <v>42386</v>
          </cell>
          <cell r="M2163">
            <v>42386</v>
          </cell>
          <cell r="N2163" t="str">
            <v>Fermé</v>
          </cell>
          <cell r="O2163" t="str">
            <v>Fermé</v>
          </cell>
          <cell r="Q2163">
            <v>0</v>
          </cell>
          <cell r="T2163" t="str">
            <v>00178</v>
          </cell>
        </row>
        <row r="2164">
          <cell r="A2164" t="str">
            <v>00178020</v>
          </cell>
          <cell r="B2164" t="str">
            <v>50335905100201</v>
          </cell>
          <cell r="C2164" t="str">
            <v>FONCIA TRANSACTION SEINE OUEST</v>
          </cell>
          <cell r="D2164" t="b">
            <v>0</v>
          </cell>
          <cell r="E2164" t="str">
            <v>5 Avenue de Saint-Germain</v>
          </cell>
          <cell r="F2164" t="str">
            <v>78370</v>
          </cell>
          <cell r="G2164" t="str">
            <v>PLAISIR</v>
          </cell>
          <cell r="H2164" t="str">
            <v>Transaction</v>
          </cell>
          <cell r="I2164" t="str">
            <v>J4908</v>
          </cell>
          <cell r="J2164">
            <v>41974</v>
          </cell>
          <cell r="L2164">
            <v>43283</v>
          </cell>
          <cell r="M2164">
            <v>43282</v>
          </cell>
          <cell r="N2164" t="str">
            <v>Fermé</v>
          </cell>
          <cell r="O2164" t="str">
            <v>Fermé</v>
          </cell>
          <cell r="P2164" t="str">
            <v>10.174.13.0</v>
          </cell>
          <cell r="Q2164">
            <v>0</v>
          </cell>
          <cell r="T2164" t="str">
            <v>00178</v>
          </cell>
        </row>
        <row r="2165">
          <cell r="A2165" t="str">
            <v>00178019</v>
          </cell>
          <cell r="B2165" t="str">
            <v>50335905100219</v>
          </cell>
          <cell r="C2165" t="str">
            <v>FONCIA TRANSACTION SEINE OUEST</v>
          </cell>
          <cell r="D2165" t="b">
            <v>0</v>
          </cell>
          <cell r="E2165" t="str">
            <v>10 Rue Alfred Couturier</v>
          </cell>
          <cell r="F2165" t="str">
            <v>78160</v>
          </cell>
          <cell r="G2165" t="str">
            <v>MARLY-LE-ROI</v>
          </cell>
          <cell r="H2165" t="str">
            <v>Transaction</v>
          </cell>
          <cell r="I2165" t="str">
            <v>J4911</v>
          </cell>
          <cell r="J2165">
            <v>42005</v>
          </cell>
          <cell r="L2165">
            <v>43283</v>
          </cell>
          <cell r="M2165">
            <v>43283</v>
          </cell>
          <cell r="N2165" t="str">
            <v>Fermé</v>
          </cell>
          <cell r="O2165" t="str">
            <v>Fermé</v>
          </cell>
          <cell r="P2165" t="str">
            <v>10.174.3.0</v>
          </cell>
          <cell r="Q2165">
            <v>0</v>
          </cell>
          <cell r="T2165" t="str">
            <v>00178</v>
          </cell>
        </row>
        <row r="2166">
          <cell r="A2166" t="str">
            <v>00178021</v>
          </cell>
          <cell r="B2166" t="str">
            <v>50335905100227</v>
          </cell>
          <cell r="C2166" t="str">
            <v>FONCIA TRANSACTION SEINE OUEST</v>
          </cell>
          <cell r="D2166" t="b">
            <v>0</v>
          </cell>
          <cell r="E2166" t="str">
            <v>53 Rue du Président Wilson</v>
          </cell>
          <cell r="F2166" t="str">
            <v>92300</v>
          </cell>
          <cell r="G2166" t="str">
            <v>LEVALLOIS-PERRET</v>
          </cell>
          <cell r="H2166" t="str">
            <v>Transaction</v>
          </cell>
          <cell r="I2166" t="str">
            <v>J4912</v>
          </cell>
          <cell r="J2166">
            <v>42064</v>
          </cell>
          <cell r="L2166">
            <v>43283</v>
          </cell>
          <cell r="M2166">
            <v>43282</v>
          </cell>
          <cell r="N2166" t="str">
            <v>Fermé</v>
          </cell>
          <cell r="O2166" t="str">
            <v>Fermé</v>
          </cell>
          <cell r="P2166" t="str">
            <v>10.29.93.0</v>
          </cell>
          <cell r="Q2166">
            <v>0</v>
          </cell>
          <cell r="T2166" t="str">
            <v>00178</v>
          </cell>
        </row>
        <row r="2167">
          <cell r="A2167" t="str">
            <v>00178022</v>
          </cell>
          <cell r="B2167" t="str">
            <v>50335905100235</v>
          </cell>
          <cell r="C2167" t="str">
            <v>FONCIA TRANSACTION SEINE OUEST</v>
          </cell>
          <cell r="D2167" t="b">
            <v>0</v>
          </cell>
          <cell r="E2167" t="str">
            <v>13 Rue Jean Jaurès</v>
          </cell>
          <cell r="F2167" t="str">
            <v>78190</v>
          </cell>
          <cell r="G2167" t="str">
            <v>TRAPPES</v>
          </cell>
          <cell r="H2167" t="str">
            <v>Transaction</v>
          </cell>
          <cell r="I2167" t="str">
            <v>J4913</v>
          </cell>
          <cell r="J2167">
            <v>42736</v>
          </cell>
          <cell r="L2167">
            <v>43283</v>
          </cell>
          <cell r="M2167">
            <v>43283</v>
          </cell>
          <cell r="N2167" t="str">
            <v>Fermé</v>
          </cell>
          <cell r="O2167" t="str">
            <v>Fermé</v>
          </cell>
          <cell r="P2167" t="str">
            <v>10.174.23.0</v>
          </cell>
          <cell r="Q2167">
            <v>0</v>
          </cell>
          <cell r="T2167" t="str">
            <v>00178</v>
          </cell>
        </row>
        <row r="2168">
          <cell r="A2168" t="str">
            <v>00178023</v>
          </cell>
          <cell r="B2168" t="str">
            <v>50335905100243</v>
          </cell>
          <cell r="C2168" t="str">
            <v>FONCIA TRANSACTION SEINE OUEST</v>
          </cell>
          <cell r="D2168" t="b">
            <v>0</v>
          </cell>
          <cell r="E2168" t="str">
            <v>10 Rue Maurice Bokanowski</v>
          </cell>
          <cell r="F2168" t="str">
            <v>92600</v>
          </cell>
          <cell r="G2168" t="str">
            <v>ASNIERES-SUR-SEINE</v>
          </cell>
          <cell r="H2168" t="str">
            <v>Transaction</v>
          </cell>
          <cell r="I2168" t="str">
            <v>J4914</v>
          </cell>
          <cell r="J2168">
            <v>42826</v>
          </cell>
          <cell r="L2168">
            <v>43283</v>
          </cell>
          <cell r="M2168">
            <v>43282</v>
          </cell>
          <cell r="N2168" t="str">
            <v>Fermé</v>
          </cell>
          <cell r="O2168" t="str">
            <v>Fermé</v>
          </cell>
          <cell r="Q2168">
            <v>0</v>
          </cell>
          <cell r="T2168" t="str">
            <v>00178</v>
          </cell>
        </row>
        <row r="2169">
          <cell r="A2169" t="str">
            <v>00178025</v>
          </cell>
          <cell r="B2169" t="str">
            <v>50335905100250</v>
          </cell>
          <cell r="C2169" t="str">
            <v>FONCIA TRANSACTION SEINE OUEST</v>
          </cell>
          <cell r="D2169" t="b">
            <v>0</v>
          </cell>
          <cell r="E2169" t="str">
            <v>1 Avenue Joseph Kessel</v>
          </cell>
          <cell r="F2169" t="str">
            <v>78180</v>
          </cell>
          <cell r="G2169" t="str">
            <v>MONTIGNY-LE-BRETONNEUX</v>
          </cell>
          <cell r="H2169" t="str">
            <v>Transaction</v>
          </cell>
          <cell r="I2169" t="str">
            <v>J4915</v>
          </cell>
          <cell r="J2169">
            <v>42917</v>
          </cell>
          <cell r="L2169">
            <v>43283</v>
          </cell>
          <cell r="M2169">
            <v>43282</v>
          </cell>
          <cell r="N2169" t="str">
            <v>Fermé</v>
          </cell>
          <cell r="O2169" t="str">
            <v>Fermé</v>
          </cell>
          <cell r="P2169" t="str">
            <v>10.232.14.0</v>
          </cell>
          <cell r="Q2169">
            <v>0</v>
          </cell>
          <cell r="T2169" t="str">
            <v>00178</v>
          </cell>
        </row>
        <row r="2170">
          <cell r="A2170" t="str">
            <v>00178024</v>
          </cell>
          <cell r="B2170" t="str">
            <v>50335905100268</v>
          </cell>
          <cell r="C2170" t="str">
            <v>FONCIA TRANSACTION SEINE OUEST</v>
          </cell>
          <cell r="D2170" t="b">
            <v>0</v>
          </cell>
          <cell r="E2170" t="str">
            <v>6 Avenue du Maréchal Foch</v>
          </cell>
          <cell r="F2170" t="str">
            <v>78400</v>
          </cell>
          <cell r="G2170" t="str">
            <v>CHATOU</v>
          </cell>
          <cell r="H2170" t="str">
            <v>Transaction</v>
          </cell>
          <cell r="I2170" t="str">
            <v>J4916</v>
          </cell>
          <cell r="J2170">
            <v>43040</v>
          </cell>
          <cell r="L2170">
            <v>43283</v>
          </cell>
          <cell r="M2170">
            <v>43282</v>
          </cell>
          <cell r="N2170" t="str">
            <v>Fermé</v>
          </cell>
          <cell r="O2170" t="str">
            <v>Fermé</v>
          </cell>
          <cell r="P2170" t="str">
            <v>10.130.41.0</v>
          </cell>
          <cell r="Q2170">
            <v>0</v>
          </cell>
          <cell r="T2170" t="str">
            <v>00178</v>
          </cell>
        </row>
        <row r="2171">
          <cell r="A2171" t="str">
            <v>00178027</v>
          </cell>
          <cell r="B2171" t="str">
            <v>50335905100276</v>
          </cell>
          <cell r="C2171" t="str">
            <v>FONCIA TRANSACTION SEINE OUEST</v>
          </cell>
          <cell r="D2171" t="b">
            <v>0</v>
          </cell>
          <cell r="E2171" t="str">
            <v>65 Rue de Bezons</v>
          </cell>
          <cell r="F2171" t="str">
            <v>92400</v>
          </cell>
          <cell r="G2171" t="str">
            <v>COURBEVOIE</v>
          </cell>
          <cell r="H2171" t="str">
            <v>Transaction</v>
          </cell>
          <cell r="I2171" t="str">
            <v>J4917</v>
          </cell>
          <cell r="J2171">
            <v>43132</v>
          </cell>
          <cell r="L2171">
            <v>43283</v>
          </cell>
          <cell r="M2171">
            <v>43283</v>
          </cell>
          <cell r="N2171" t="str">
            <v>Fermé</v>
          </cell>
          <cell r="O2171" t="str">
            <v>Fermé</v>
          </cell>
          <cell r="P2171" t="str">
            <v>10.229.1.0</v>
          </cell>
          <cell r="Q2171">
            <v>0</v>
          </cell>
          <cell r="T2171" t="str">
            <v>00178</v>
          </cell>
        </row>
        <row r="2172">
          <cell r="A2172" t="str">
            <v>00179001</v>
          </cell>
          <cell r="B2172" t="str">
            <v>50354963600010</v>
          </cell>
          <cell r="C2172" t="str">
            <v>FT TOURAINE</v>
          </cell>
          <cell r="D2172" t="b">
            <v>0</v>
          </cell>
          <cell r="E2172" t="str">
            <v>50 Rue Bressigny</v>
          </cell>
          <cell r="F2172" t="str">
            <v>49100</v>
          </cell>
          <cell r="G2172" t="str">
            <v>ANGERS</v>
          </cell>
          <cell r="H2172" t="str">
            <v>Gestion Locative - Location - Copropriété - Comptabilité</v>
          </cell>
          <cell r="I2172" t="str">
            <v>I8100</v>
          </cell>
          <cell r="J2172">
            <v>39539</v>
          </cell>
          <cell r="L2172">
            <v>39965</v>
          </cell>
          <cell r="M2172">
            <v>39965</v>
          </cell>
          <cell r="N2172" t="str">
            <v>Fermé</v>
          </cell>
          <cell r="O2172" t="str">
            <v>Fermé</v>
          </cell>
          <cell r="Q2172">
            <v>0</v>
          </cell>
          <cell r="T2172" t="str">
            <v>00179</v>
          </cell>
        </row>
        <row r="2173">
          <cell r="A2173" t="str">
            <v>00179002</v>
          </cell>
          <cell r="B2173" t="str">
            <v>50354963600044</v>
          </cell>
          <cell r="C2173" t="str">
            <v>FONCIA INITIA MAGINOT</v>
          </cell>
          <cell r="D2173" t="b">
            <v>0</v>
          </cell>
          <cell r="E2173" t="str">
            <v>32 Avenue André Maginot</v>
          </cell>
          <cell r="F2173" t="str">
            <v>37100</v>
          </cell>
          <cell r="G2173" t="str">
            <v>TOURS</v>
          </cell>
          <cell r="H2173" t="str">
            <v>Gestion Locative - Location - Copropriété - Comptabilité</v>
          </cell>
          <cell r="I2173" t="str">
            <v>I8200</v>
          </cell>
          <cell r="J2173">
            <v>39539</v>
          </cell>
          <cell r="L2173">
            <v>40908</v>
          </cell>
          <cell r="M2173">
            <v>40908</v>
          </cell>
          <cell r="N2173" t="str">
            <v>Fermé</v>
          </cell>
          <cell r="O2173" t="str">
            <v>Fermé</v>
          </cell>
          <cell r="Q2173">
            <v>0</v>
          </cell>
          <cell r="T2173" t="str">
            <v>00179</v>
          </cell>
        </row>
        <row r="2174">
          <cell r="A2174" t="str">
            <v>00179003</v>
          </cell>
          <cell r="B2174" t="str">
            <v>50354963600036</v>
          </cell>
          <cell r="C2174" t="str">
            <v>FONCIA INITIA GRAMMONT</v>
          </cell>
          <cell r="D2174" t="b">
            <v>0</v>
          </cell>
          <cell r="E2174" t="str">
            <v>39 Avenue de Grammont</v>
          </cell>
          <cell r="F2174" t="str">
            <v>37000</v>
          </cell>
          <cell r="G2174" t="str">
            <v>TOURS</v>
          </cell>
          <cell r="H2174" t="str">
            <v>Gestion Locative - Location - Copropriété - Comptabilité</v>
          </cell>
          <cell r="I2174" t="str">
            <v>I8300</v>
          </cell>
          <cell r="J2174">
            <v>39539</v>
          </cell>
          <cell r="L2174">
            <v>40908</v>
          </cell>
          <cell r="M2174">
            <v>40908</v>
          </cell>
          <cell r="N2174" t="str">
            <v>Fermé</v>
          </cell>
          <cell r="O2174" t="str">
            <v>Fermé</v>
          </cell>
          <cell r="Q2174">
            <v>0</v>
          </cell>
          <cell r="T2174" t="str">
            <v>00179</v>
          </cell>
        </row>
        <row r="2175">
          <cell r="A2175" t="str">
            <v>00179004</v>
          </cell>
          <cell r="B2175" t="str">
            <v>50354963600028</v>
          </cell>
          <cell r="C2175" t="str">
            <v>FONCIA INITIA AXE SUD</v>
          </cell>
          <cell r="D2175" t="b">
            <v>0</v>
          </cell>
          <cell r="E2175" t="str">
            <v>51 Avenue de la République</v>
          </cell>
          <cell r="F2175" t="str">
            <v>37170</v>
          </cell>
          <cell r="G2175" t="str">
            <v>CHAMBRAY-LES-TOURS</v>
          </cell>
          <cell r="H2175" t="str">
            <v>Gestion Locative - Location - Copropriété - Comptabilité</v>
          </cell>
          <cell r="I2175" t="str">
            <v>I8400</v>
          </cell>
          <cell r="J2175">
            <v>39539</v>
          </cell>
          <cell r="L2175">
            <v>40117</v>
          </cell>
          <cell r="M2175">
            <v>40117</v>
          </cell>
          <cell r="N2175" t="str">
            <v>Fermé</v>
          </cell>
          <cell r="O2175" t="str">
            <v>Fermé</v>
          </cell>
          <cell r="Q2175">
            <v>0</v>
          </cell>
          <cell r="T2175" t="str">
            <v>00179</v>
          </cell>
        </row>
        <row r="2176">
          <cell r="A2176" t="str">
            <v>00179005</v>
          </cell>
          <cell r="B2176" t="str">
            <v>50354963600085</v>
          </cell>
          <cell r="C2176" t="str">
            <v>FONCIA TRANSACTION POITOU</v>
          </cell>
          <cell r="D2176" t="b">
            <v>0</v>
          </cell>
          <cell r="E2176" t="str">
            <v>6 Rue de Strasbourg</v>
          </cell>
          <cell r="F2176" t="str">
            <v>53000</v>
          </cell>
          <cell r="G2176" t="str">
            <v>LAVAL</v>
          </cell>
          <cell r="H2176" t="str">
            <v>Gestion Locative - Location - Copropriété - Comptabilité</v>
          </cell>
          <cell r="I2176" t="str">
            <v>I8500</v>
          </cell>
          <cell r="J2176">
            <v>39753</v>
          </cell>
          <cell r="L2176">
            <v>40908</v>
          </cell>
          <cell r="M2176">
            <v>40908</v>
          </cell>
          <cell r="N2176" t="str">
            <v>Fermé</v>
          </cell>
          <cell r="O2176" t="str">
            <v>Fermé</v>
          </cell>
          <cell r="Q2176">
            <v>0</v>
          </cell>
          <cell r="T2176" t="str">
            <v>00179</v>
          </cell>
        </row>
        <row r="2177">
          <cell r="A2177" t="str">
            <v>00179006</v>
          </cell>
          <cell r="B2177" t="str">
            <v>50354963600077</v>
          </cell>
          <cell r="C2177" t="str">
            <v>FONCIA TRANSACTION POITOU</v>
          </cell>
          <cell r="D2177" t="b">
            <v>0</v>
          </cell>
          <cell r="E2177" t="str">
            <v>67 Avenue Bollée</v>
          </cell>
          <cell r="F2177" t="str">
            <v>72000</v>
          </cell>
          <cell r="G2177" t="str">
            <v>LE MANS</v>
          </cell>
          <cell r="H2177" t="str">
            <v>Gestion Locative - Location - Copropriété - Comptabilité</v>
          </cell>
          <cell r="I2177" t="str">
            <v>I8600</v>
          </cell>
          <cell r="J2177">
            <v>39753</v>
          </cell>
          <cell r="L2177">
            <v>40908</v>
          </cell>
          <cell r="M2177">
            <v>40908</v>
          </cell>
          <cell r="N2177" t="str">
            <v>Fermé</v>
          </cell>
          <cell r="O2177" t="str">
            <v>Fermé</v>
          </cell>
          <cell r="Q2177">
            <v>0</v>
          </cell>
          <cell r="T2177" t="str">
            <v>00179</v>
          </cell>
        </row>
        <row r="2178">
          <cell r="A2178" t="str">
            <v>00179007</v>
          </cell>
          <cell r="B2178" t="str">
            <v>50354963600069</v>
          </cell>
          <cell r="C2178" t="str">
            <v>FONCIA TRANSACTION POITOU</v>
          </cell>
          <cell r="D2178" t="b">
            <v>0</v>
          </cell>
          <cell r="E2178" t="str">
            <v>38 Rue Nationale</v>
          </cell>
          <cell r="F2178" t="str">
            <v>49170</v>
          </cell>
          <cell r="G2178" t="str">
            <v>SAINT-GEORGES-SUR-LOIRE</v>
          </cell>
          <cell r="H2178" t="str">
            <v>Gestion Locative - Location - Copropriété - Comptabilité</v>
          </cell>
          <cell r="I2178" t="str">
            <v>I8700</v>
          </cell>
          <cell r="J2178">
            <v>39753</v>
          </cell>
          <cell r="L2178">
            <v>40179</v>
          </cell>
          <cell r="M2178">
            <v>40179</v>
          </cell>
          <cell r="N2178" t="str">
            <v>Fermé</v>
          </cell>
          <cell r="O2178" t="str">
            <v>Fermé</v>
          </cell>
          <cell r="Q2178">
            <v>0</v>
          </cell>
          <cell r="T2178" t="str">
            <v>00179</v>
          </cell>
        </row>
        <row r="2179">
          <cell r="A2179" t="str">
            <v>00179008</v>
          </cell>
          <cell r="B2179" t="str">
            <v>50354963600051</v>
          </cell>
          <cell r="C2179" t="str">
            <v>FONCIA TRANSACTION POITOU</v>
          </cell>
          <cell r="D2179" t="b">
            <v>0</v>
          </cell>
          <cell r="E2179" t="str">
            <v>10 Rue Félix Faure</v>
          </cell>
          <cell r="F2179" t="str">
            <v>49290</v>
          </cell>
          <cell r="G2179" t="str">
            <v>CHALONNES-SUR-LOIRE</v>
          </cell>
          <cell r="H2179" t="str">
            <v>Gestion Locative - Location - Copropriété - Comptabilité</v>
          </cell>
          <cell r="I2179" t="str">
            <v>I8800</v>
          </cell>
          <cell r="J2179">
            <v>39753</v>
          </cell>
          <cell r="L2179">
            <v>40908</v>
          </cell>
          <cell r="M2179">
            <v>40908</v>
          </cell>
          <cell r="N2179" t="str">
            <v>Fermé</v>
          </cell>
          <cell r="O2179" t="str">
            <v>Fermé</v>
          </cell>
          <cell r="Q2179">
            <v>0</v>
          </cell>
          <cell r="T2179" t="str">
            <v>00179</v>
          </cell>
        </row>
        <row r="2180">
          <cell r="A2180" t="str">
            <v>00179009</v>
          </cell>
          <cell r="B2180" t="str">
            <v>50354963600093</v>
          </cell>
          <cell r="C2180" t="str">
            <v>FONCIA TRANSACTION POITOU</v>
          </cell>
          <cell r="D2180" t="b">
            <v>0</v>
          </cell>
          <cell r="E2180" t="str">
            <v>65 Rue Plantagenêt</v>
          </cell>
          <cell r="F2180" t="str">
            <v>49100</v>
          </cell>
          <cell r="G2180" t="str">
            <v>ANGERS</v>
          </cell>
          <cell r="H2180" t="str">
            <v>Gestion Locative - Location - Copropriété - Comptabilité</v>
          </cell>
          <cell r="I2180" t="str">
            <v>I8900</v>
          </cell>
          <cell r="J2180">
            <v>39845</v>
          </cell>
          <cell r="L2180">
            <v>41590</v>
          </cell>
          <cell r="M2180">
            <v>41590</v>
          </cell>
          <cell r="N2180" t="str">
            <v>Fermé</v>
          </cell>
          <cell r="O2180" t="str">
            <v>Fermé</v>
          </cell>
          <cell r="Q2180">
            <v>0</v>
          </cell>
          <cell r="T2180" t="str">
            <v>00179</v>
          </cell>
        </row>
        <row r="2181">
          <cell r="A2181" t="str">
            <v>00179010</v>
          </cell>
          <cell r="B2181" t="str">
            <v>50354963600101</v>
          </cell>
          <cell r="C2181" t="str">
            <v>FONCIA TRANSACTION POITOU</v>
          </cell>
          <cell r="D2181" t="b">
            <v>0</v>
          </cell>
          <cell r="E2181" t="str">
            <v>4 Rue du Bourg</v>
          </cell>
          <cell r="F2181" t="str">
            <v>49070</v>
          </cell>
          <cell r="G2181" t="str">
            <v>BEAUCOUZE</v>
          </cell>
          <cell r="H2181" t="str">
            <v>Gestion Locative - Location - Copropriété - Comptabilité</v>
          </cell>
          <cell r="I2181" t="str">
            <v>I8901</v>
          </cell>
          <cell r="J2181">
            <v>39845</v>
          </cell>
          <cell r="L2181">
            <v>40117</v>
          </cell>
          <cell r="M2181">
            <v>40117</v>
          </cell>
          <cell r="N2181" t="str">
            <v>Fermé</v>
          </cell>
          <cell r="O2181" t="str">
            <v>Fermé</v>
          </cell>
          <cell r="Q2181">
            <v>0</v>
          </cell>
          <cell r="T2181" t="str">
            <v>00179</v>
          </cell>
        </row>
        <row r="2182">
          <cell r="A2182" t="str">
            <v>00179011</v>
          </cell>
          <cell r="B2182" t="str">
            <v>50354963600119</v>
          </cell>
          <cell r="C2182" t="str">
            <v>FONCIA LACOTE</v>
          </cell>
          <cell r="D2182" t="b">
            <v>0</v>
          </cell>
          <cell r="E2182" t="str">
            <v>6 Place Dupetit Thouars</v>
          </cell>
          <cell r="F2182" t="str">
            <v>49400</v>
          </cell>
          <cell r="G2182" t="str">
            <v>SAUMUR</v>
          </cell>
          <cell r="H2182" t="str">
            <v>Gestion Locative - Location - Copropriété - Comptabilité</v>
          </cell>
          <cell r="I2182" t="str">
            <v>I8903</v>
          </cell>
          <cell r="J2182">
            <v>40452</v>
          </cell>
          <cell r="L2182">
            <v>40908</v>
          </cell>
          <cell r="M2182">
            <v>40908</v>
          </cell>
          <cell r="N2182" t="str">
            <v>Fermé</v>
          </cell>
          <cell r="O2182" t="str">
            <v>Fermé</v>
          </cell>
          <cell r="Q2182">
            <v>0</v>
          </cell>
          <cell r="T2182" t="str">
            <v>00179</v>
          </cell>
        </row>
        <row r="2183">
          <cell r="A2183" t="str">
            <v>00179012</v>
          </cell>
          <cell r="B2183" t="str">
            <v>50354963600127</v>
          </cell>
          <cell r="C2183" t="str">
            <v>FONCIA TRANSACTION POITOU</v>
          </cell>
          <cell r="D2183" t="b">
            <v>1</v>
          </cell>
          <cell r="E2183" t="str">
            <v>9 Rue Henri Pétonnet</v>
          </cell>
          <cell r="F2183" t="str">
            <v>86000</v>
          </cell>
          <cell r="G2183" t="str">
            <v>POITIERS</v>
          </cell>
          <cell r="H2183" t="str">
            <v>Gestion Locative - Location - Copropriété - Comptabilité</v>
          </cell>
          <cell r="I2183" t="str">
            <v>P7100</v>
          </cell>
          <cell r="J2183">
            <v>41590</v>
          </cell>
          <cell r="L2183">
            <v>43242</v>
          </cell>
          <cell r="M2183">
            <v>42094</v>
          </cell>
          <cell r="N2183" t="str">
            <v>Fermé</v>
          </cell>
          <cell r="O2183" t="str">
            <v>Fermé</v>
          </cell>
          <cell r="Q2183">
            <v>0</v>
          </cell>
          <cell r="T2183" t="str">
            <v>00179</v>
          </cell>
        </row>
        <row r="2184">
          <cell r="A2184" t="str">
            <v>00179013</v>
          </cell>
          <cell r="B2184" t="str">
            <v>50354963600135</v>
          </cell>
          <cell r="C2184" t="str">
            <v>FONCIA TRANSACTION POITOU</v>
          </cell>
          <cell r="D2184" t="b">
            <v>0</v>
          </cell>
          <cell r="E2184" t="str">
            <v>12 Esplanade de la République</v>
          </cell>
          <cell r="F2184" t="str">
            <v>79000</v>
          </cell>
          <cell r="G2184" t="str">
            <v>NIORT</v>
          </cell>
          <cell r="H2184" t="str">
            <v>Gestion Locative - Location - Copropriété - Comptabilité</v>
          </cell>
          <cell r="I2184" t="str">
            <v>P7200</v>
          </cell>
          <cell r="J2184">
            <v>41620</v>
          </cell>
          <cell r="L2184">
            <v>43242</v>
          </cell>
          <cell r="M2184">
            <v>42384</v>
          </cell>
          <cell r="N2184" t="str">
            <v>Fermé</v>
          </cell>
          <cell r="O2184" t="str">
            <v>Fermé</v>
          </cell>
          <cell r="Q2184">
            <v>0</v>
          </cell>
          <cell r="T2184" t="str">
            <v>00179</v>
          </cell>
        </row>
        <row r="2185">
          <cell r="A2185" t="str">
            <v>00180002</v>
          </cell>
          <cell r="B2185" t="str">
            <v>32737638000041</v>
          </cell>
          <cell r="C2185" t="str">
            <v>FONCIA SOGEST</v>
          </cell>
          <cell r="D2185" t="b">
            <v>0</v>
          </cell>
          <cell r="E2185" t="str">
            <v>2 Boulevard du Maréchal Leclerc</v>
          </cell>
          <cell r="F2185" t="str">
            <v>27200</v>
          </cell>
          <cell r="G2185" t="str">
            <v>VERNON</v>
          </cell>
          <cell r="H2185" t="str">
            <v>Gestion Locative - Location - Copropriété - Comptabilité</v>
          </cell>
          <cell r="I2185" t="str">
            <v>J1200</v>
          </cell>
          <cell r="J2185">
            <v>39630</v>
          </cell>
          <cell r="L2185">
            <v>41548</v>
          </cell>
          <cell r="M2185">
            <v>41548</v>
          </cell>
          <cell r="N2185" t="str">
            <v>Fermé</v>
          </cell>
          <cell r="O2185" t="str">
            <v>Fermé</v>
          </cell>
          <cell r="Q2185">
            <v>0</v>
          </cell>
          <cell r="T2185" t="str">
            <v>00180</v>
          </cell>
        </row>
        <row r="2186">
          <cell r="A2186" t="str">
            <v>00180001</v>
          </cell>
          <cell r="B2186" t="str">
            <v>32737638000058</v>
          </cell>
          <cell r="C2186" t="str">
            <v>FONCIA SOGEST</v>
          </cell>
          <cell r="D2186" t="b">
            <v>1</v>
          </cell>
          <cell r="E2186" t="str">
            <v>10 Rue de l'Horloge</v>
          </cell>
          <cell r="F2186" t="str">
            <v>27000</v>
          </cell>
          <cell r="G2186" t="str">
            <v>EVREUX</v>
          </cell>
          <cell r="H2186" t="str">
            <v>Gestion Locative - Location - Copropriété - Comptabilité</v>
          </cell>
          <cell r="I2186" t="str">
            <v>J1100</v>
          </cell>
          <cell r="J2186">
            <v>40210</v>
          </cell>
          <cell r="L2186">
            <v>43101</v>
          </cell>
          <cell r="M2186">
            <v>41561</v>
          </cell>
          <cell r="N2186" t="str">
            <v>Fermé</v>
          </cell>
          <cell r="O2186" t="str">
            <v>Fermé</v>
          </cell>
          <cell r="Q2186">
            <v>0</v>
          </cell>
          <cell r="T2186" t="str">
            <v>00180</v>
          </cell>
        </row>
        <row r="2187">
          <cell r="A2187" t="str">
            <v>00181001</v>
          </cell>
          <cell r="B2187" t="str">
            <v>50487774700015</v>
          </cell>
          <cell r="C2187" t="str">
            <v>FONCIA TRANSACTION POITOU CHARENTES</v>
          </cell>
          <cell r="D2187" t="b">
            <v>1</v>
          </cell>
          <cell r="E2187" t="str">
            <v>13 Rue Dupaty</v>
          </cell>
          <cell r="F2187" t="str">
            <v>17000</v>
          </cell>
          <cell r="G2187" t="str">
            <v>LA ROCHELLE</v>
          </cell>
          <cell r="H2187" t="str">
            <v>Transaction</v>
          </cell>
          <cell r="I2187" t="str">
            <v>J3100</v>
          </cell>
          <cell r="J2187">
            <v>39630</v>
          </cell>
          <cell r="L2187">
            <v>43283</v>
          </cell>
          <cell r="M2187">
            <v>43102</v>
          </cell>
          <cell r="N2187" t="str">
            <v>Fermé</v>
          </cell>
          <cell r="O2187" t="str">
            <v>Fermé</v>
          </cell>
          <cell r="P2187" t="str">
            <v>10.61.1.0</v>
          </cell>
          <cell r="Q2187">
            <v>0</v>
          </cell>
          <cell r="T2187" t="str">
            <v>00181</v>
          </cell>
        </row>
        <row r="2188">
          <cell r="A2188" t="str">
            <v>00181002</v>
          </cell>
          <cell r="B2188" t="str">
            <v>50487774700031</v>
          </cell>
          <cell r="C2188" t="str">
            <v>FONCIA TRANSACTION POITOU CHARENTES</v>
          </cell>
          <cell r="D2188" t="b">
            <v>0</v>
          </cell>
          <cell r="E2188" t="str">
            <v>Avenue du Lazaret</v>
          </cell>
          <cell r="F2188" t="str">
            <v>17000</v>
          </cell>
          <cell r="G2188" t="str">
            <v>LA ROCHELLE</v>
          </cell>
          <cell r="H2188" t="str">
            <v>Transaction</v>
          </cell>
          <cell r="I2188" t="str">
            <v>J3200</v>
          </cell>
          <cell r="J2188">
            <v>39630</v>
          </cell>
          <cell r="L2188">
            <v>43283</v>
          </cell>
          <cell r="M2188">
            <v>43283</v>
          </cell>
          <cell r="N2188" t="str">
            <v>Fermé</v>
          </cell>
          <cell r="O2188" t="str">
            <v>Fermé</v>
          </cell>
          <cell r="P2188" t="str">
            <v>10.61.11.0</v>
          </cell>
          <cell r="Q2188">
            <v>0</v>
          </cell>
          <cell r="T2188" t="str">
            <v>00181</v>
          </cell>
        </row>
        <row r="2189">
          <cell r="A2189" t="str">
            <v>00181005</v>
          </cell>
          <cell r="B2189" t="str">
            <v>50487774700064</v>
          </cell>
          <cell r="C2189" t="str">
            <v>FONCIA TRANSACTION POITOU CHARENTES</v>
          </cell>
          <cell r="D2189" t="b">
            <v>0</v>
          </cell>
          <cell r="E2189" t="str">
            <v>52 Rue Cochon Duvivier</v>
          </cell>
          <cell r="F2189" t="str">
            <v>17300</v>
          </cell>
          <cell r="G2189" t="str">
            <v>ROCHEFORT</v>
          </cell>
          <cell r="H2189" t="str">
            <v>Transaction</v>
          </cell>
          <cell r="I2189" t="str">
            <v>J3500</v>
          </cell>
          <cell r="J2189">
            <v>39630</v>
          </cell>
          <cell r="L2189">
            <v>43283</v>
          </cell>
          <cell r="M2189">
            <v>43282</v>
          </cell>
          <cell r="N2189" t="str">
            <v>Fermé</v>
          </cell>
          <cell r="O2189" t="str">
            <v>Fermé</v>
          </cell>
          <cell r="P2189" t="str">
            <v>10.61.51.0</v>
          </cell>
          <cell r="Q2189">
            <v>0</v>
          </cell>
          <cell r="T2189" t="str">
            <v>00181</v>
          </cell>
        </row>
        <row r="2190">
          <cell r="A2190" t="str">
            <v>00181007</v>
          </cell>
          <cell r="B2190" t="str">
            <v>50487774700056</v>
          </cell>
          <cell r="C2190" t="str">
            <v>FONCIA TRANSACTION POITOU CHARENTES</v>
          </cell>
          <cell r="D2190" t="b">
            <v>0</v>
          </cell>
          <cell r="E2190" t="str">
            <v>38 Avenue Jean Monnet</v>
          </cell>
          <cell r="F2190" t="str">
            <v>17000</v>
          </cell>
          <cell r="G2190" t="str">
            <v>LA ROCHELLE</v>
          </cell>
          <cell r="H2190" t="str">
            <v>Transaction</v>
          </cell>
          <cell r="I2190" t="str">
            <v>J3905</v>
          </cell>
          <cell r="J2190">
            <v>39630</v>
          </cell>
          <cell r="L2190">
            <v>43283</v>
          </cell>
          <cell r="M2190">
            <v>43282</v>
          </cell>
          <cell r="N2190" t="str">
            <v>Fermé</v>
          </cell>
          <cell r="O2190" t="str">
            <v>Fermé</v>
          </cell>
          <cell r="P2190" t="str">
            <v>10.61.31.0</v>
          </cell>
          <cell r="Q2190">
            <v>0</v>
          </cell>
          <cell r="T2190" t="str">
            <v>00181</v>
          </cell>
        </row>
        <row r="2191">
          <cell r="A2191" t="str">
            <v>00181003</v>
          </cell>
          <cell r="B2191" t="str">
            <v>50487774700072</v>
          </cell>
          <cell r="C2191" t="str">
            <v>FONCIA TRANSACTION POITOU CHARENTES</v>
          </cell>
          <cell r="D2191" t="b">
            <v>0</v>
          </cell>
          <cell r="E2191" t="str">
            <v>55 Quai de la Poithevinière</v>
          </cell>
          <cell r="F2191" t="str">
            <v>17410</v>
          </cell>
          <cell r="G2191" t="str">
            <v>SAINT-MARTIN-DE-RE</v>
          </cell>
          <cell r="H2191" t="str">
            <v>Transaction</v>
          </cell>
          <cell r="I2191" t="str">
            <v>J3300</v>
          </cell>
          <cell r="J2191">
            <v>39934</v>
          </cell>
          <cell r="L2191">
            <v>43283</v>
          </cell>
          <cell r="M2191">
            <v>43283</v>
          </cell>
          <cell r="N2191" t="str">
            <v>Fermé</v>
          </cell>
          <cell r="O2191" t="str">
            <v>Fermé</v>
          </cell>
          <cell r="P2191" t="str">
            <v>10.61.21.0</v>
          </cell>
          <cell r="Q2191">
            <v>0</v>
          </cell>
          <cell r="T2191" t="str">
            <v>00181</v>
          </cell>
        </row>
        <row r="2192">
          <cell r="A2192" t="str">
            <v>00181017</v>
          </cell>
          <cell r="B2192" t="str">
            <v>50487774700080</v>
          </cell>
          <cell r="C2192" t="str">
            <v>FONCIA TRANSACTION POITOU CHARENTES</v>
          </cell>
          <cell r="D2192" t="b">
            <v>0</v>
          </cell>
          <cell r="E2192" t="str">
            <v>10 Rue de la Halle</v>
          </cell>
          <cell r="F2192" t="str">
            <v>17450</v>
          </cell>
          <cell r="G2192" t="str">
            <v>FOURAS</v>
          </cell>
          <cell r="H2192" t="str">
            <v>Transaction</v>
          </cell>
          <cell r="J2192">
            <v>39995</v>
          </cell>
          <cell r="L2192">
            <v>40210</v>
          </cell>
          <cell r="M2192">
            <v>40210</v>
          </cell>
          <cell r="N2192" t="str">
            <v>Fermé</v>
          </cell>
          <cell r="O2192" t="str">
            <v>Fermé</v>
          </cell>
          <cell r="P2192" t="str">
            <v>10.61.61.0</v>
          </cell>
          <cell r="Q2192">
            <v>0</v>
          </cell>
          <cell r="T2192" t="str">
            <v>00181</v>
          </cell>
        </row>
        <row r="2193">
          <cell r="A2193" t="str">
            <v>00181004</v>
          </cell>
          <cell r="B2193" t="str">
            <v>50487774700098</v>
          </cell>
          <cell r="C2193" t="str">
            <v>FONCIA TRANSACTION POITOU CHARENTES</v>
          </cell>
          <cell r="D2193" t="b">
            <v>0</v>
          </cell>
          <cell r="E2193" t="str">
            <v>126 Boulevard de la République</v>
          </cell>
          <cell r="F2193" t="str">
            <v>17340</v>
          </cell>
          <cell r="G2193" t="str">
            <v>CHATELAILLON-PLAGE</v>
          </cell>
          <cell r="H2193" t="str">
            <v>Location Saisonnière - Transaction</v>
          </cell>
          <cell r="I2193" t="str">
            <v>J3600</v>
          </cell>
          <cell r="J2193">
            <v>40903</v>
          </cell>
          <cell r="L2193">
            <v>43283</v>
          </cell>
          <cell r="M2193">
            <v>43282</v>
          </cell>
          <cell r="N2193" t="str">
            <v>Fermé</v>
          </cell>
          <cell r="O2193" t="str">
            <v>Fermé</v>
          </cell>
          <cell r="P2193" t="str">
            <v>10.61.41.0</v>
          </cell>
          <cell r="Q2193">
            <v>0</v>
          </cell>
          <cell r="T2193" t="str">
            <v>00181</v>
          </cell>
        </row>
        <row r="2194">
          <cell r="A2194" t="str">
            <v>00181006</v>
          </cell>
          <cell r="B2194" t="str">
            <v>50487774700106</v>
          </cell>
          <cell r="C2194" t="str">
            <v>FONCIA TRANSACTION POITOU CHARENTES</v>
          </cell>
          <cell r="D2194" t="b">
            <v>0</v>
          </cell>
          <cell r="E2194" t="str">
            <v>Place de la Pommeraie</v>
          </cell>
          <cell r="F2194" t="str">
            <v>17180</v>
          </cell>
          <cell r="G2194" t="str">
            <v>PERIGNY</v>
          </cell>
          <cell r="H2194" t="str">
            <v>Transaction</v>
          </cell>
          <cell r="I2194" t="str">
            <v>J3700</v>
          </cell>
          <cell r="J2194">
            <v>41640</v>
          </cell>
          <cell r="L2194">
            <v>43283</v>
          </cell>
          <cell r="M2194">
            <v>43283</v>
          </cell>
          <cell r="N2194" t="str">
            <v>Fermé</v>
          </cell>
          <cell r="O2194" t="str">
            <v>Fermé</v>
          </cell>
          <cell r="P2194" t="str">
            <v>10.61.71.0</v>
          </cell>
          <cell r="Q2194">
            <v>0</v>
          </cell>
          <cell r="T2194" t="str">
            <v>00181</v>
          </cell>
        </row>
        <row r="2195">
          <cell r="A2195" t="str">
            <v>00181008</v>
          </cell>
          <cell r="B2195" t="str">
            <v>50487774700130</v>
          </cell>
          <cell r="C2195" t="str">
            <v>FONCIA TRANSACTION POITOU CHARENTES</v>
          </cell>
          <cell r="D2195" t="b">
            <v>0</v>
          </cell>
          <cell r="E2195" t="str">
            <v>9 Rue Henri Pétonnet</v>
          </cell>
          <cell r="F2195" t="str">
            <v>86000</v>
          </cell>
          <cell r="G2195" t="str">
            <v>POITIERS</v>
          </cell>
          <cell r="H2195" t="str">
            <v>Transaction</v>
          </cell>
          <cell r="I2195" t="str">
            <v>J3800</v>
          </cell>
          <cell r="J2195">
            <v>42309</v>
          </cell>
          <cell r="L2195">
            <v>43283</v>
          </cell>
          <cell r="M2195">
            <v>43283</v>
          </cell>
          <cell r="N2195" t="str">
            <v>Fermé</v>
          </cell>
          <cell r="O2195" t="str">
            <v>Fermé</v>
          </cell>
          <cell r="P2195" t="str">
            <v>10.105.12.0</v>
          </cell>
          <cell r="Q2195">
            <v>0</v>
          </cell>
          <cell r="T2195" t="str">
            <v>00181</v>
          </cell>
        </row>
        <row r="2196">
          <cell r="A2196" t="str">
            <v>00181009</v>
          </cell>
          <cell r="B2196" t="str">
            <v>50487774700114</v>
          </cell>
          <cell r="C2196" t="str">
            <v>FONCIA TRANSACTION POITOU CHARENTES</v>
          </cell>
          <cell r="D2196" t="b">
            <v>0</v>
          </cell>
          <cell r="E2196" t="str">
            <v>12 Esplanade de la République</v>
          </cell>
          <cell r="F2196" t="str">
            <v>79000</v>
          </cell>
          <cell r="G2196" t="str">
            <v>NIORT</v>
          </cell>
          <cell r="H2196" t="str">
            <v>Transaction</v>
          </cell>
          <cell r="I2196" t="str">
            <v>J3900</v>
          </cell>
          <cell r="J2196">
            <v>42309</v>
          </cell>
          <cell r="L2196">
            <v>43283</v>
          </cell>
          <cell r="M2196">
            <v>43282</v>
          </cell>
          <cell r="N2196" t="str">
            <v>Fermé</v>
          </cell>
          <cell r="O2196" t="str">
            <v>Fermé</v>
          </cell>
          <cell r="P2196" t="str">
            <v>10.141.1.0</v>
          </cell>
          <cell r="Q2196">
            <v>0</v>
          </cell>
          <cell r="T2196" t="str">
            <v>00181</v>
          </cell>
        </row>
        <row r="2197">
          <cell r="A2197" t="str">
            <v>00181010</v>
          </cell>
          <cell r="B2197" t="str">
            <v>50487774700122</v>
          </cell>
          <cell r="C2197" t="str">
            <v>FONCIA TRANSACTION POITOU CHARENTES</v>
          </cell>
          <cell r="D2197" t="b">
            <v>0</v>
          </cell>
          <cell r="E2197" t="str">
            <v>35 Boulevard Carnot</v>
          </cell>
          <cell r="F2197" t="str">
            <v>87000</v>
          </cell>
          <cell r="G2197" t="str">
            <v>LIMOGES</v>
          </cell>
          <cell r="H2197" t="str">
            <v>Transaction</v>
          </cell>
          <cell r="I2197" t="str">
            <v>J3901</v>
          </cell>
          <cell r="J2197">
            <v>42309</v>
          </cell>
          <cell r="L2197">
            <v>43283</v>
          </cell>
          <cell r="M2197">
            <v>43283</v>
          </cell>
          <cell r="N2197" t="str">
            <v>Fermé</v>
          </cell>
          <cell r="O2197" t="str">
            <v>Fermé</v>
          </cell>
          <cell r="P2197" t="str">
            <v>10.223.3.0</v>
          </cell>
          <cell r="Q2197">
            <v>0</v>
          </cell>
          <cell r="T2197" t="str">
            <v>00181</v>
          </cell>
        </row>
        <row r="2198">
          <cell r="A2198" t="str">
            <v>00181012</v>
          </cell>
          <cell r="C2198" t="str">
            <v>FONCIA TRANSACTION POITOU CHARENTES</v>
          </cell>
          <cell r="D2198" t="b">
            <v>0</v>
          </cell>
          <cell r="E2198" t="str">
            <v>60 Boulevard du Grand Cerf</v>
          </cell>
          <cell r="F2198" t="str">
            <v>86000</v>
          </cell>
          <cell r="G2198" t="str">
            <v>POITIERS</v>
          </cell>
          <cell r="H2198" t="str">
            <v>Transaction</v>
          </cell>
          <cell r="J2198">
            <v>43009</v>
          </cell>
          <cell r="L2198">
            <v>43284</v>
          </cell>
          <cell r="M2198">
            <v>43009</v>
          </cell>
          <cell r="N2198" t="str">
            <v>Fermé</v>
          </cell>
          <cell r="O2198" t="str">
            <v>Fermé</v>
          </cell>
          <cell r="Q2198">
            <v>0</v>
          </cell>
          <cell r="T2198" t="str">
            <v>00181</v>
          </cell>
        </row>
        <row r="2199">
          <cell r="A2199" t="str">
            <v>00181015</v>
          </cell>
          <cell r="B2199" t="str">
            <v>50487774700148</v>
          </cell>
          <cell r="C2199" t="str">
            <v>FONCIA TRANSACTION POITOU CHARENTES</v>
          </cell>
          <cell r="D2199" t="b">
            <v>0</v>
          </cell>
          <cell r="E2199" t="str">
            <v>86 Boulevard de Lattre de Tassigny</v>
          </cell>
          <cell r="F2199" t="str">
            <v>17110</v>
          </cell>
          <cell r="G2199" t="str">
            <v>SAINT-GEORGES-DE-DIDONNE</v>
          </cell>
          <cell r="H2199" t="str">
            <v>Transaction</v>
          </cell>
          <cell r="I2199" t="str">
            <v>J3902</v>
          </cell>
          <cell r="J2199">
            <v>43101</v>
          </cell>
          <cell r="L2199">
            <v>43283</v>
          </cell>
          <cell r="M2199">
            <v>43282</v>
          </cell>
          <cell r="N2199" t="str">
            <v>Fermé</v>
          </cell>
          <cell r="O2199" t="str">
            <v>Fermé</v>
          </cell>
          <cell r="P2199" t="str">
            <v>10.61.91.0</v>
          </cell>
          <cell r="Q2199">
            <v>0</v>
          </cell>
          <cell r="T2199" t="str">
            <v>00181</v>
          </cell>
        </row>
        <row r="2200">
          <cell r="A2200" t="str">
            <v>00181014</v>
          </cell>
          <cell r="B2200" t="str">
            <v>50487774700163</v>
          </cell>
          <cell r="C2200" t="str">
            <v>FONCIA TRANSACTION POITOU CHARENTES</v>
          </cell>
          <cell r="D2200" t="b">
            <v>0</v>
          </cell>
          <cell r="E2200" t="str">
            <v>2 Route de la Plage de Matha</v>
          </cell>
          <cell r="F2200" t="str">
            <v>17310</v>
          </cell>
          <cell r="G2200" t="str">
            <v>SAINT PIERRE D'OLERON</v>
          </cell>
          <cell r="H2200" t="str">
            <v>Transaction</v>
          </cell>
          <cell r="I2200" t="str">
            <v>J3903</v>
          </cell>
          <cell r="J2200">
            <v>43132</v>
          </cell>
          <cell r="L2200">
            <v>43283</v>
          </cell>
          <cell r="M2200">
            <v>43282</v>
          </cell>
          <cell r="N2200" t="str">
            <v>Fermé</v>
          </cell>
          <cell r="O2200" t="str">
            <v>Fermé</v>
          </cell>
          <cell r="P2200" t="str">
            <v>10.61.81.0</v>
          </cell>
          <cell r="Q2200">
            <v>0</v>
          </cell>
          <cell r="T2200" t="str">
            <v>00181</v>
          </cell>
        </row>
        <row r="2201">
          <cell r="A2201" t="str">
            <v>00181016</v>
          </cell>
          <cell r="B2201" t="str">
            <v>50487774700155</v>
          </cell>
          <cell r="C2201" t="str">
            <v>FONCIA TRANSACTION POITOU CHARENTES</v>
          </cell>
          <cell r="D2201" t="b">
            <v>0</v>
          </cell>
          <cell r="E2201" t="str">
            <v>7 Petite Rue du Port</v>
          </cell>
          <cell r="F2201" t="str">
            <v>17650</v>
          </cell>
          <cell r="G2201" t="str">
            <v>SAINT DENIS D'OLERON</v>
          </cell>
          <cell r="H2201" t="str">
            <v>Transaction</v>
          </cell>
          <cell r="I2201" t="str">
            <v>J3904</v>
          </cell>
          <cell r="J2201">
            <v>43132</v>
          </cell>
          <cell r="L2201">
            <v>43283</v>
          </cell>
          <cell r="M2201">
            <v>43282</v>
          </cell>
          <cell r="N2201" t="str">
            <v>Fermé</v>
          </cell>
          <cell r="O2201" t="str">
            <v>Fermé</v>
          </cell>
          <cell r="Q2201">
            <v>0</v>
          </cell>
          <cell r="T2201" t="str">
            <v>00181</v>
          </cell>
        </row>
        <row r="2202">
          <cell r="A2202" t="str">
            <v>00182001</v>
          </cell>
          <cell r="B2202" t="str">
            <v>31982241700022</v>
          </cell>
          <cell r="C2202" t="str">
            <v>FONCIA INFO IMMOBILIER</v>
          </cell>
          <cell r="D2202" t="b">
            <v>1</v>
          </cell>
          <cell r="E2202" t="str">
            <v>Rue de la Vixiège</v>
          </cell>
          <cell r="F2202" t="str">
            <v>11370</v>
          </cell>
          <cell r="G2202" t="str">
            <v>LEUCATE</v>
          </cell>
          <cell r="H2202" t="str">
            <v>Gestion Locative - Location - Location Saisonnière - Copropriété - Comptabilité</v>
          </cell>
          <cell r="I2202" t="str">
            <v>J6100</v>
          </cell>
          <cell r="J2202">
            <v>39661</v>
          </cell>
          <cell r="M2202">
            <v>43282</v>
          </cell>
          <cell r="N2202" t="str">
            <v>Ouvert</v>
          </cell>
          <cell r="O2202" t="str">
            <v>Fermé</v>
          </cell>
          <cell r="P2202" t="str">
            <v>10.101.4.0</v>
          </cell>
          <cell r="Q2202">
            <v>0</v>
          </cell>
          <cell r="T2202" t="str">
            <v>00182</v>
          </cell>
        </row>
        <row r="2203">
          <cell r="A2203" t="str">
            <v>00182002</v>
          </cell>
          <cell r="B2203" t="str">
            <v>31982241700063</v>
          </cell>
          <cell r="C2203" t="str">
            <v>FONCIA SOGEGOLFE</v>
          </cell>
          <cell r="D2203" t="b">
            <v>0</v>
          </cell>
          <cell r="E2203" t="str">
            <v>Avenue de la Grande Plage</v>
          </cell>
          <cell r="F2203" t="str">
            <v>66420</v>
          </cell>
          <cell r="G2203" t="str">
            <v>LE BARCARES</v>
          </cell>
          <cell r="H2203" t="str">
            <v>Gestion Locative - Location - Location Saisonnière - Copropriété - Comptabilité</v>
          </cell>
          <cell r="I2203" t="str">
            <v>J6200</v>
          </cell>
          <cell r="J2203">
            <v>39753</v>
          </cell>
          <cell r="K2203">
            <v>39753</v>
          </cell>
          <cell r="M2203">
            <v>43770</v>
          </cell>
          <cell r="N2203" t="str">
            <v>Ouvert</v>
          </cell>
          <cell r="O2203" t="str">
            <v>Fermé</v>
          </cell>
          <cell r="P2203" t="str">
            <v>10.101.34.0</v>
          </cell>
          <cell r="Q2203">
            <v>0</v>
          </cell>
          <cell r="T2203" t="str">
            <v>00182</v>
          </cell>
        </row>
        <row r="2204">
          <cell r="A2204" t="str">
            <v>00182003</v>
          </cell>
          <cell r="B2204" t="str">
            <v>31982241700055</v>
          </cell>
          <cell r="C2204" t="str">
            <v>FONCIA GIRBAL</v>
          </cell>
          <cell r="D2204" t="b">
            <v>0</v>
          </cell>
          <cell r="E2204" t="str">
            <v>4 Rue de la République</v>
          </cell>
          <cell r="F2204" t="str">
            <v>66000</v>
          </cell>
          <cell r="G2204" t="str">
            <v>PERPIGNAN</v>
          </cell>
          <cell r="H2204" t="str">
            <v>Gestion Locative - Location - Location Saisonnière - Copropriété - Comptabilité</v>
          </cell>
          <cell r="I2204" t="str">
            <v>J6300</v>
          </cell>
          <cell r="J2204">
            <v>39753</v>
          </cell>
          <cell r="L2204">
            <v>40575</v>
          </cell>
          <cell r="M2204">
            <v>40575</v>
          </cell>
          <cell r="N2204" t="str">
            <v>Fermé</v>
          </cell>
          <cell r="O2204" t="str">
            <v>Fermé</v>
          </cell>
          <cell r="Q2204">
            <v>0</v>
          </cell>
          <cell r="T2204" t="str">
            <v>00182</v>
          </cell>
        </row>
        <row r="2205">
          <cell r="A2205" t="str">
            <v>00182004</v>
          </cell>
          <cell r="B2205" t="str">
            <v>31982241700071</v>
          </cell>
          <cell r="C2205" t="str">
            <v>FONCIA INFO IMMOBILIER</v>
          </cell>
          <cell r="D2205" t="b">
            <v>0</v>
          </cell>
          <cell r="E2205" t="str">
            <v>2 Avenue de la Méditerranée</v>
          </cell>
          <cell r="F2205" t="str">
            <v>66140</v>
          </cell>
          <cell r="G2205" t="str">
            <v>CANET-EN-ROUSSILLON</v>
          </cell>
          <cell r="H2205" t="str">
            <v>Gestion Locative - Location - Location Saisonnière - Copropriété - Comptabilité</v>
          </cell>
          <cell r="I2205" t="str">
            <v>J6400</v>
          </cell>
          <cell r="J2205">
            <v>39753</v>
          </cell>
          <cell r="K2205">
            <v>39753</v>
          </cell>
          <cell r="M2205">
            <v>43282</v>
          </cell>
          <cell r="N2205" t="str">
            <v>Ouvert</v>
          </cell>
          <cell r="O2205" t="str">
            <v>Fermé</v>
          </cell>
          <cell r="P2205" t="str">
            <v>10.101.24.0</v>
          </cell>
          <cell r="Q2205">
            <v>0</v>
          </cell>
          <cell r="T2205" t="str">
            <v>00182</v>
          </cell>
        </row>
        <row r="2206">
          <cell r="A2206" t="str">
            <v>00182005</v>
          </cell>
          <cell r="B2206" t="str">
            <v>31982241700097</v>
          </cell>
          <cell r="C2206" t="str">
            <v>FONCIA INFO IMMOBILIER</v>
          </cell>
          <cell r="D2206" t="b">
            <v>0</v>
          </cell>
          <cell r="E2206" t="str">
            <v>Rue du Veyret</v>
          </cell>
          <cell r="F2206" t="str">
            <v>11370</v>
          </cell>
          <cell r="G2206" t="str">
            <v>LEUCATE</v>
          </cell>
          <cell r="H2206" t="str">
            <v>Gestion Locative - Location - Location Saisonnière - Copropriété - Comptabilité</v>
          </cell>
          <cell r="I2206" t="str">
            <v>J6500</v>
          </cell>
          <cell r="J2206">
            <v>43024</v>
          </cell>
          <cell r="L2206">
            <v>44196</v>
          </cell>
          <cell r="M2206">
            <v>43101</v>
          </cell>
          <cell r="N2206" t="str">
            <v>Fermé</v>
          </cell>
          <cell r="O2206" t="str">
            <v>Fermé</v>
          </cell>
          <cell r="Q2206">
            <v>0</v>
          </cell>
          <cell r="T2206" t="str">
            <v>00182</v>
          </cell>
        </row>
        <row r="2207">
          <cell r="A2207" t="str">
            <v>00182006</v>
          </cell>
          <cell r="B2207" t="str">
            <v>31982241700105</v>
          </cell>
          <cell r="C2207" t="str">
            <v>FONCIA INFO IMMOBILIER</v>
          </cell>
          <cell r="D2207" t="b">
            <v>0</v>
          </cell>
          <cell r="E2207" t="str">
            <v>3 Rue de la Nature</v>
          </cell>
          <cell r="F2207" t="str">
            <v>11370</v>
          </cell>
          <cell r="G2207" t="str">
            <v>LEUCATE</v>
          </cell>
          <cell r="H2207" t="str">
            <v>Gestion Locative - Location - Location Saisonnière - Copropriété - Comptabilité</v>
          </cell>
          <cell r="I2207" t="str">
            <v>J6600</v>
          </cell>
          <cell r="J2207">
            <v>43070</v>
          </cell>
          <cell r="M2207">
            <v>43101</v>
          </cell>
          <cell r="N2207" t="str">
            <v>Ouvert</v>
          </cell>
          <cell r="O2207" t="str">
            <v>Fermé</v>
          </cell>
          <cell r="Q2207">
            <v>0</v>
          </cell>
          <cell r="T2207" t="str">
            <v>00182</v>
          </cell>
        </row>
        <row r="2208">
          <cell r="A2208" t="str">
            <v>00183001</v>
          </cell>
          <cell r="B2208" t="str">
            <v>33698075000036</v>
          </cell>
          <cell r="C2208" t="str">
            <v>FONCIA I.C.R.</v>
          </cell>
          <cell r="D2208" t="b">
            <v>0</v>
          </cell>
          <cell r="E2208" t="str">
            <v>28 Rue Thiers</v>
          </cell>
          <cell r="F2208" t="str">
            <v>51100</v>
          </cell>
          <cell r="G2208" t="str">
            <v>REIMS</v>
          </cell>
          <cell r="H2208" t="str">
            <v>Gestion Locative - Location - Copropriété - Comptabilité</v>
          </cell>
          <cell r="I2208" t="str">
            <v>J5100</v>
          </cell>
          <cell r="J2208">
            <v>39630</v>
          </cell>
          <cell r="L2208">
            <v>42067</v>
          </cell>
          <cell r="M2208">
            <v>42067</v>
          </cell>
          <cell r="N2208" t="str">
            <v>Fermé</v>
          </cell>
          <cell r="O2208" t="str">
            <v>Fermé</v>
          </cell>
          <cell r="Q2208">
            <v>0</v>
          </cell>
          <cell r="T2208" t="str">
            <v>00183</v>
          </cell>
        </row>
        <row r="2209">
          <cell r="A2209" t="str">
            <v>00183002</v>
          </cell>
          <cell r="B2209" t="str">
            <v>33698075000044</v>
          </cell>
          <cell r="C2209" t="str">
            <v>FONCIA IGT</v>
          </cell>
          <cell r="D2209" t="b">
            <v>0</v>
          </cell>
          <cell r="E2209" t="str">
            <v>1 Place Victor Hugo</v>
          </cell>
          <cell r="F2209" t="str">
            <v>51200</v>
          </cell>
          <cell r="G2209" t="str">
            <v>EPERNAY</v>
          </cell>
          <cell r="H2209" t="str">
            <v>Gestion Locative - Location - Copropriété - Comptabilité</v>
          </cell>
          <cell r="I2209" t="str">
            <v>J5200</v>
          </cell>
          <cell r="J2209">
            <v>39722</v>
          </cell>
          <cell r="L2209">
            <v>42369</v>
          </cell>
          <cell r="M2209">
            <v>42369</v>
          </cell>
          <cell r="N2209" t="str">
            <v>Fermé</v>
          </cell>
          <cell r="O2209" t="str">
            <v>Fermé</v>
          </cell>
          <cell r="Q2209">
            <v>0</v>
          </cell>
          <cell r="T2209" t="str">
            <v>00183</v>
          </cell>
        </row>
        <row r="2210">
          <cell r="A2210" t="str">
            <v>00183003</v>
          </cell>
          <cell r="B2210" t="str">
            <v>33698075000069</v>
          </cell>
          <cell r="C2210" t="str">
            <v>FONCIA CAPITAINE</v>
          </cell>
          <cell r="D2210" t="b">
            <v>0</v>
          </cell>
          <cell r="E2210" t="str">
            <v>4 Boulevard Gambetta</v>
          </cell>
          <cell r="F2210" t="str">
            <v>08000</v>
          </cell>
          <cell r="G2210" t="str">
            <v>CHARLEVILLE-MEZIERES</v>
          </cell>
          <cell r="H2210" t="str">
            <v>Gestion Locative - Location - Copropriété - Comptabilité</v>
          </cell>
          <cell r="I2210" t="str">
            <v>J5300</v>
          </cell>
          <cell r="J2210">
            <v>40725</v>
          </cell>
          <cell r="L2210">
            <v>42005</v>
          </cell>
          <cell r="M2210">
            <v>42005</v>
          </cell>
          <cell r="N2210" t="str">
            <v>Fermé</v>
          </cell>
          <cell r="O2210" t="str">
            <v>Fermé</v>
          </cell>
          <cell r="Q2210">
            <v>0</v>
          </cell>
          <cell r="T2210" t="str">
            <v>00183</v>
          </cell>
        </row>
        <row r="2211">
          <cell r="A2211" t="str">
            <v>00183004</v>
          </cell>
          <cell r="B2211" t="str">
            <v>33698075000085</v>
          </cell>
          <cell r="C2211" t="str">
            <v>FONCIA CAPITAINE</v>
          </cell>
          <cell r="D2211" t="b">
            <v>0</v>
          </cell>
          <cell r="E2211" t="str">
            <v>9 Rue du Petit-Bois</v>
          </cell>
          <cell r="F2211" t="str">
            <v>08000</v>
          </cell>
          <cell r="G2211" t="str">
            <v>CHARLEVILLE-MEZIERES</v>
          </cell>
          <cell r="H2211" t="str">
            <v>Gestion Locative - Location - Copropriété - Comptabilité</v>
          </cell>
          <cell r="I2211" t="str">
            <v>J5400</v>
          </cell>
          <cell r="J2211">
            <v>40725</v>
          </cell>
          <cell r="L2211">
            <v>41030</v>
          </cell>
          <cell r="M2211">
            <v>41030</v>
          </cell>
          <cell r="N2211" t="str">
            <v>Fermé</v>
          </cell>
          <cell r="O2211" t="str">
            <v>Fermé</v>
          </cell>
          <cell r="Q2211">
            <v>0</v>
          </cell>
          <cell r="T2211" t="str">
            <v>00183</v>
          </cell>
        </row>
        <row r="2212">
          <cell r="A2212" t="str">
            <v>00183005</v>
          </cell>
          <cell r="B2212" t="str">
            <v>33698075000077</v>
          </cell>
          <cell r="C2212" t="str">
            <v>FONCIA WF CONSEIL</v>
          </cell>
          <cell r="D2212" t="b">
            <v>0</v>
          </cell>
          <cell r="E2212" t="str">
            <v>14 Rue de la République</v>
          </cell>
          <cell r="F2212" t="str">
            <v>08200</v>
          </cell>
          <cell r="G2212" t="str">
            <v>SEDAN</v>
          </cell>
          <cell r="H2212" t="str">
            <v>Gestion Locative - Location - Copropriété - Comptabilité</v>
          </cell>
          <cell r="I2212" t="str">
            <v>J5500</v>
          </cell>
          <cell r="J2212">
            <v>40725</v>
          </cell>
          <cell r="L2212">
            <v>42005</v>
          </cell>
          <cell r="M2212">
            <v>42005</v>
          </cell>
          <cell r="N2212" t="str">
            <v>Fermé</v>
          </cell>
          <cell r="O2212" t="str">
            <v>Fermé</v>
          </cell>
          <cell r="Q2212">
            <v>0</v>
          </cell>
          <cell r="T2212" t="str">
            <v>00183</v>
          </cell>
        </row>
        <row r="2213">
          <cell r="A2213" t="str">
            <v>00183006</v>
          </cell>
          <cell r="B2213" t="str">
            <v>33698075000051</v>
          </cell>
          <cell r="C2213" t="str">
            <v>FONCIA WF CONSEIL</v>
          </cell>
          <cell r="D2213" t="b">
            <v>0</v>
          </cell>
          <cell r="E2213" t="str">
            <v>21 Rue Thiers</v>
          </cell>
          <cell r="F2213" t="str">
            <v>08300</v>
          </cell>
          <cell r="G2213" t="str">
            <v>RETHEL</v>
          </cell>
          <cell r="H2213" t="str">
            <v>Gestion Locative - Location - Copropriété - Comptabilité</v>
          </cell>
          <cell r="I2213" t="str">
            <v>J5600</v>
          </cell>
          <cell r="J2213">
            <v>40725</v>
          </cell>
          <cell r="L2213">
            <v>42005</v>
          </cell>
          <cell r="M2213">
            <v>41548</v>
          </cell>
          <cell r="N2213" t="str">
            <v>Fermé</v>
          </cell>
          <cell r="O2213" t="str">
            <v>Fermé</v>
          </cell>
          <cell r="Q2213">
            <v>0</v>
          </cell>
          <cell r="T2213" t="str">
            <v>00183</v>
          </cell>
        </row>
        <row r="2214">
          <cell r="A2214" t="str">
            <v>00183007</v>
          </cell>
          <cell r="B2214" t="str">
            <v>33698075000093</v>
          </cell>
          <cell r="C2214" t="str">
            <v>FONCIA CAPITAINE</v>
          </cell>
          <cell r="D2214" t="b">
            <v>0</v>
          </cell>
          <cell r="E2214" t="str">
            <v>4 Boulevard Gambetta</v>
          </cell>
          <cell r="F2214" t="str">
            <v>08000</v>
          </cell>
          <cell r="G2214" t="str">
            <v>CHARLEVILLE-MEZIERES</v>
          </cell>
          <cell r="H2214" t="str">
            <v>Gestion Locative - Location - Copropriété - Comptabilité</v>
          </cell>
          <cell r="I2214" t="str">
            <v>J5700</v>
          </cell>
          <cell r="J2214">
            <v>41030</v>
          </cell>
          <cell r="L2214">
            <v>43645</v>
          </cell>
          <cell r="M2214">
            <v>41425</v>
          </cell>
          <cell r="N2214" t="str">
            <v>Fermé</v>
          </cell>
          <cell r="O2214" t="str">
            <v>Fermé</v>
          </cell>
          <cell r="Q2214">
            <v>0</v>
          </cell>
          <cell r="T2214" t="str">
            <v>00183</v>
          </cell>
        </row>
        <row r="2215">
          <cell r="A2215" t="str">
            <v>00183008</v>
          </cell>
          <cell r="B2215" t="str">
            <v>33698075000101</v>
          </cell>
          <cell r="C2215" t="str">
            <v>FONCIA I.C.R.</v>
          </cell>
          <cell r="D2215" t="b">
            <v>1</v>
          </cell>
          <cell r="E2215" t="str">
            <v>13 Rue Gresset</v>
          </cell>
          <cell r="F2215" t="str">
            <v>80000</v>
          </cell>
          <cell r="G2215" t="str">
            <v>AMIENS</v>
          </cell>
          <cell r="H2215" t="str">
            <v>Gestion Locative - Location - Copropriété - Comptabilité</v>
          </cell>
          <cell r="J2215">
            <v>42067</v>
          </cell>
          <cell r="L2215">
            <v>43645</v>
          </cell>
          <cell r="M2215">
            <v>42370</v>
          </cell>
          <cell r="N2215" t="str">
            <v>Fermé</v>
          </cell>
          <cell r="O2215" t="str">
            <v>Fermé</v>
          </cell>
          <cell r="Q2215">
            <v>0</v>
          </cell>
          <cell r="T2215" t="str">
            <v>00183</v>
          </cell>
        </row>
        <row r="2216">
          <cell r="A2216" t="str">
            <v>00184001</v>
          </cell>
          <cell r="B2216" t="str">
            <v>78638020400085</v>
          </cell>
          <cell r="C2216" t="str">
            <v>FT METZ</v>
          </cell>
          <cell r="D2216" t="b">
            <v>1</v>
          </cell>
          <cell r="E2216" t="str">
            <v>4 Bis Rue François de Curel</v>
          </cell>
          <cell r="F2216" t="str">
            <v>57000</v>
          </cell>
          <cell r="G2216" t="str">
            <v>METZ</v>
          </cell>
          <cell r="H2216" t="str">
            <v>Gestion Locative - Location - Copropriété - Comptabilité</v>
          </cell>
          <cell r="I2216" t="str">
            <v>J8100</v>
          </cell>
          <cell r="J2216">
            <v>39753</v>
          </cell>
          <cell r="L2216">
            <v>41512</v>
          </cell>
          <cell r="M2216">
            <v>40909</v>
          </cell>
          <cell r="N2216" t="str">
            <v>Fermé</v>
          </cell>
          <cell r="O2216" t="str">
            <v>Fermé</v>
          </cell>
          <cell r="Q2216">
            <v>0</v>
          </cell>
          <cell r="T2216" t="str">
            <v>00184</v>
          </cell>
        </row>
        <row r="2217">
          <cell r="A2217" t="str">
            <v>00185001</v>
          </cell>
          <cell r="B2217" t="str">
            <v>66420020100021</v>
          </cell>
          <cell r="C2217" t="str">
            <v>FT ROUSSILLON</v>
          </cell>
          <cell r="D2217" t="b">
            <v>0</v>
          </cell>
          <cell r="E2217" t="str">
            <v>4 Rue de la République</v>
          </cell>
          <cell r="F2217" t="str">
            <v>66000</v>
          </cell>
          <cell r="G2217" t="str">
            <v>PERPIGNAN</v>
          </cell>
          <cell r="H2217" t="str">
            <v>Gestion Locative - Location - Copropriété - Comptabilité</v>
          </cell>
          <cell r="I2217" t="str">
            <v>J7100</v>
          </cell>
          <cell r="J2217">
            <v>39661</v>
          </cell>
          <cell r="L2217">
            <v>43103</v>
          </cell>
          <cell r="M2217">
            <v>43103</v>
          </cell>
          <cell r="N2217" t="str">
            <v>Fermé</v>
          </cell>
          <cell r="O2217" t="str">
            <v>Fermé</v>
          </cell>
          <cell r="P2217" t="str">
            <v>10.179.32.0</v>
          </cell>
          <cell r="Q2217">
            <v>0</v>
          </cell>
          <cell r="T2217" t="str">
            <v>00185</v>
          </cell>
        </row>
        <row r="2218">
          <cell r="A2218" t="str">
            <v>00185002</v>
          </cell>
          <cell r="B2218" t="str">
            <v>66420020100088</v>
          </cell>
          <cell r="C2218" t="str">
            <v>FONCIA TRANSACTION ROUSSILLON</v>
          </cell>
          <cell r="D2218" t="b">
            <v>0</v>
          </cell>
          <cell r="E2218" t="str">
            <v>2 Impasse la Cabanne</v>
          </cell>
          <cell r="F2218" t="str">
            <v>66210</v>
          </cell>
          <cell r="G2218" t="str">
            <v>LES ANGLES</v>
          </cell>
          <cell r="H2218" t="str">
            <v>Gestion Locative - Location - Copropriété - Comptabilité</v>
          </cell>
          <cell r="I2218" t="str">
            <v>J7200</v>
          </cell>
          <cell r="J2218">
            <v>39753</v>
          </cell>
          <cell r="L2218">
            <v>41274</v>
          </cell>
          <cell r="M2218">
            <v>41274</v>
          </cell>
          <cell r="N2218" t="str">
            <v>Fermé</v>
          </cell>
          <cell r="O2218" t="str">
            <v>Fermé</v>
          </cell>
          <cell r="P2218" t="str">
            <v>10.179.12.0</v>
          </cell>
          <cell r="Q2218">
            <v>0</v>
          </cell>
          <cell r="T2218" t="str">
            <v>00185</v>
          </cell>
        </row>
        <row r="2219">
          <cell r="A2219" t="str">
            <v>00185003</v>
          </cell>
          <cell r="B2219" t="str">
            <v>66420020100104</v>
          </cell>
          <cell r="C2219" t="str">
            <v>FONCIA TRANSACTION ROUSSILLON</v>
          </cell>
          <cell r="D2219" t="b">
            <v>0</v>
          </cell>
          <cell r="E2219" t="str">
            <v>13 Avenue du Vallespir</v>
          </cell>
          <cell r="F2219" t="str">
            <v>66110</v>
          </cell>
          <cell r="G2219" t="str">
            <v>AMELIE-LES-BAINS-PALALDA</v>
          </cell>
          <cell r="H2219" t="str">
            <v>Gestion Locative - Location - Location Saisonnière - Copropriété - Comptabilité</v>
          </cell>
          <cell r="I2219" t="str">
            <v>J7300</v>
          </cell>
          <cell r="J2219">
            <v>39753</v>
          </cell>
          <cell r="L2219">
            <v>43103</v>
          </cell>
          <cell r="M2219">
            <v>40117</v>
          </cell>
          <cell r="N2219" t="str">
            <v>Fermé</v>
          </cell>
          <cell r="O2219" t="str">
            <v>Fermé</v>
          </cell>
          <cell r="P2219" t="str">
            <v>10.179.22.0</v>
          </cell>
          <cell r="Q2219">
            <v>0</v>
          </cell>
          <cell r="T2219" t="str">
            <v>00185</v>
          </cell>
        </row>
        <row r="2220">
          <cell r="A2220" t="str">
            <v>00185004</v>
          </cell>
          <cell r="B2220" t="str">
            <v>66420020100047</v>
          </cell>
          <cell r="C2220" t="str">
            <v>FONCIA TRANSACTION ROUSSILLON</v>
          </cell>
          <cell r="D2220" t="b">
            <v>0</v>
          </cell>
          <cell r="E2220" t="str">
            <v>34 Bis Avenue du Général de Gaulle</v>
          </cell>
          <cell r="F2220" t="str">
            <v>66000</v>
          </cell>
          <cell r="G2220" t="str">
            <v>PERPIGNAN</v>
          </cell>
          <cell r="H2220" t="str">
            <v>Gestion Locative - Location - Copropriété - Comptabilité - Transaction</v>
          </cell>
          <cell r="I2220" t="str">
            <v>J7400</v>
          </cell>
          <cell r="J2220">
            <v>39753</v>
          </cell>
          <cell r="L2220">
            <v>43103</v>
          </cell>
          <cell r="M2220">
            <v>43102</v>
          </cell>
          <cell r="N2220" t="str">
            <v>Fermé</v>
          </cell>
          <cell r="O2220" t="str">
            <v>Fermé</v>
          </cell>
          <cell r="P2220" t="str">
            <v>10.179.2.0</v>
          </cell>
          <cell r="Q2220">
            <v>0</v>
          </cell>
          <cell r="T2220" t="str">
            <v>00185</v>
          </cell>
        </row>
        <row r="2221">
          <cell r="A2221" t="str">
            <v>00185006</v>
          </cell>
          <cell r="B2221" t="str">
            <v>66420020100070</v>
          </cell>
          <cell r="C2221" t="str">
            <v>FONCIA TRANSACTION ROUSSILLON</v>
          </cell>
          <cell r="D2221" t="b">
            <v>0</v>
          </cell>
          <cell r="E2221" t="str">
            <v>3 Rambla du Vallespir</v>
          </cell>
          <cell r="F2221" t="str">
            <v>66100</v>
          </cell>
          <cell r="G2221" t="str">
            <v>PERPIGNAN</v>
          </cell>
          <cell r="H2221" t="str">
            <v>Gestion Locative - Location - Copropriété - Comptabilité</v>
          </cell>
          <cell r="I2221" t="str">
            <v>J7600</v>
          </cell>
          <cell r="J2221">
            <v>39753</v>
          </cell>
          <cell r="L2221">
            <v>43103</v>
          </cell>
          <cell r="M2221">
            <v>43103</v>
          </cell>
          <cell r="N2221" t="str">
            <v>Fermé</v>
          </cell>
          <cell r="O2221" t="str">
            <v>Fermé</v>
          </cell>
          <cell r="P2221" t="str">
            <v>10.153.13.0</v>
          </cell>
          <cell r="Q2221">
            <v>0</v>
          </cell>
          <cell r="T2221" t="str">
            <v>00185</v>
          </cell>
        </row>
        <row r="2222">
          <cell r="A2222" t="str">
            <v>00185007</v>
          </cell>
          <cell r="B2222" t="str">
            <v>66420020100096</v>
          </cell>
          <cell r="C2222" t="str">
            <v>FONCIA TRANSACTION ROUSSILLON</v>
          </cell>
          <cell r="D2222" t="b">
            <v>0</v>
          </cell>
          <cell r="E2222" t="str">
            <v>76 Avenue du Tech</v>
          </cell>
          <cell r="F2222" t="str">
            <v>66700</v>
          </cell>
          <cell r="G2222" t="str">
            <v>ARGELES-SUR-MER</v>
          </cell>
          <cell r="H2222" t="str">
            <v>Gestion Locative - Location - Location Saisonnière - Copropriété - Comptabilité</v>
          </cell>
          <cell r="I2222" t="str">
            <v>J7700</v>
          </cell>
          <cell r="J2222">
            <v>39753</v>
          </cell>
          <cell r="L2222">
            <v>43103</v>
          </cell>
          <cell r="M2222">
            <v>43040</v>
          </cell>
          <cell r="N2222" t="str">
            <v>Fermé</v>
          </cell>
          <cell r="O2222" t="str">
            <v>Fermé</v>
          </cell>
          <cell r="P2222" t="str">
            <v>10.153.33.0</v>
          </cell>
          <cell r="Q2222">
            <v>0</v>
          </cell>
          <cell r="T2222" t="str">
            <v>00185</v>
          </cell>
        </row>
        <row r="2223">
          <cell r="A2223" t="str">
            <v>00185008</v>
          </cell>
          <cell r="B2223" t="str">
            <v>66420020100062</v>
          </cell>
          <cell r="C2223" t="str">
            <v>FONCIA TRANSACTION ROUSSILLON</v>
          </cell>
          <cell r="D2223" t="b">
            <v>0</v>
          </cell>
          <cell r="E2223" t="str">
            <v>2 Avenue de la Méditerranée</v>
          </cell>
          <cell r="F2223" t="str">
            <v>66140</v>
          </cell>
          <cell r="G2223" t="str">
            <v>CANET-EN-ROUSSILLON</v>
          </cell>
          <cell r="H2223" t="str">
            <v>Gestion Locative - Location - Copropriété - Comptabilité</v>
          </cell>
          <cell r="I2223" t="str">
            <v>J7800</v>
          </cell>
          <cell r="J2223">
            <v>39753</v>
          </cell>
          <cell r="L2223">
            <v>43103</v>
          </cell>
          <cell r="M2223">
            <v>43103</v>
          </cell>
          <cell r="N2223" t="str">
            <v>Fermé</v>
          </cell>
          <cell r="O2223" t="str">
            <v>Fermé</v>
          </cell>
          <cell r="P2223" t="str">
            <v>10.101.24.0</v>
          </cell>
          <cell r="Q2223">
            <v>0</v>
          </cell>
          <cell r="T2223" t="str">
            <v>00185</v>
          </cell>
        </row>
        <row r="2224">
          <cell r="A2224" t="str">
            <v>00185009</v>
          </cell>
          <cell r="B2224" t="str">
            <v>66420020100112</v>
          </cell>
          <cell r="C2224" t="str">
            <v>FONCIA TRANSACTION ROUSSILLON</v>
          </cell>
          <cell r="D2224" t="b">
            <v>0</v>
          </cell>
          <cell r="E2224" t="str">
            <v>Avenue de la Grande Plage</v>
          </cell>
          <cell r="F2224" t="str">
            <v>66420</v>
          </cell>
          <cell r="G2224" t="str">
            <v>LE BARCARES</v>
          </cell>
          <cell r="H2224" t="str">
            <v>Gestion Locative - Location - Copropriété - Comptabilité</v>
          </cell>
          <cell r="I2224" t="str">
            <v>J7900</v>
          </cell>
          <cell r="J2224">
            <v>39753</v>
          </cell>
          <cell r="L2224">
            <v>43103</v>
          </cell>
          <cell r="M2224">
            <v>41425</v>
          </cell>
          <cell r="N2224" t="str">
            <v>Fermé</v>
          </cell>
          <cell r="O2224" t="str">
            <v>Fermé</v>
          </cell>
          <cell r="Q2224">
            <v>0</v>
          </cell>
          <cell r="T2224" t="str">
            <v>00185</v>
          </cell>
        </row>
        <row r="2225">
          <cell r="A2225" t="str">
            <v>00185010</v>
          </cell>
          <cell r="B2225" t="str">
            <v>66420020100039</v>
          </cell>
          <cell r="C2225" t="str">
            <v>FONCIA TRANSACTION ROUSSILLON</v>
          </cell>
          <cell r="D2225" t="b">
            <v>0</v>
          </cell>
          <cell r="E2225" t="str">
            <v>Rue du Veyret</v>
          </cell>
          <cell r="F2225" t="str">
            <v>11370</v>
          </cell>
          <cell r="G2225" t="str">
            <v>LEUCATE</v>
          </cell>
          <cell r="H2225" t="str">
            <v>Gestion Locative - Location - Copropriété - Comptabilité</v>
          </cell>
          <cell r="I2225" t="str">
            <v>J7901</v>
          </cell>
          <cell r="J2225">
            <v>39753</v>
          </cell>
          <cell r="L2225">
            <v>43103</v>
          </cell>
          <cell r="M2225">
            <v>40575</v>
          </cell>
          <cell r="N2225" t="str">
            <v>Fermé</v>
          </cell>
          <cell r="O2225" t="str">
            <v>Fermé</v>
          </cell>
          <cell r="Q2225">
            <v>0</v>
          </cell>
          <cell r="T2225" t="str">
            <v>00185</v>
          </cell>
        </row>
        <row r="2226">
          <cell r="A2226" t="str">
            <v>00185014</v>
          </cell>
          <cell r="B2226" t="str">
            <v>66420020100054</v>
          </cell>
          <cell r="C2226" t="str">
            <v>FONCIA TRANSACTION ROUSSILLON</v>
          </cell>
          <cell r="D2226" t="b">
            <v>0</v>
          </cell>
          <cell r="E2226" t="str">
            <v>14 Espace Méditérranée</v>
          </cell>
          <cell r="F2226" t="str">
            <v>66000</v>
          </cell>
          <cell r="G2226" t="str">
            <v>PERPIGNAN</v>
          </cell>
          <cell r="H2226" t="str">
            <v>Gestion Locative - Location - Copropriété - Comptabilité</v>
          </cell>
          <cell r="J2226">
            <v>39753</v>
          </cell>
          <cell r="L2226">
            <v>40908</v>
          </cell>
          <cell r="M2226">
            <v>40908</v>
          </cell>
          <cell r="N2226" t="str">
            <v>Fermé</v>
          </cell>
          <cell r="O2226" t="str">
            <v>Fermé</v>
          </cell>
          <cell r="Q2226">
            <v>0</v>
          </cell>
          <cell r="T2226" t="str">
            <v>00185</v>
          </cell>
        </row>
        <row r="2227">
          <cell r="A2227" t="str">
            <v>00185011</v>
          </cell>
          <cell r="B2227" t="str">
            <v>66420020100120</v>
          </cell>
          <cell r="C2227" t="str">
            <v>FONCIA COTE VERMEILLE</v>
          </cell>
          <cell r="D2227" t="b">
            <v>0</v>
          </cell>
          <cell r="E2227" t="str">
            <v>Boulevard Maillol</v>
          </cell>
          <cell r="F2227" t="str">
            <v>66750</v>
          </cell>
          <cell r="G2227" t="str">
            <v>SAINT-CYPRIEN</v>
          </cell>
          <cell r="H2227" t="str">
            <v>Gestion Locative - Location - Location Saisonnière - Copropriété - Comptabilité</v>
          </cell>
          <cell r="I2227" t="str">
            <v>J7903</v>
          </cell>
          <cell r="J2227">
            <v>41214</v>
          </cell>
          <cell r="L2227">
            <v>43103</v>
          </cell>
          <cell r="M2227">
            <v>43102</v>
          </cell>
          <cell r="N2227" t="str">
            <v>Fermé</v>
          </cell>
          <cell r="O2227" t="str">
            <v>Fermé</v>
          </cell>
          <cell r="P2227" t="str">
            <v>10.153.23.0</v>
          </cell>
          <cell r="Q2227">
            <v>0</v>
          </cell>
          <cell r="T2227" t="str">
            <v>00185</v>
          </cell>
        </row>
        <row r="2228">
          <cell r="A2228" t="str">
            <v>00185012</v>
          </cell>
          <cell r="B2228" t="str">
            <v>66420020100146</v>
          </cell>
          <cell r="C2228" t="str">
            <v>FONCIA LOCATION COTE VERMEILLE</v>
          </cell>
          <cell r="D2228" t="b">
            <v>0</v>
          </cell>
          <cell r="E2228" t="str">
            <v>2 Bis Avenue Général de Gaulle</v>
          </cell>
          <cell r="F2228" t="str">
            <v>66650</v>
          </cell>
          <cell r="G2228" t="str">
            <v>BANYULS-SUR-MER</v>
          </cell>
          <cell r="H2228" t="str">
            <v>Gestion Locative - Location - Location Saisonnière - Copropriété - Comptabilité</v>
          </cell>
          <cell r="I2228" t="str">
            <v>J7904</v>
          </cell>
          <cell r="J2228">
            <v>41274</v>
          </cell>
          <cell r="L2228">
            <v>43103</v>
          </cell>
          <cell r="M2228">
            <v>43102</v>
          </cell>
          <cell r="N2228" t="str">
            <v>Fermé</v>
          </cell>
          <cell r="O2228" t="str">
            <v>Fermé</v>
          </cell>
          <cell r="P2228" t="str">
            <v>10.153.43.0</v>
          </cell>
          <cell r="Q2228">
            <v>0</v>
          </cell>
          <cell r="T2228" t="str">
            <v>00185</v>
          </cell>
        </row>
        <row r="2229">
          <cell r="A2229" t="str">
            <v>00185005</v>
          </cell>
          <cell r="B2229" t="str">
            <v>66420020100138</v>
          </cell>
          <cell r="C2229" t="str">
            <v>FONCIA LOCATION COTE VERMEILLE</v>
          </cell>
          <cell r="D2229" t="b">
            <v>1</v>
          </cell>
          <cell r="E2229" t="str">
            <v>14 Espace Méditérranée</v>
          </cell>
          <cell r="F2229" t="str">
            <v>66000</v>
          </cell>
          <cell r="G2229" t="str">
            <v>PERPIGNAN</v>
          </cell>
          <cell r="H2229" t="str">
            <v>Gestion Locative - Location - Location Saisonnière - Copropriété - Comptabilité</v>
          </cell>
          <cell r="I2229" t="str">
            <v>J7500</v>
          </cell>
          <cell r="J2229">
            <v>41351</v>
          </cell>
          <cell r="L2229">
            <v>43103</v>
          </cell>
          <cell r="M2229">
            <v>43102</v>
          </cell>
          <cell r="N2229" t="str">
            <v>Fermé</v>
          </cell>
          <cell r="O2229" t="str">
            <v>Fermé</v>
          </cell>
          <cell r="P2229" t="str">
            <v>10.153.3.0</v>
          </cell>
          <cell r="Q2229">
            <v>0</v>
          </cell>
          <cell r="T2229" t="str">
            <v>00185</v>
          </cell>
        </row>
        <row r="2230">
          <cell r="A2230" t="str">
            <v>00185013</v>
          </cell>
          <cell r="B2230" t="str">
            <v>66420020100153</v>
          </cell>
          <cell r="C2230" t="str">
            <v>FONCIA LOCATION COTE VERMEILLE</v>
          </cell>
          <cell r="D2230" t="b">
            <v>0</v>
          </cell>
          <cell r="E2230" t="str">
            <v>3 Rue de la Nature</v>
          </cell>
          <cell r="F2230" t="str">
            <v>11370</v>
          </cell>
          <cell r="G2230" t="str">
            <v>LEUCATE</v>
          </cell>
          <cell r="H2230" t="str">
            <v>Gestion Locative - Location - Location Saisonnière - Copropriété - Comptabilité</v>
          </cell>
          <cell r="I2230" t="str">
            <v>J7905</v>
          </cell>
          <cell r="J2230">
            <v>41730</v>
          </cell>
          <cell r="L2230">
            <v>43103</v>
          </cell>
          <cell r="M2230">
            <v>41760</v>
          </cell>
          <cell r="N2230" t="str">
            <v>Fermé</v>
          </cell>
          <cell r="O2230" t="str">
            <v>Fermé</v>
          </cell>
          <cell r="P2230" t="str">
            <v>10.153.53.0</v>
          </cell>
          <cell r="Q2230">
            <v>0</v>
          </cell>
          <cell r="T2230" t="str">
            <v>00185</v>
          </cell>
        </row>
        <row r="2231">
          <cell r="A2231" t="str">
            <v>00186001</v>
          </cell>
          <cell r="B2231" t="str">
            <v>50977839500012</v>
          </cell>
          <cell r="C2231" t="str">
            <v>FONCIA LOCATION GARD</v>
          </cell>
          <cell r="D2231" t="b">
            <v>0</v>
          </cell>
          <cell r="E2231" t="str">
            <v>22 Avenue Notre Dame</v>
          </cell>
          <cell r="F2231" t="str">
            <v>06000</v>
          </cell>
          <cell r="G2231" t="str">
            <v>NICE</v>
          </cell>
          <cell r="H2231" t="str">
            <v>Gestion Locative - Location - Copropriété - Comptabilité</v>
          </cell>
          <cell r="I2231" t="str">
            <v>K2100</v>
          </cell>
          <cell r="J2231">
            <v>39780</v>
          </cell>
          <cell r="L2231">
            <v>41548</v>
          </cell>
          <cell r="M2231">
            <v>41548</v>
          </cell>
          <cell r="N2231" t="str">
            <v>Fermé</v>
          </cell>
          <cell r="O2231" t="str">
            <v>Fermé</v>
          </cell>
          <cell r="Q2231">
            <v>0</v>
          </cell>
          <cell r="T2231" t="str">
            <v>00186</v>
          </cell>
        </row>
        <row r="2232">
          <cell r="A2232" t="str">
            <v>00186002</v>
          </cell>
          <cell r="B2232" t="str">
            <v>50977839500046</v>
          </cell>
          <cell r="C2232" t="str">
            <v>FONCIA LOCATION GARD</v>
          </cell>
          <cell r="D2232" t="b">
            <v>0</v>
          </cell>
          <cell r="E2232" t="str">
            <v>45 Avenue Thiers</v>
          </cell>
          <cell r="F2232" t="str">
            <v>06000</v>
          </cell>
          <cell r="G2232" t="str">
            <v>NICE</v>
          </cell>
          <cell r="H2232" t="str">
            <v>Gestion Locative - Location - Copropriété - Comptabilité</v>
          </cell>
          <cell r="I2232" t="str">
            <v>K2200</v>
          </cell>
          <cell r="J2232">
            <v>39814</v>
          </cell>
          <cell r="L2232">
            <v>43059</v>
          </cell>
          <cell r="M2232">
            <v>43059</v>
          </cell>
          <cell r="N2232" t="str">
            <v>Fermé</v>
          </cell>
          <cell r="O2232" t="str">
            <v>Fermé</v>
          </cell>
          <cell r="Q2232">
            <v>0</v>
          </cell>
          <cell r="T2232" t="str">
            <v>00186</v>
          </cell>
        </row>
        <row r="2233">
          <cell r="A2233" t="str">
            <v>00186003</v>
          </cell>
          <cell r="B2233" t="str">
            <v>50977839500038</v>
          </cell>
          <cell r="C2233" t="str">
            <v>FONCIA LOCATION GARD</v>
          </cell>
          <cell r="D2233" t="b">
            <v>0</v>
          </cell>
          <cell r="E2233" t="str">
            <v>10 Rue Alexandre Mari</v>
          </cell>
          <cell r="F2233" t="str">
            <v>06300</v>
          </cell>
          <cell r="G2233" t="str">
            <v>NICE</v>
          </cell>
          <cell r="H2233" t="str">
            <v>Gestion Locative - Location - Copropriété - Comptabilité</v>
          </cell>
          <cell r="I2233" t="str">
            <v>K2300</v>
          </cell>
          <cell r="J2233">
            <v>39814</v>
          </cell>
          <cell r="L2233">
            <v>43059</v>
          </cell>
          <cell r="M2233">
            <v>42067</v>
          </cell>
          <cell r="N2233" t="str">
            <v>Fermé</v>
          </cell>
          <cell r="O2233" t="str">
            <v>Fermé</v>
          </cell>
          <cell r="Q2233">
            <v>0</v>
          </cell>
          <cell r="T2233" t="str">
            <v>00186</v>
          </cell>
        </row>
        <row r="2234">
          <cell r="A2234" t="str">
            <v>00186004</v>
          </cell>
          <cell r="B2234" t="str">
            <v>50977839500020</v>
          </cell>
          <cell r="C2234" t="str">
            <v>FONCIA LOCATION GARD</v>
          </cell>
          <cell r="D2234" t="b">
            <v>0</v>
          </cell>
          <cell r="E2234" t="str">
            <v>165 Boulevard Napoléon III</v>
          </cell>
          <cell r="F2234" t="str">
            <v>06200</v>
          </cell>
          <cell r="G2234" t="str">
            <v>NICE</v>
          </cell>
          <cell r="H2234" t="str">
            <v>Gestion Locative - Location - Copropriété - Comptabilité</v>
          </cell>
          <cell r="I2234" t="str">
            <v>K2400</v>
          </cell>
          <cell r="J2234">
            <v>39814</v>
          </cell>
          <cell r="L2234">
            <v>43059</v>
          </cell>
          <cell r="M2234">
            <v>42369</v>
          </cell>
          <cell r="N2234" t="str">
            <v>Fermé</v>
          </cell>
          <cell r="O2234" t="str">
            <v>Fermé</v>
          </cell>
          <cell r="Q2234">
            <v>0</v>
          </cell>
          <cell r="T2234" t="str">
            <v>00186</v>
          </cell>
        </row>
        <row r="2235">
          <cell r="A2235" t="str">
            <v>00186005</v>
          </cell>
          <cell r="B2235" t="str">
            <v>50977839500053</v>
          </cell>
          <cell r="C2235" t="str">
            <v>FTL NICE</v>
          </cell>
          <cell r="D2235" t="b">
            <v>0</v>
          </cell>
          <cell r="E2235" t="str">
            <v>39 Ter Boulevard de Cimiez</v>
          </cell>
          <cell r="F2235" t="str">
            <v>06000</v>
          </cell>
          <cell r="G2235" t="str">
            <v>NICE</v>
          </cell>
          <cell r="H2235" t="str">
            <v>Gestion Locative - Location - Copropriété - Comptabilité</v>
          </cell>
          <cell r="I2235" t="str">
            <v>K2500</v>
          </cell>
          <cell r="J2235">
            <v>40269</v>
          </cell>
          <cell r="L2235">
            <v>43059</v>
          </cell>
          <cell r="M2235">
            <v>42004</v>
          </cell>
          <cell r="N2235" t="str">
            <v>Fermé</v>
          </cell>
          <cell r="O2235" t="str">
            <v>Fermé</v>
          </cell>
          <cell r="Q2235">
            <v>0</v>
          </cell>
          <cell r="T2235" t="str">
            <v>00186</v>
          </cell>
        </row>
        <row r="2236">
          <cell r="A2236" t="str">
            <v>00186007</v>
          </cell>
          <cell r="B2236" t="str">
            <v>50977839500061</v>
          </cell>
          <cell r="C2236" t="str">
            <v>FONCIA LOCATION GARD</v>
          </cell>
          <cell r="D2236" t="b">
            <v>0</v>
          </cell>
          <cell r="E2236" t="str">
            <v>7 Boulevard Alphonse Daudet</v>
          </cell>
          <cell r="F2236" t="str">
            <v>30000</v>
          </cell>
          <cell r="G2236" t="str">
            <v>NIMES</v>
          </cell>
          <cell r="H2236" t="str">
            <v>Gestion Locative - Location - Copropriété - Comptabilité</v>
          </cell>
          <cell r="I2236" t="str">
            <v>P5200</v>
          </cell>
          <cell r="J2236">
            <v>41548</v>
          </cell>
          <cell r="K2236">
            <v>41548</v>
          </cell>
          <cell r="L2236">
            <v>43059</v>
          </cell>
          <cell r="M2236">
            <v>43059</v>
          </cell>
          <cell r="N2236" t="str">
            <v>Fermé</v>
          </cell>
          <cell r="O2236" t="str">
            <v>Fermé</v>
          </cell>
          <cell r="P2236" t="str">
            <v>10.13.3.0</v>
          </cell>
          <cell r="Q2236">
            <v>0</v>
          </cell>
          <cell r="T2236" t="str">
            <v>00186</v>
          </cell>
        </row>
        <row r="2237">
          <cell r="A2237" t="str">
            <v>00186009</v>
          </cell>
          <cell r="B2237" t="str">
            <v>50977839500079</v>
          </cell>
          <cell r="C2237" t="str">
            <v>FONCIA LOCATION GARD</v>
          </cell>
          <cell r="D2237" t="b">
            <v>0</v>
          </cell>
          <cell r="E2237" t="str">
            <v>22 Rue Taisson</v>
          </cell>
          <cell r="F2237" t="str">
            <v>30100</v>
          </cell>
          <cell r="G2237" t="str">
            <v>ALES</v>
          </cell>
          <cell r="H2237" t="str">
            <v>Gestion Locative - Location - Copropriété - Comptabilité</v>
          </cell>
          <cell r="I2237" t="str">
            <v>P5400</v>
          </cell>
          <cell r="J2237">
            <v>41639</v>
          </cell>
          <cell r="K2237">
            <v>41639</v>
          </cell>
          <cell r="L2237">
            <v>43059</v>
          </cell>
          <cell r="M2237">
            <v>43059</v>
          </cell>
          <cell r="N2237" t="str">
            <v>Fermé</v>
          </cell>
          <cell r="O2237" t="str">
            <v>Fermé</v>
          </cell>
          <cell r="P2237" t="str">
            <v>10.13.33.0</v>
          </cell>
          <cell r="Q2237">
            <v>0</v>
          </cell>
          <cell r="T2237" t="str">
            <v>00186</v>
          </cell>
        </row>
        <row r="2238">
          <cell r="A2238" t="str">
            <v>00186006</v>
          </cell>
          <cell r="B2238" t="str">
            <v>50977839500087</v>
          </cell>
          <cell r="C2238" t="str">
            <v>FONCIA LOCATION GARD</v>
          </cell>
          <cell r="D2238" t="b">
            <v>1</v>
          </cell>
          <cell r="E2238" t="str">
            <v>11 Avenue Feuchères</v>
          </cell>
          <cell r="F2238" t="str">
            <v>30000</v>
          </cell>
          <cell r="G2238" t="str">
            <v>NIMES</v>
          </cell>
          <cell r="H2238" t="str">
            <v>Gestion Locative - Location - Copropriété - Comptabilité</v>
          </cell>
          <cell r="I2238" t="str">
            <v>P5100</v>
          </cell>
          <cell r="J2238">
            <v>41640</v>
          </cell>
          <cell r="K2238">
            <v>41640</v>
          </cell>
          <cell r="L2238">
            <v>43059</v>
          </cell>
          <cell r="M2238">
            <v>43059</v>
          </cell>
          <cell r="N2238" t="str">
            <v>Fermé</v>
          </cell>
          <cell r="O2238" t="str">
            <v>Fermé</v>
          </cell>
          <cell r="P2238" t="str">
            <v>10.184.1.0</v>
          </cell>
          <cell r="Q2238">
            <v>0</v>
          </cell>
          <cell r="T2238" t="str">
            <v>00186</v>
          </cell>
        </row>
        <row r="2239">
          <cell r="A2239" t="str">
            <v>00186008</v>
          </cell>
          <cell r="B2239" t="str">
            <v>50977839500095</v>
          </cell>
          <cell r="C2239" t="str">
            <v>FONCIA LOCATION GARD</v>
          </cell>
          <cell r="D2239" t="b">
            <v>0</v>
          </cell>
          <cell r="E2239" t="str">
            <v>Place Albert 1er</v>
          </cell>
          <cell r="F2239" t="str">
            <v>30700</v>
          </cell>
          <cell r="G2239" t="str">
            <v>UZES</v>
          </cell>
          <cell r="H2239" t="str">
            <v>Gestion Locative - Location - Copropriété - Comptabilité</v>
          </cell>
          <cell r="I2239" t="str">
            <v>P5300</v>
          </cell>
          <cell r="J2239">
            <v>41640</v>
          </cell>
          <cell r="K2239">
            <v>41640</v>
          </cell>
          <cell r="L2239">
            <v>43059</v>
          </cell>
          <cell r="M2239">
            <v>43059</v>
          </cell>
          <cell r="N2239" t="str">
            <v>Fermé</v>
          </cell>
          <cell r="O2239" t="str">
            <v>Fermé</v>
          </cell>
          <cell r="P2239" t="str">
            <v>10.184.31.0</v>
          </cell>
          <cell r="Q2239">
            <v>0</v>
          </cell>
          <cell r="T2239" t="str">
            <v>00186</v>
          </cell>
        </row>
        <row r="2240">
          <cell r="A2240" t="str">
            <v>00186010</v>
          </cell>
          <cell r="C2240" t="str">
            <v>FONCIA LOCATION GARD</v>
          </cell>
          <cell r="D2240" t="b">
            <v>0</v>
          </cell>
          <cell r="E2240" t="str">
            <v>1 Impasse de la Curieuse</v>
          </cell>
          <cell r="F2240" t="str">
            <v>30240</v>
          </cell>
          <cell r="G2240" t="str">
            <v>LE GRAU-DU-ROI</v>
          </cell>
          <cell r="H2240" t="str">
            <v>Gestion Locative - Location - Copropriété - Comptabilité</v>
          </cell>
          <cell r="J2240">
            <v>41640</v>
          </cell>
          <cell r="L2240">
            <v>43103</v>
          </cell>
          <cell r="M2240">
            <v>43102</v>
          </cell>
          <cell r="N2240" t="str">
            <v>Fermé</v>
          </cell>
          <cell r="O2240" t="str">
            <v>Fermé</v>
          </cell>
          <cell r="Q2240">
            <v>0</v>
          </cell>
          <cell r="T2240" t="str">
            <v>00186</v>
          </cell>
        </row>
        <row r="2241">
          <cell r="A2241" t="str">
            <v>00187007</v>
          </cell>
          <cell r="B2241" t="str">
            <v>40021946500012</v>
          </cell>
          <cell r="C2241" t="str">
            <v>FONCIA TRANSACTION RIVIERA</v>
          </cell>
          <cell r="D2241" t="b">
            <v>0</v>
          </cell>
          <cell r="E2241" t="str">
            <v>17 Boulevard de la République</v>
          </cell>
          <cell r="F2241" t="str">
            <v>06400</v>
          </cell>
          <cell r="G2241" t="str">
            <v>CANNES</v>
          </cell>
          <cell r="H2241" t="str">
            <v>Location - Transaction</v>
          </cell>
          <cell r="I2241" t="str">
            <v>K1700</v>
          </cell>
          <cell r="J2241">
            <v>39722</v>
          </cell>
          <cell r="K2241">
            <v>39722</v>
          </cell>
          <cell r="L2241">
            <v>43281</v>
          </cell>
          <cell r="M2241">
            <v>43281</v>
          </cell>
          <cell r="N2241" t="str">
            <v>Fermé</v>
          </cell>
          <cell r="O2241" t="str">
            <v>Fermé</v>
          </cell>
          <cell r="P2241" t="str">
            <v>10.80.53.0</v>
          </cell>
          <cell r="Q2241">
            <v>0</v>
          </cell>
          <cell r="T2241" t="str">
            <v>00187</v>
          </cell>
        </row>
        <row r="2242">
          <cell r="A2242" t="str">
            <v>00187001</v>
          </cell>
          <cell r="B2242" t="str">
            <v>40021946500038</v>
          </cell>
          <cell r="C2242" t="str">
            <v>FONCIA TRANSACTION RIVIERA</v>
          </cell>
          <cell r="D2242" t="b">
            <v>0</v>
          </cell>
          <cell r="E2242" t="str">
            <v>7 Rue des Belges</v>
          </cell>
          <cell r="F2242" t="str">
            <v>06400</v>
          </cell>
          <cell r="G2242" t="str">
            <v>CANNES</v>
          </cell>
          <cell r="H2242" t="str">
            <v>Transaction</v>
          </cell>
          <cell r="I2242" t="str">
            <v>K1100</v>
          </cell>
          <cell r="J2242">
            <v>39814</v>
          </cell>
          <cell r="L2242">
            <v>43281</v>
          </cell>
          <cell r="M2242">
            <v>43281</v>
          </cell>
          <cell r="N2242" t="str">
            <v>Fermé</v>
          </cell>
          <cell r="O2242" t="str">
            <v>Fermé</v>
          </cell>
          <cell r="P2242" t="str">
            <v>10.112.2.0</v>
          </cell>
          <cell r="Q2242">
            <v>0</v>
          </cell>
          <cell r="T2242" t="str">
            <v>00187</v>
          </cell>
        </row>
        <row r="2243">
          <cell r="A2243" t="str">
            <v>00187002</v>
          </cell>
          <cell r="B2243" t="str">
            <v>40021946500046</v>
          </cell>
          <cell r="C2243" t="str">
            <v>FONCIA TRANSACTION RIVIERA</v>
          </cell>
          <cell r="D2243" t="b">
            <v>0</v>
          </cell>
          <cell r="E2243" t="str">
            <v>3 Place Général de Gaulle</v>
          </cell>
          <cell r="F2243" t="str">
            <v>06600</v>
          </cell>
          <cell r="G2243" t="str">
            <v>ANTIBES</v>
          </cell>
          <cell r="H2243" t="str">
            <v>Transaction</v>
          </cell>
          <cell r="I2243" t="str">
            <v>K1200</v>
          </cell>
          <cell r="J2243">
            <v>39814</v>
          </cell>
          <cell r="L2243">
            <v>43281</v>
          </cell>
          <cell r="M2243">
            <v>43281</v>
          </cell>
          <cell r="N2243" t="str">
            <v>Fermé</v>
          </cell>
          <cell r="O2243" t="str">
            <v>Fermé</v>
          </cell>
          <cell r="P2243" t="str">
            <v>10.31.3.0</v>
          </cell>
          <cell r="Q2243">
            <v>0</v>
          </cell>
          <cell r="T2243" t="str">
            <v>00187</v>
          </cell>
        </row>
        <row r="2244">
          <cell r="A2244" t="str">
            <v>00187003</v>
          </cell>
          <cell r="B2244" t="str">
            <v>40021946500079</v>
          </cell>
          <cell r="C2244" t="str">
            <v>FONCIA TRANSACTION RIVIERA</v>
          </cell>
          <cell r="D2244" t="b">
            <v>0</v>
          </cell>
          <cell r="E2244" t="str">
            <v>2 Place du Général de Gaulle</v>
          </cell>
          <cell r="F2244" t="str">
            <v>06800</v>
          </cell>
          <cell r="G2244" t="str">
            <v>CAGNES-SUR-MER</v>
          </cell>
          <cell r="H2244" t="str">
            <v>Transaction</v>
          </cell>
          <cell r="I2244" t="str">
            <v>K1300</v>
          </cell>
          <cell r="J2244">
            <v>39814</v>
          </cell>
          <cell r="L2244">
            <v>43281</v>
          </cell>
          <cell r="M2244">
            <v>43281</v>
          </cell>
          <cell r="N2244" t="str">
            <v>Fermé</v>
          </cell>
          <cell r="O2244" t="str">
            <v>Fermé</v>
          </cell>
          <cell r="P2244" t="str">
            <v>10.31.13.0</v>
          </cell>
          <cell r="Q2244">
            <v>0</v>
          </cell>
          <cell r="T2244" t="str">
            <v>00187</v>
          </cell>
        </row>
        <row r="2245">
          <cell r="A2245" t="str">
            <v>00187004</v>
          </cell>
          <cell r="B2245" t="str">
            <v>40021946500061</v>
          </cell>
          <cell r="C2245" t="str">
            <v>FONCIA TRANSACTION RIVIERA</v>
          </cell>
          <cell r="D2245" t="b">
            <v>0</v>
          </cell>
          <cell r="E2245" t="str">
            <v>17 Avenue Robert Soleau</v>
          </cell>
          <cell r="F2245" t="str">
            <v>06600</v>
          </cell>
          <cell r="G2245" t="str">
            <v>ANTIBES</v>
          </cell>
          <cell r="H2245" t="str">
            <v>Transaction</v>
          </cell>
          <cell r="I2245" t="str">
            <v>K1400</v>
          </cell>
          <cell r="J2245">
            <v>39814</v>
          </cell>
          <cell r="L2245">
            <v>43281</v>
          </cell>
          <cell r="M2245">
            <v>43281</v>
          </cell>
          <cell r="N2245" t="str">
            <v>Fermé</v>
          </cell>
          <cell r="O2245" t="str">
            <v>Fermé</v>
          </cell>
          <cell r="P2245" t="str">
            <v>10.31.53.0</v>
          </cell>
          <cell r="Q2245">
            <v>0</v>
          </cell>
          <cell r="T2245" t="str">
            <v>00187</v>
          </cell>
        </row>
        <row r="2246">
          <cell r="A2246" t="str">
            <v>00187005</v>
          </cell>
          <cell r="B2246" t="str">
            <v>40021946500095</v>
          </cell>
          <cell r="C2246" t="str">
            <v>FONCIA TRANSACTION RIVIERA</v>
          </cell>
          <cell r="D2246" t="b">
            <v>0</v>
          </cell>
          <cell r="E2246" t="str">
            <v>9 Boulevard du Jeu de Ballon</v>
          </cell>
          <cell r="F2246" t="str">
            <v>06130</v>
          </cell>
          <cell r="G2246" t="str">
            <v>GRASSE</v>
          </cell>
          <cell r="H2246" t="str">
            <v>Transaction</v>
          </cell>
          <cell r="I2246" t="str">
            <v>K1500</v>
          </cell>
          <cell r="J2246">
            <v>39814</v>
          </cell>
          <cell r="L2246">
            <v>43281</v>
          </cell>
          <cell r="M2246">
            <v>41030</v>
          </cell>
          <cell r="N2246" t="str">
            <v>Fermé</v>
          </cell>
          <cell r="O2246" t="str">
            <v>Fermé</v>
          </cell>
          <cell r="Q2246">
            <v>0</v>
          </cell>
          <cell r="T2246" t="str">
            <v>00187</v>
          </cell>
        </row>
        <row r="2247">
          <cell r="A2247" t="str">
            <v>00187006</v>
          </cell>
          <cell r="B2247" t="str">
            <v>40021946500087</v>
          </cell>
          <cell r="C2247" t="str">
            <v>FONCIA TRANSACTION RIVIERA</v>
          </cell>
          <cell r="D2247" t="b">
            <v>0</v>
          </cell>
          <cell r="E2247" t="str">
            <v>467 Avenue de Cannes</v>
          </cell>
          <cell r="F2247" t="str">
            <v>06210</v>
          </cell>
          <cell r="G2247" t="str">
            <v>MANDELIEU-LA-NAPOULE</v>
          </cell>
          <cell r="H2247" t="str">
            <v>Transaction</v>
          </cell>
          <cell r="I2247" t="str">
            <v>K1600</v>
          </cell>
          <cell r="J2247">
            <v>39814</v>
          </cell>
          <cell r="L2247">
            <v>43281</v>
          </cell>
          <cell r="M2247">
            <v>43249</v>
          </cell>
          <cell r="N2247" t="str">
            <v>Fermé</v>
          </cell>
          <cell r="O2247" t="str">
            <v>Fermé</v>
          </cell>
          <cell r="P2247" t="str">
            <v>10.80.23.0</v>
          </cell>
          <cell r="Q2247">
            <v>0</v>
          </cell>
          <cell r="T2247" t="str">
            <v>00187</v>
          </cell>
        </row>
        <row r="2248">
          <cell r="A2248" t="str">
            <v>00187008</v>
          </cell>
          <cell r="B2248" t="str">
            <v>40021946500053</v>
          </cell>
          <cell r="C2248" t="str">
            <v>FONCIA TRANSACTION RIVIERA</v>
          </cell>
          <cell r="D2248" t="b">
            <v>0</v>
          </cell>
          <cell r="E2248" t="str">
            <v>67 Avenue Georges Clémenceau</v>
          </cell>
          <cell r="F2248" t="str">
            <v>06220</v>
          </cell>
          <cell r="G2248" t="str">
            <v>VALLAURIS</v>
          </cell>
          <cell r="H2248" t="str">
            <v>Transaction</v>
          </cell>
          <cell r="I2248" t="str">
            <v>K1800</v>
          </cell>
          <cell r="J2248">
            <v>39814</v>
          </cell>
          <cell r="L2248">
            <v>43281</v>
          </cell>
          <cell r="M2248">
            <v>43281</v>
          </cell>
          <cell r="N2248" t="str">
            <v>Fermé</v>
          </cell>
          <cell r="O2248" t="str">
            <v>Fermé</v>
          </cell>
          <cell r="P2248" t="str">
            <v>10.80.63.0</v>
          </cell>
          <cell r="Q2248">
            <v>0</v>
          </cell>
          <cell r="T2248" t="str">
            <v>00187</v>
          </cell>
        </row>
        <row r="2249">
          <cell r="A2249" t="str">
            <v>00187009</v>
          </cell>
          <cell r="B2249" t="str">
            <v>40021946500152</v>
          </cell>
          <cell r="C2249" t="str">
            <v>FONCIA TRANSACTION RIVIERA</v>
          </cell>
          <cell r="D2249" t="b">
            <v>0</v>
          </cell>
          <cell r="E2249" t="str">
            <v>5 Rue Saint-Charles</v>
          </cell>
          <cell r="F2249" t="str">
            <v>06500</v>
          </cell>
          <cell r="G2249" t="str">
            <v>MENTON</v>
          </cell>
          <cell r="H2249" t="str">
            <v>Transaction</v>
          </cell>
          <cell r="I2249" t="str">
            <v>K1900</v>
          </cell>
          <cell r="J2249">
            <v>41275</v>
          </cell>
          <cell r="L2249">
            <v>43281</v>
          </cell>
          <cell r="M2249">
            <v>43281</v>
          </cell>
          <cell r="N2249" t="str">
            <v>Fermé</v>
          </cell>
          <cell r="O2249" t="str">
            <v>Fermé</v>
          </cell>
          <cell r="P2249" t="str">
            <v>10.157.4.0</v>
          </cell>
          <cell r="Q2249">
            <v>0</v>
          </cell>
          <cell r="T2249" t="str">
            <v>00187</v>
          </cell>
        </row>
        <row r="2250">
          <cell r="A2250" t="str">
            <v>00187010</v>
          </cell>
          <cell r="B2250" t="str">
            <v>40021946500103</v>
          </cell>
          <cell r="C2250" t="str">
            <v>FONCIA TRANSACTION RIVIERA</v>
          </cell>
          <cell r="D2250" t="b">
            <v>0</v>
          </cell>
          <cell r="E2250" t="str">
            <v>39 Ter Boulevard de Cimiez</v>
          </cell>
          <cell r="F2250" t="str">
            <v>06000</v>
          </cell>
          <cell r="G2250" t="str">
            <v>NICE</v>
          </cell>
          <cell r="H2250" t="str">
            <v>Transaction</v>
          </cell>
          <cell r="I2250" t="str">
            <v>K1901</v>
          </cell>
          <cell r="J2250">
            <v>41275</v>
          </cell>
          <cell r="L2250">
            <v>43242</v>
          </cell>
          <cell r="M2250">
            <v>43101</v>
          </cell>
          <cell r="N2250" t="str">
            <v>Fermé</v>
          </cell>
          <cell r="O2250" t="str">
            <v>Fermé</v>
          </cell>
          <cell r="P2250" t="str">
            <v>10.122.4.0</v>
          </cell>
          <cell r="Q2250">
            <v>0</v>
          </cell>
          <cell r="T2250" t="str">
            <v>00187</v>
          </cell>
        </row>
        <row r="2251">
          <cell r="A2251" t="str">
            <v>00187011</v>
          </cell>
          <cell r="B2251" t="str">
            <v>40021946500111</v>
          </cell>
          <cell r="C2251" t="str">
            <v>FONCIA TRANSACTION RIVIERA</v>
          </cell>
          <cell r="D2251" t="b">
            <v>0</v>
          </cell>
          <cell r="E2251" t="str">
            <v>165 Boulevard Napoléon III</v>
          </cell>
          <cell r="F2251" t="str">
            <v>06200</v>
          </cell>
          <cell r="G2251" t="str">
            <v>NICE</v>
          </cell>
          <cell r="H2251" t="str">
            <v>Transaction</v>
          </cell>
          <cell r="I2251" t="str">
            <v>K1902</v>
          </cell>
          <cell r="J2251">
            <v>41275</v>
          </cell>
          <cell r="L2251">
            <v>43281</v>
          </cell>
          <cell r="M2251">
            <v>43281</v>
          </cell>
          <cell r="N2251" t="str">
            <v>Fermé</v>
          </cell>
          <cell r="O2251" t="str">
            <v>Fermé</v>
          </cell>
          <cell r="P2251" t="str">
            <v>10.77.23.0</v>
          </cell>
          <cell r="Q2251">
            <v>0</v>
          </cell>
          <cell r="T2251" t="str">
            <v>00187</v>
          </cell>
        </row>
        <row r="2252">
          <cell r="A2252" t="str">
            <v>00187012</v>
          </cell>
          <cell r="B2252" t="str">
            <v>40021946500129</v>
          </cell>
          <cell r="C2252" t="str">
            <v>FONCIA TRANSACTION RIVIERA</v>
          </cell>
          <cell r="D2252" t="b">
            <v>0</v>
          </cell>
          <cell r="E2252" t="str">
            <v>45 Avenue Thiers</v>
          </cell>
          <cell r="F2252" t="str">
            <v>06000</v>
          </cell>
          <cell r="G2252" t="str">
            <v>NICE</v>
          </cell>
          <cell r="H2252" t="str">
            <v>Transaction</v>
          </cell>
          <cell r="I2252" t="str">
            <v>K1903</v>
          </cell>
          <cell r="J2252">
            <v>41275</v>
          </cell>
          <cell r="L2252">
            <v>41548</v>
          </cell>
          <cell r="M2252">
            <v>41548</v>
          </cell>
          <cell r="N2252" t="str">
            <v>Fermé</v>
          </cell>
          <cell r="O2252" t="str">
            <v>Fermé</v>
          </cell>
          <cell r="Q2252">
            <v>0</v>
          </cell>
          <cell r="T2252" t="str">
            <v>00187</v>
          </cell>
        </row>
        <row r="2253">
          <cell r="A2253" t="str">
            <v>00187013</v>
          </cell>
          <cell r="B2253" t="str">
            <v>40021946500145</v>
          </cell>
          <cell r="C2253" t="str">
            <v>FONCIA TRANSACTION RIVIERA</v>
          </cell>
          <cell r="D2253" t="b">
            <v>0</v>
          </cell>
          <cell r="E2253" t="str">
            <v>22 Avenue Notre Dame</v>
          </cell>
          <cell r="F2253" t="str">
            <v>06000</v>
          </cell>
          <cell r="G2253" t="str">
            <v>NICE</v>
          </cell>
          <cell r="H2253" t="str">
            <v>Transaction</v>
          </cell>
          <cell r="I2253" t="str">
            <v>K1904</v>
          </cell>
          <cell r="J2253">
            <v>41275</v>
          </cell>
          <cell r="L2253">
            <v>43242</v>
          </cell>
          <cell r="M2253">
            <v>42004</v>
          </cell>
          <cell r="N2253" t="str">
            <v>Fermé</v>
          </cell>
          <cell r="O2253" t="str">
            <v>Fermé</v>
          </cell>
          <cell r="Q2253">
            <v>0</v>
          </cell>
          <cell r="T2253" t="str">
            <v>00187</v>
          </cell>
        </row>
        <row r="2254">
          <cell r="A2254" t="str">
            <v>00187014</v>
          </cell>
          <cell r="B2254" t="str">
            <v>40021946500137</v>
          </cell>
          <cell r="C2254" t="str">
            <v>FONCIA TRANSACTION RIVIERA</v>
          </cell>
          <cell r="D2254" t="b">
            <v>0</v>
          </cell>
          <cell r="E2254" t="str">
            <v>10 Rue Alexandre Mari</v>
          </cell>
          <cell r="F2254" t="str">
            <v>06300</v>
          </cell>
          <cell r="G2254" t="str">
            <v>NICE</v>
          </cell>
          <cell r="H2254" t="str">
            <v>Transaction</v>
          </cell>
          <cell r="I2254" t="str">
            <v>K1905</v>
          </cell>
          <cell r="J2254">
            <v>41275</v>
          </cell>
          <cell r="L2254">
            <v>43242</v>
          </cell>
          <cell r="M2254">
            <v>42369</v>
          </cell>
          <cell r="N2254" t="str">
            <v>Fermé</v>
          </cell>
          <cell r="O2254" t="str">
            <v>Fermé</v>
          </cell>
          <cell r="Q2254">
            <v>0</v>
          </cell>
          <cell r="T2254" t="str">
            <v>00187</v>
          </cell>
        </row>
        <row r="2255">
          <cell r="A2255" t="str">
            <v>00187015</v>
          </cell>
          <cell r="B2255" t="str">
            <v>40021946500160</v>
          </cell>
          <cell r="C2255" t="str">
            <v>FONCIA RIVIERA</v>
          </cell>
          <cell r="D2255" t="b">
            <v>0</v>
          </cell>
          <cell r="E2255" t="str">
            <v>150 Boulevard de Cessole</v>
          </cell>
          <cell r="F2255" t="str">
            <v>06100</v>
          </cell>
          <cell r="G2255" t="str">
            <v>NICE</v>
          </cell>
          <cell r="H2255" t="str">
            <v>Transaction</v>
          </cell>
          <cell r="I2255" t="str">
            <v>K1906</v>
          </cell>
          <cell r="J2255">
            <v>41548</v>
          </cell>
          <cell r="L2255">
            <v>43281</v>
          </cell>
          <cell r="M2255">
            <v>43281</v>
          </cell>
          <cell r="N2255" t="str">
            <v>Fermé</v>
          </cell>
          <cell r="O2255" t="str">
            <v>Fermé</v>
          </cell>
          <cell r="P2255" t="str">
            <v>10.155.22.1</v>
          </cell>
          <cell r="Q2255">
            <v>0</v>
          </cell>
          <cell r="T2255" t="str">
            <v>00187</v>
          </cell>
        </row>
        <row r="2256">
          <cell r="A2256" t="str">
            <v>00187016</v>
          </cell>
          <cell r="B2256" t="str">
            <v>40021946500178</v>
          </cell>
          <cell r="C2256" t="str">
            <v>FONCIA TRANSACTION RIVIERA</v>
          </cell>
          <cell r="D2256" t="b">
            <v>0</v>
          </cell>
          <cell r="E2256" t="str">
            <v>34 Rue Arson</v>
          </cell>
          <cell r="F2256" t="str">
            <v>06300</v>
          </cell>
          <cell r="G2256" t="str">
            <v>NICE</v>
          </cell>
          <cell r="H2256" t="str">
            <v>Transaction</v>
          </cell>
          <cell r="I2256" t="str">
            <v>K1907</v>
          </cell>
          <cell r="J2256">
            <v>41791</v>
          </cell>
          <cell r="L2256">
            <v>43281</v>
          </cell>
          <cell r="M2256">
            <v>43281</v>
          </cell>
          <cell r="N2256" t="str">
            <v>Fermé</v>
          </cell>
          <cell r="O2256" t="str">
            <v>Fermé</v>
          </cell>
          <cell r="P2256" t="str">
            <v>10.77.13.1</v>
          </cell>
          <cell r="Q2256">
            <v>0</v>
          </cell>
          <cell r="T2256" t="str">
            <v>00187</v>
          </cell>
        </row>
        <row r="2257">
          <cell r="A2257" t="str">
            <v>00187017</v>
          </cell>
          <cell r="B2257" t="str">
            <v>40021946500186</v>
          </cell>
          <cell r="C2257" t="str">
            <v>FONCIA TRANSACTION RIVIERA</v>
          </cell>
          <cell r="D2257" t="b">
            <v>1</v>
          </cell>
          <cell r="E2257" t="str">
            <v>7 Rue Grimaldi</v>
          </cell>
          <cell r="F2257" t="str">
            <v>06000</v>
          </cell>
          <cell r="G2257" t="str">
            <v>NICE</v>
          </cell>
          <cell r="H2257" t="str">
            <v>Transaction</v>
          </cell>
          <cell r="I2257" t="str">
            <v>K1908</v>
          </cell>
          <cell r="J2257">
            <v>42005</v>
          </cell>
          <cell r="L2257">
            <v>43281</v>
          </cell>
          <cell r="M2257">
            <v>43281</v>
          </cell>
          <cell r="N2257" t="str">
            <v>Fermé</v>
          </cell>
          <cell r="O2257" t="str">
            <v>Fermé</v>
          </cell>
          <cell r="P2257" t="str">
            <v>10.155.12.1</v>
          </cell>
          <cell r="Q2257">
            <v>0</v>
          </cell>
          <cell r="T2257" t="str">
            <v>00187</v>
          </cell>
        </row>
        <row r="2258">
          <cell r="A2258" t="str">
            <v>00187018</v>
          </cell>
          <cell r="B2258" t="str">
            <v>40021946500194</v>
          </cell>
          <cell r="C2258" t="str">
            <v>FONCIA TRANSACTION RIVIERA</v>
          </cell>
          <cell r="D2258" t="b">
            <v>0</v>
          </cell>
          <cell r="E2258" t="str">
            <v>12 Boulevard Albert 1er</v>
          </cell>
          <cell r="F2258" t="str">
            <v>06600</v>
          </cell>
          <cell r="G2258" t="str">
            <v>ANTIBES</v>
          </cell>
          <cell r="H2258" t="str">
            <v>Transaction</v>
          </cell>
          <cell r="I2258" t="str">
            <v>K1909</v>
          </cell>
          <cell r="J2258">
            <v>42461</v>
          </cell>
          <cell r="L2258">
            <v>43281</v>
          </cell>
          <cell r="M2258">
            <v>43281</v>
          </cell>
          <cell r="N2258" t="str">
            <v>Fermé</v>
          </cell>
          <cell r="O2258" t="str">
            <v>Fermé</v>
          </cell>
          <cell r="P2258" t="str">
            <v>10.31.23.0</v>
          </cell>
          <cell r="Q2258">
            <v>0</v>
          </cell>
          <cell r="T2258" t="str">
            <v>00187</v>
          </cell>
        </row>
        <row r="2259">
          <cell r="A2259" t="str">
            <v>00187019</v>
          </cell>
          <cell r="B2259" t="str">
            <v>40021946500202</v>
          </cell>
          <cell r="C2259" t="str">
            <v>FONCIA TRANSACTION RIVIERA</v>
          </cell>
          <cell r="D2259" t="b">
            <v>0</v>
          </cell>
          <cell r="E2259" t="str">
            <v>57 Route de Cannes</v>
          </cell>
          <cell r="F2259" t="str">
            <v>06130</v>
          </cell>
          <cell r="G2259" t="str">
            <v>GRASSE</v>
          </cell>
          <cell r="H2259" t="str">
            <v>Transaction</v>
          </cell>
          <cell r="I2259" t="str">
            <v>K1910</v>
          </cell>
          <cell r="J2259">
            <v>42522</v>
          </cell>
          <cell r="L2259">
            <v>43281</v>
          </cell>
          <cell r="M2259">
            <v>43281</v>
          </cell>
          <cell r="N2259" t="str">
            <v>Fermé</v>
          </cell>
          <cell r="O2259" t="str">
            <v>Fermé</v>
          </cell>
          <cell r="P2259" t="str">
            <v>10.112.12.0</v>
          </cell>
          <cell r="Q2259">
            <v>0</v>
          </cell>
          <cell r="T2259" t="str">
            <v>00187</v>
          </cell>
        </row>
        <row r="2260">
          <cell r="A2260" t="str">
            <v>00187020</v>
          </cell>
          <cell r="B2260" t="str">
            <v>40021946500210</v>
          </cell>
          <cell r="C2260" t="str">
            <v>FONCIA TRANSACTION RIVIERA</v>
          </cell>
          <cell r="D2260" t="b">
            <v>0</v>
          </cell>
          <cell r="E2260" t="str">
            <v>Adrech de Chauvet</v>
          </cell>
          <cell r="F2260" t="str">
            <v>04260</v>
          </cell>
          <cell r="G2260" t="str">
            <v>ALLOS</v>
          </cell>
          <cell r="H2260" t="str">
            <v>Transaction</v>
          </cell>
          <cell r="I2260" t="str">
            <v>K1911</v>
          </cell>
          <cell r="J2260">
            <v>42736</v>
          </cell>
          <cell r="L2260">
            <v>43281</v>
          </cell>
          <cell r="M2260">
            <v>43281</v>
          </cell>
          <cell r="N2260" t="str">
            <v>Fermé</v>
          </cell>
          <cell r="O2260" t="str">
            <v>Fermé</v>
          </cell>
          <cell r="P2260" t="str">
            <v>10.80.43.0</v>
          </cell>
          <cell r="Q2260">
            <v>0</v>
          </cell>
          <cell r="T2260" t="str">
            <v>00187</v>
          </cell>
        </row>
        <row r="2261">
          <cell r="A2261" t="str">
            <v>00187021</v>
          </cell>
          <cell r="B2261" t="str">
            <v>40021946500228</v>
          </cell>
          <cell r="C2261" t="str">
            <v>FONCIA TRANSACTION RIVIERA</v>
          </cell>
          <cell r="D2261" t="b">
            <v>0</v>
          </cell>
          <cell r="E2261" t="str">
            <v>2 Avenue Maurice Derché</v>
          </cell>
          <cell r="F2261" t="str">
            <v>06400</v>
          </cell>
          <cell r="G2261" t="str">
            <v>CANNES</v>
          </cell>
          <cell r="H2261" t="str">
            <v>Transaction</v>
          </cell>
          <cell r="I2261" t="str">
            <v>K1912</v>
          </cell>
          <cell r="J2261">
            <v>42826</v>
          </cell>
          <cell r="L2261">
            <v>43281</v>
          </cell>
          <cell r="M2261">
            <v>43281</v>
          </cell>
          <cell r="N2261" t="str">
            <v>Fermé</v>
          </cell>
          <cell r="O2261" t="str">
            <v>Fermé</v>
          </cell>
          <cell r="Q2261">
            <v>0</v>
          </cell>
          <cell r="T2261" t="str">
            <v>00187</v>
          </cell>
        </row>
        <row r="2262">
          <cell r="A2262" t="str">
            <v>00187022</v>
          </cell>
          <cell r="B2262" t="str">
            <v>40021946500236</v>
          </cell>
          <cell r="C2262" t="str">
            <v>FONCIA TRANSACTION RIVIERA</v>
          </cell>
          <cell r="D2262" t="b">
            <v>0</v>
          </cell>
          <cell r="E2262" t="str">
            <v>509 Avenue de Cannes</v>
          </cell>
          <cell r="F2262" t="str">
            <v>06210</v>
          </cell>
          <cell r="G2262" t="str">
            <v>MANDELIEU-LA-NAPOULE</v>
          </cell>
          <cell r="H2262" t="str">
            <v>Transaction</v>
          </cell>
          <cell r="I2262" t="str">
            <v>K1913</v>
          </cell>
          <cell r="J2262">
            <v>43101</v>
          </cell>
          <cell r="L2262">
            <v>43242</v>
          </cell>
          <cell r="M2262">
            <v>43242</v>
          </cell>
          <cell r="N2262" t="str">
            <v>Fermé</v>
          </cell>
          <cell r="O2262" t="str">
            <v>Fermé</v>
          </cell>
          <cell r="P2262" t="str">
            <v>10.80.23.0</v>
          </cell>
          <cell r="Q2262">
            <v>0</v>
          </cell>
          <cell r="T2262" t="str">
            <v>00187</v>
          </cell>
        </row>
        <row r="2263">
          <cell r="A2263" t="str">
            <v>00187023</v>
          </cell>
          <cell r="B2263" t="str">
            <v>40021946500251</v>
          </cell>
          <cell r="C2263" t="str">
            <v>FONCIA TRANSACTION RIVIERA</v>
          </cell>
          <cell r="D2263" t="b">
            <v>0</v>
          </cell>
          <cell r="E2263" t="str">
            <v>55 Avenue de Cannes</v>
          </cell>
          <cell r="F2263" t="str">
            <v>06160</v>
          </cell>
          <cell r="G2263" t="str">
            <v>ANTIBES</v>
          </cell>
          <cell r="H2263" t="str">
            <v>Transaction</v>
          </cell>
          <cell r="I2263" t="str">
            <v>K1916</v>
          </cell>
          <cell r="J2263">
            <v>43101</v>
          </cell>
          <cell r="L2263">
            <v>43281</v>
          </cell>
          <cell r="M2263">
            <v>43281</v>
          </cell>
          <cell r="N2263" t="str">
            <v>Fermé</v>
          </cell>
          <cell r="O2263" t="str">
            <v>Fermé</v>
          </cell>
          <cell r="P2263" t="str">
            <v>10.31.43.0</v>
          </cell>
          <cell r="Q2263">
            <v>0</v>
          </cell>
          <cell r="T2263" t="str">
            <v>00187</v>
          </cell>
        </row>
        <row r="2264">
          <cell r="A2264" t="str">
            <v>00187024</v>
          </cell>
          <cell r="B2264" t="str">
            <v>40021946500269</v>
          </cell>
          <cell r="C2264" t="str">
            <v>FONCIA TRANSACTION RIVIERA</v>
          </cell>
          <cell r="D2264" t="b">
            <v>0</v>
          </cell>
          <cell r="E2264" t="str">
            <v>91 Boulevard Carnot</v>
          </cell>
          <cell r="F2264" t="str">
            <v>06400</v>
          </cell>
          <cell r="G2264" t="str">
            <v>CANNES</v>
          </cell>
          <cell r="H2264" t="str">
            <v>Transaction</v>
          </cell>
          <cell r="I2264" t="str">
            <v>K1915</v>
          </cell>
          <cell r="J2264">
            <v>43101</v>
          </cell>
          <cell r="L2264">
            <v>43281</v>
          </cell>
          <cell r="M2264">
            <v>43102</v>
          </cell>
          <cell r="N2264" t="str">
            <v>Fermé</v>
          </cell>
          <cell r="O2264" t="str">
            <v>Fermé</v>
          </cell>
          <cell r="P2264" t="str">
            <v>10.112.22.0</v>
          </cell>
          <cell r="Q2264">
            <v>0</v>
          </cell>
          <cell r="T2264" t="str">
            <v>00187</v>
          </cell>
        </row>
        <row r="2265">
          <cell r="A2265" t="str">
            <v>00187025</v>
          </cell>
          <cell r="B2265" t="str">
            <v>40021946500244</v>
          </cell>
          <cell r="C2265" t="str">
            <v>FONCIA TRANSACTION RIVIERA</v>
          </cell>
          <cell r="D2265" t="b">
            <v>0</v>
          </cell>
          <cell r="E2265" t="str">
            <v>748 Avenue du Général de Gaulle</v>
          </cell>
          <cell r="F2265" t="str">
            <v>06700</v>
          </cell>
          <cell r="G2265" t="str">
            <v>SAINT-LAURENT-DU-VAR</v>
          </cell>
          <cell r="H2265" t="str">
            <v>Transaction</v>
          </cell>
          <cell r="I2265" t="str">
            <v>K1914</v>
          </cell>
          <cell r="J2265">
            <v>43101</v>
          </cell>
          <cell r="L2265">
            <v>43281</v>
          </cell>
          <cell r="M2265">
            <v>43281</v>
          </cell>
          <cell r="N2265" t="str">
            <v>Fermé</v>
          </cell>
          <cell r="O2265" t="str">
            <v>Fermé</v>
          </cell>
          <cell r="P2265" t="str">
            <v>10.31.73.0</v>
          </cell>
          <cell r="Q2265">
            <v>0</v>
          </cell>
          <cell r="T2265" t="str">
            <v>00187</v>
          </cell>
        </row>
        <row r="2266">
          <cell r="A2266" t="str">
            <v>00187026</v>
          </cell>
          <cell r="B2266" t="str">
            <v>40021946500277</v>
          </cell>
          <cell r="C2266" t="str">
            <v>FONCIA TRANSACTION RIVIERA</v>
          </cell>
          <cell r="D2266" t="b">
            <v>0</v>
          </cell>
          <cell r="E2266" t="str">
            <v>1001 Avenue de la Batterie</v>
          </cell>
          <cell r="F2266" t="str">
            <v>06270</v>
          </cell>
          <cell r="G2266" t="str">
            <v>VILLENEUVE-LOUBET</v>
          </cell>
          <cell r="H2266" t="str">
            <v>Transaction</v>
          </cell>
          <cell r="I2266" t="str">
            <v>K1917</v>
          </cell>
          <cell r="J2266">
            <v>43191</v>
          </cell>
          <cell r="L2266">
            <v>43281</v>
          </cell>
          <cell r="M2266">
            <v>43281</v>
          </cell>
          <cell r="N2266" t="str">
            <v>Fermé</v>
          </cell>
          <cell r="O2266" t="str">
            <v>Fermé</v>
          </cell>
          <cell r="P2266" t="str">
            <v>10.80.33.0</v>
          </cell>
          <cell r="Q2266">
            <v>0</v>
          </cell>
          <cell r="T2266" t="str">
            <v>00187</v>
          </cell>
        </row>
        <row r="2267">
          <cell r="A2267" t="str">
            <v>00188001</v>
          </cell>
          <cell r="B2267" t="str">
            <v>51322567200114</v>
          </cell>
          <cell r="C2267" t="str">
            <v>FONCIA IMMO NEUF</v>
          </cell>
          <cell r="D2267" t="b">
            <v>1</v>
          </cell>
          <cell r="E2267" t="str">
            <v>11-15 Avenue le Brun</v>
          </cell>
          <cell r="F2267" t="str">
            <v>92160</v>
          </cell>
          <cell r="G2267" t="str">
            <v>ANTONY</v>
          </cell>
          <cell r="H2267" t="str">
            <v>Gestion Locative - Location - Copropriété</v>
          </cell>
          <cell r="I2267" t="str">
            <v>M4100</v>
          </cell>
          <cell r="J2267">
            <v>41243</v>
          </cell>
          <cell r="K2267">
            <v>44349</v>
          </cell>
          <cell r="N2267" t="str">
            <v>Ouvert</v>
          </cell>
          <cell r="O2267" t="str">
            <v>Ouvert</v>
          </cell>
          <cell r="P2267" t="str">
            <v>192.168.16.0</v>
          </cell>
          <cell r="Q2267">
            <v>0</v>
          </cell>
          <cell r="T2267" t="str">
            <v>00188</v>
          </cell>
        </row>
        <row r="2268">
          <cell r="A2268" t="str">
            <v>00188002</v>
          </cell>
          <cell r="B2268" t="str">
            <v>51322567200122</v>
          </cell>
          <cell r="C2268" t="str">
            <v>FONCIA IMMO NEUF</v>
          </cell>
          <cell r="D2268" t="b">
            <v>0</v>
          </cell>
          <cell r="E2268" t="str">
            <v>51 Boulevard de Courcelles</v>
          </cell>
          <cell r="F2268" t="str">
            <v>75008</v>
          </cell>
          <cell r="G2268" t="str">
            <v>PARIS 8</v>
          </cell>
          <cell r="H2268" t="str">
            <v>Gestion Locative - Location - Copropriété</v>
          </cell>
          <cell r="I2268" t="str">
            <v>M4200</v>
          </cell>
          <cell r="J2268">
            <v>43264</v>
          </cell>
          <cell r="K2268">
            <v>43574</v>
          </cell>
          <cell r="M2268">
            <v>44084</v>
          </cell>
          <cell r="N2268" t="str">
            <v>Ouvert</v>
          </cell>
          <cell r="O2268" t="str">
            <v>Fermé</v>
          </cell>
          <cell r="P2268" t="str">
            <v>10.234.4.0</v>
          </cell>
          <cell r="Q2268">
            <v>0</v>
          </cell>
          <cell r="T2268" t="str">
            <v>00188</v>
          </cell>
        </row>
        <row r="2269">
          <cell r="A2269" t="str">
            <v>00188002</v>
          </cell>
          <cell r="B2269" t="str">
            <v>51322567200122</v>
          </cell>
          <cell r="C2269" t="str">
            <v>FONCIA IMMO NEUF</v>
          </cell>
          <cell r="D2269" t="b">
            <v>0</v>
          </cell>
          <cell r="E2269" t="str">
            <v>51 Boulevard de Courcelles</v>
          </cell>
          <cell r="F2269" t="str">
            <v>75008</v>
          </cell>
          <cell r="G2269" t="str">
            <v>PARIS 8</v>
          </cell>
          <cell r="H2269" t="str">
            <v>Gestion Locative - Location - Copropriété</v>
          </cell>
          <cell r="I2269" t="str">
            <v>M4200</v>
          </cell>
          <cell r="J2269">
            <v>43264</v>
          </cell>
          <cell r="K2269">
            <v>43574</v>
          </cell>
          <cell r="M2269">
            <v>44084</v>
          </cell>
          <cell r="N2269" t="str">
            <v>Ouvert</v>
          </cell>
          <cell r="O2269" t="str">
            <v>Fermé</v>
          </cell>
          <cell r="P2269" t="str">
            <v>10.234.4.0</v>
          </cell>
          <cell r="Q2269">
            <v>0</v>
          </cell>
          <cell r="T2269" t="str">
            <v>00188</v>
          </cell>
        </row>
        <row r="2270">
          <cell r="A2270" t="str">
            <v>00188002</v>
          </cell>
          <cell r="B2270" t="str">
            <v>51322567200122</v>
          </cell>
          <cell r="C2270" t="str">
            <v>FONCIA IMMO NEUF</v>
          </cell>
          <cell r="D2270" t="b">
            <v>0</v>
          </cell>
          <cell r="E2270" t="str">
            <v>51 Boulevard de Courcelles</v>
          </cell>
          <cell r="F2270" t="str">
            <v>75008</v>
          </cell>
          <cell r="G2270" t="str">
            <v>PARIS 8</v>
          </cell>
          <cell r="H2270" t="str">
            <v>Gestion Locative - Location - Copropriété</v>
          </cell>
          <cell r="I2270" t="str">
            <v>M4200</v>
          </cell>
          <cell r="J2270">
            <v>43264</v>
          </cell>
          <cell r="K2270">
            <v>43574</v>
          </cell>
          <cell r="M2270">
            <v>44084</v>
          </cell>
          <cell r="N2270" t="str">
            <v>Ouvert</v>
          </cell>
          <cell r="O2270" t="str">
            <v>Fermé</v>
          </cell>
          <cell r="P2270" t="str">
            <v>10.234.4.0</v>
          </cell>
          <cell r="Q2270">
            <v>0</v>
          </cell>
          <cell r="T2270" t="str">
            <v>00188</v>
          </cell>
        </row>
        <row r="2271">
          <cell r="A2271" t="str">
            <v>00188002</v>
          </cell>
          <cell r="B2271" t="str">
            <v>51322567200122</v>
          </cell>
          <cell r="C2271" t="str">
            <v>FONCIA IMMO NEUF</v>
          </cell>
          <cell r="D2271" t="b">
            <v>0</v>
          </cell>
          <cell r="E2271" t="str">
            <v>51 Boulevard de Courcelles</v>
          </cell>
          <cell r="F2271" t="str">
            <v>75008</v>
          </cell>
          <cell r="G2271" t="str">
            <v>PARIS 8</v>
          </cell>
          <cell r="H2271" t="str">
            <v>Gestion Locative - Location - Copropriété</v>
          </cell>
          <cell r="I2271" t="str">
            <v>M4200</v>
          </cell>
          <cell r="J2271">
            <v>43264</v>
          </cell>
          <cell r="K2271">
            <v>43574</v>
          </cell>
          <cell r="M2271">
            <v>44084</v>
          </cell>
          <cell r="N2271" t="str">
            <v>Ouvert</v>
          </cell>
          <cell r="O2271" t="str">
            <v>Fermé</v>
          </cell>
          <cell r="P2271" t="str">
            <v>10.234.4.0</v>
          </cell>
          <cell r="Q2271">
            <v>0</v>
          </cell>
          <cell r="T2271" t="str">
            <v>00188</v>
          </cell>
        </row>
        <row r="2272">
          <cell r="A2272" t="str">
            <v>00188003</v>
          </cell>
          <cell r="B2272" t="str">
            <v>51322567200130</v>
          </cell>
          <cell r="C2272" t="str">
            <v>FONCIA IMMO NEUF</v>
          </cell>
          <cell r="D2272" t="b">
            <v>0</v>
          </cell>
          <cell r="E2272" t="str">
            <v>17 Rue Raymond Lecuppré</v>
          </cell>
          <cell r="F2272" t="str">
            <v>62300</v>
          </cell>
          <cell r="G2272" t="str">
            <v>LENS</v>
          </cell>
          <cell r="H2272" t="str">
            <v>Gestion Locative - Location - Copropriété - Comptabilité</v>
          </cell>
          <cell r="I2272" t="str">
            <v>M4300</v>
          </cell>
          <cell r="J2272">
            <v>43800</v>
          </cell>
          <cell r="N2272" t="str">
            <v>Ouvert</v>
          </cell>
          <cell r="O2272" t="str">
            <v>Ouvert</v>
          </cell>
          <cell r="Q2272">
            <v>0</v>
          </cell>
          <cell r="T2272" t="str">
            <v>00188</v>
          </cell>
        </row>
        <row r="2273">
          <cell r="A2273" t="str">
            <v>00189001</v>
          </cell>
          <cell r="B2273" t="str">
            <v>51538384200017</v>
          </cell>
          <cell r="C2273" t="str">
            <v>FONCIA LOCATION TOULON</v>
          </cell>
          <cell r="D2273" t="b">
            <v>1</v>
          </cell>
          <cell r="E2273" t="str">
            <v>560 Avenue du Maréchal Foch</v>
          </cell>
          <cell r="F2273" t="str">
            <v>83000</v>
          </cell>
          <cell r="G2273" t="str">
            <v>TOULON</v>
          </cell>
          <cell r="H2273" t="str">
            <v>Gestion Locative - Location - Copropriété - Comptabilité</v>
          </cell>
          <cell r="I2273" t="str">
            <v>K5100</v>
          </cell>
          <cell r="J2273">
            <v>40118</v>
          </cell>
          <cell r="L2273">
            <v>43070</v>
          </cell>
          <cell r="M2273">
            <v>43070</v>
          </cell>
          <cell r="N2273" t="str">
            <v>Fermé</v>
          </cell>
          <cell r="O2273" t="str">
            <v>Fermé</v>
          </cell>
          <cell r="P2273" t="str">
            <v>10.42.4.0</v>
          </cell>
          <cell r="Q2273">
            <v>0</v>
          </cell>
          <cell r="T2273" t="str">
            <v>00189</v>
          </cell>
        </row>
        <row r="2274">
          <cell r="A2274" t="str">
            <v>00189002</v>
          </cell>
          <cell r="B2274" t="str">
            <v>51538384200066</v>
          </cell>
          <cell r="C2274" t="str">
            <v>FONCIA LOCATION TOULON</v>
          </cell>
          <cell r="D2274" t="b">
            <v>0</v>
          </cell>
          <cell r="E2274" t="str">
            <v>289 Place de la Liberté</v>
          </cell>
          <cell r="F2274" t="str">
            <v>83000</v>
          </cell>
          <cell r="G2274" t="str">
            <v>TOULON</v>
          </cell>
          <cell r="H2274" t="str">
            <v>Gestion Locative - Location - Copropriété - Comptabilité</v>
          </cell>
          <cell r="I2274" t="str">
            <v>K5200</v>
          </cell>
          <cell r="J2274">
            <v>40118</v>
          </cell>
          <cell r="L2274">
            <v>43070</v>
          </cell>
          <cell r="M2274">
            <v>43070</v>
          </cell>
          <cell r="N2274" t="str">
            <v>Fermé</v>
          </cell>
          <cell r="O2274" t="str">
            <v>Fermé</v>
          </cell>
          <cell r="P2274" t="str">
            <v>10.43.14.0</v>
          </cell>
          <cell r="Q2274">
            <v>0</v>
          </cell>
          <cell r="T2274" t="str">
            <v>00189</v>
          </cell>
        </row>
        <row r="2275">
          <cell r="A2275" t="str">
            <v>00189004</v>
          </cell>
          <cell r="B2275" t="str">
            <v>51538384200058</v>
          </cell>
          <cell r="C2275" t="str">
            <v>FONCIA LOCATION TOULON</v>
          </cell>
          <cell r="D2275" t="b">
            <v>0</v>
          </cell>
          <cell r="E2275" t="str">
            <v>11 Avenue Colbert</v>
          </cell>
          <cell r="F2275" t="str">
            <v>83000</v>
          </cell>
          <cell r="G2275" t="str">
            <v>TOULON</v>
          </cell>
          <cell r="H2275" t="str">
            <v>Gestion Locative - Location - Copropriété - Comptabilité</v>
          </cell>
          <cell r="I2275" t="str">
            <v>K5400</v>
          </cell>
          <cell r="J2275">
            <v>40118</v>
          </cell>
          <cell r="K2275">
            <v>40118</v>
          </cell>
          <cell r="L2275">
            <v>43070</v>
          </cell>
          <cell r="M2275">
            <v>43070</v>
          </cell>
          <cell r="N2275" t="str">
            <v>Fermé</v>
          </cell>
          <cell r="O2275" t="str">
            <v>Fermé</v>
          </cell>
          <cell r="P2275" t="str">
            <v>10.150.2.0</v>
          </cell>
          <cell r="Q2275">
            <v>0</v>
          </cell>
          <cell r="T2275" t="str">
            <v>00189</v>
          </cell>
        </row>
        <row r="2276">
          <cell r="A2276" t="str">
            <v>00189005</v>
          </cell>
          <cell r="B2276" t="str">
            <v>51538384200041</v>
          </cell>
          <cell r="C2276" t="str">
            <v>FONCIA LOCATION TOULON</v>
          </cell>
          <cell r="D2276" t="b">
            <v>0</v>
          </cell>
          <cell r="E2276" t="str">
            <v>8 Avenue Sadi Carnot</v>
          </cell>
          <cell r="F2276" t="str">
            <v>83130</v>
          </cell>
          <cell r="G2276" t="str">
            <v>LA GARDE</v>
          </cell>
          <cell r="H2276" t="str">
            <v>Gestion Locative - Location - Copropriété - Comptabilité</v>
          </cell>
          <cell r="I2276" t="str">
            <v>K5500</v>
          </cell>
          <cell r="J2276">
            <v>40118</v>
          </cell>
          <cell r="L2276">
            <v>43070</v>
          </cell>
          <cell r="M2276">
            <v>43070</v>
          </cell>
          <cell r="N2276" t="str">
            <v>Fermé</v>
          </cell>
          <cell r="O2276" t="str">
            <v>Fermé</v>
          </cell>
          <cell r="P2276" t="str">
            <v>10.150.22.0</v>
          </cell>
          <cell r="Q2276">
            <v>0</v>
          </cell>
          <cell r="T2276" t="str">
            <v>00189</v>
          </cell>
        </row>
        <row r="2277">
          <cell r="A2277" t="str">
            <v>00189007</v>
          </cell>
          <cell r="B2277" t="str">
            <v>51538384200025</v>
          </cell>
          <cell r="C2277" t="str">
            <v>FONCIA LOCATION TOULON</v>
          </cell>
          <cell r="D2277" t="b">
            <v>0</v>
          </cell>
          <cell r="E2277" t="str">
            <v>64 Avenue Doct Tremolières</v>
          </cell>
          <cell r="F2277" t="str">
            <v>83160</v>
          </cell>
          <cell r="G2277" t="str">
            <v>LA VALETTE-DU-VAR</v>
          </cell>
          <cell r="H2277" t="str">
            <v>Gestion Locative - Location - Copropriété - Comptabilité</v>
          </cell>
          <cell r="I2277" t="str">
            <v>K5700</v>
          </cell>
          <cell r="J2277">
            <v>40118</v>
          </cell>
          <cell r="K2277">
            <v>42170</v>
          </cell>
          <cell r="L2277">
            <v>42886</v>
          </cell>
          <cell r="M2277">
            <v>42886</v>
          </cell>
          <cell r="N2277" t="str">
            <v>Fermé</v>
          </cell>
          <cell r="O2277" t="str">
            <v>Fermé</v>
          </cell>
          <cell r="P2277" t="str">
            <v>10.43.64.0</v>
          </cell>
          <cell r="Q2277">
            <v>0</v>
          </cell>
          <cell r="T2277" t="str">
            <v>00189</v>
          </cell>
        </row>
        <row r="2278">
          <cell r="A2278" t="str">
            <v>00189008</v>
          </cell>
          <cell r="B2278" t="str">
            <v>51538384200033</v>
          </cell>
          <cell r="C2278" t="str">
            <v>FONCIA LOCATION TOULON</v>
          </cell>
          <cell r="D2278" t="b">
            <v>0</v>
          </cell>
          <cell r="E2278" t="str">
            <v>2083 Corniche Georges Pompidou</v>
          </cell>
          <cell r="F2278" t="str">
            <v>83500</v>
          </cell>
          <cell r="G2278" t="str">
            <v>LA SEYNE-SUR-MER</v>
          </cell>
          <cell r="H2278" t="str">
            <v>Gestion Locative - Location - Copropriété - Comptabilité</v>
          </cell>
          <cell r="I2278" t="str">
            <v>K5800</v>
          </cell>
          <cell r="J2278">
            <v>40118</v>
          </cell>
          <cell r="K2278">
            <v>42370</v>
          </cell>
          <cell r="L2278">
            <v>43070</v>
          </cell>
          <cell r="M2278">
            <v>43070</v>
          </cell>
          <cell r="N2278" t="str">
            <v>Fermé</v>
          </cell>
          <cell r="O2278" t="str">
            <v>Fermé</v>
          </cell>
          <cell r="P2278" t="str">
            <v>10.145.4.0</v>
          </cell>
          <cell r="Q2278">
            <v>0</v>
          </cell>
          <cell r="T2278" t="str">
            <v>00189</v>
          </cell>
        </row>
        <row r="2279">
          <cell r="A2279" t="str">
            <v>00189015</v>
          </cell>
          <cell r="B2279" t="str">
            <v>51538384200074</v>
          </cell>
          <cell r="C2279" t="str">
            <v>FONCIA LOCATION TOULON</v>
          </cell>
          <cell r="D2279" t="b">
            <v>0</v>
          </cell>
          <cell r="E2279" t="str">
            <v>29 Rue Mirabeau</v>
          </cell>
          <cell r="F2279" t="str">
            <v>83000</v>
          </cell>
          <cell r="G2279" t="str">
            <v>TOULON</v>
          </cell>
          <cell r="H2279" t="str">
            <v>Gestion Locative - Location - Copropriété - Comptabilité</v>
          </cell>
          <cell r="J2279">
            <v>40118</v>
          </cell>
          <cell r="L2279">
            <v>40908</v>
          </cell>
          <cell r="M2279">
            <v>40908</v>
          </cell>
          <cell r="N2279" t="str">
            <v>Fermé</v>
          </cell>
          <cell r="O2279" t="str">
            <v>Fermé</v>
          </cell>
          <cell r="Q2279">
            <v>0</v>
          </cell>
          <cell r="T2279" t="str">
            <v>00189</v>
          </cell>
        </row>
        <row r="2280">
          <cell r="A2280" t="str">
            <v>00189006</v>
          </cell>
          <cell r="B2280" t="str">
            <v>51538384200082</v>
          </cell>
          <cell r="C2280" t="str">
            <v>FONCIA LOCATION TOULON</v>
          </cell>
          <cell r="D2280" t="b">
            <v>0</v>
          </cell>
          <cell r="E2280" t="str">
            <v>683 Chemin du Vieux Reynier</v>
          </cell>
          <cell r="F2280" t="str">
            <v>83500</v>
          </cell>
          <cell r="G2280" t="str">
            <v>LA SEYNE-SUR-MER</v>
          </cell>
          <cell r="H2280" t="str">
            <v>Gestion Locative - Location - Copropriété - Comptabilité</v>
          </cell>
          <cell r="I2280" t="str">
            <v>K5600</v>
          </cell>
          <cell r="J2280">
            <v>40544</v>
          </cell>
          <cell r="L2280">
            <v>43070</v>
          </cell>
          <cell r="M2280">
            <v>43070</v>
          </cell>
          <cell r="N2280" t="str">
            <v>Fermé</v>
          </cell>
          <cell r="O2280" t="str">
            <v>Fermé</v>
          </cell>
          <cell r="P2280" t="str">
            <v>10.247.12.0</v>
          </cell>
          <cell r="Q2280">
            <v>0</v>
          </cell>
          <cell r="T2280" t="str">
            <v>00189</v>
          </cell>
        </row>
        <row r="2281">
          <cell r="A2281" t="str">
            <v>00189009</v>
          </cell>
          <cell r="B2281" t="str">
            <v>51538384200090</v>
          </cell>
          <cell r="C2281" t="str">
            <v>FONCIA LOCATION TOULON</v>
          </cell>
          <cell r="D2281" t="b">
            <v>0</v>
          </cell>
          <cell r="E2281" t="str">
            <v>Le Pin Rolland</v>
          </cell>
          <cell r="F2281" t="str">
            <v>83430</v>
          </cell>
          <cell r="G2281" t="str">
            <v>SAINT-MANDRIER-SUR-MER</v>
          </cell>
          <cell r="H2281" t="str">
            <v>Gestion Locative - Location - Copropriété - Comptabilité</v>
          </cell>
          <cell r="I2281" t="str">
            <v>K5900</v>
          </cell>
          <cell r="J2281">
            <v>40634</v>
          </cell>
          <cell r="L2281">
            <v>43070</v>
          </cell>
          <cell r="M2281">
            <v>42887</v>
          </cell>
          <cell r="N2281" t="str">
            <v>Fermé</v>
          </cell>
          <cell r="O2281" t="str">
            <v>Fermé</v>
          </cell>
          <cell r="Q2281">
            <v>0</v>
          </cell>
          <cell r="T2281" t="str">
            <v>00189</v>
          </cell>
        </row>
        <row r="2282">
          <cell r="A2282" t="str">
            <v>00189003</v>
          </cell>
          <cell r="B2282" t="str">
            <v>51538384200108</v>
          </cell>
          <cell r="C2282" t="str">
            <v>FONCIA LOCATION TOULON</v>
          </cell>
          <cell r="D2282" t="b">
            <v>0</v>
          </cell>
          <cell r="E2282" t="str">
            <v>2 Rue Castel</v>
          </cell>
          <cell r="F2282" t="str">
            <v>83000</v>
          </cell>
          <cell r="G2282" t="str">
            <v>TOULON</v>
          </cell>
          <cell r="H2282" t="str">
            <v>Gestion Locative - Location - Copropriété - Comptabilité</v>
          </cell>
          <cell r="I2282" t="str">
            <v>K5300</v>
          </cell>
          <cell r="J2282">
            <v>40664</v>
          </cell>
          <cell r="L2282">
            <v>43070</v>
          </cell>
          <cell r="M2282">
            <v>43070</v>
          </cell>
          <cell r="N2282" t="str">
            <v>Fermé</v>
          </cell>
          <cell r="O2282" t="str">
            <v>Fermé</v>
          </cell>
          <cell r="P2282" t="str">
            <v>10.145.14.0</v>
          </cell>
          <cell r="Q2282">
            <v>0</v>
          </cell>
          <cell r="T2282" t="str">
            <v>00189</v>
          </cell>
        </row>
        <row r="2283">
          <cell r="A2283" t="str">
            <v>00189010</v>
          </cell>
          <cell r="C2283" t="str">
            <v>FONCIA LOCATION TOULON</v>
          </cell>
          <cell r="D2283" t="b">
            <v>0</v>
          </cell>
          <cell r="E2283" t="str">
            <v>7 Avenue du Général de Gaulle</v>
          </cell>
          <cell r="F2283" t="str">
            <v>83270</v>
          </cell>
          <cell r="G2283" t="str">
            <v>SAINT-CYR-SUR-MER</v>
          </cell>
          <cell r="H2283" t="str">
            <v>Gestion Locative - Location - Copropriété - Comptabilité</v>
          </cell>
          <cell r="I2283" t="str">
            <v>K5905</v>
          </cell>
          <cell r="J2283">
            <v>42005</v>
          </cell>
          <cell r="L2283">
            <v>43070</v>
          </cell>
          <cell r="M2283">
            <v>42979</v>
          </cell>
          <cell r="N2283" t="str">
            <v>Fermé</v>
          </cell>
          <cell r="O2283" t="str">
            <v>Fermé</v>
          </cell>
          <cell r="Q2283">
            <v>0</v>
          </cell>
          <cell r="T2283" t="str">
            <v>00189</v>
          </cell>
        </row>
        <row r="2284">
          <cell r="A2284" t="str">
            <v>00189011</v>
          </cell>
          <cell r="B2284" t="str">
            <v>51538384200132</v>
          </cell>
          <cell r="C2284" t="str">
            <v>FONCIA LOCATION TOULON</v>
          </cell>
          <cell r="D2284" t="b">
            <v>0</v>
          </cell>
          <cell r="E2284" t="str">
            <v>19 Boulevard Louis Lumière</v>
          </cell>
          <cell r="F2284" t="str">
            <v>83150</v>
          </cell>
          <cell r="G2284" t="str">
            <v>BANDOL</v>
          </cell>
          <cell r="H2284" t="str">
            <v>Gestion Locative - Location - Copropriété - Comptabilité</v>
          </cell>
          <cell r="I2284" t="str">
            <v>K5903</v>
          </cell>
          <cell r="J2284">
            <v>42005</v>
          </cell>
          <cell r="L2284">
            <v>42521</v>
          </cell>
          <cell r="M2284">
            <v>42521</v>
          </cell>
          <cell r="N2284" t="str">
            <v>Fermé</v>
          </cell>
          <cell r="O2284" t="str">
            <v>Fermé</v>
          </cell>
          <cell r="Q2284">
            <v>0</v>
          </cell>
          <cell r="T2284" t="str">
            <v>00189</v>
          </cell>
        </row>
        <row r="2285">
          <cell r="A2285" t="str">
            <v>00189012</v>
          </cell>
          <cell r="B2285" t="str">
            <v>51538384200116</v>
          </cell>
          <cell r="C2285" t="str">
            <v>FONCIA LOCATION TOULON</v>
          </cell>
          <cell r="D2285" t="b">
            <v>0</v>
          </cell>
          <cell r="E2285" t="str">
            <v>972 Promenade Général Charles de Gaulle</v>
          </cell>
          <cell r="F2285" t="str">
            <v>83140</v>
          </cell>
          <cell r="G2285" t="str">
            <v>SIX-FOURS-LES-PLAGES</v>
          </cell>
          <cell r="H2285" t="str">
            <v>Gestion Locative - Location - Copropriété - Comptabilité</v>
          </cell>
          <cell r="I2285" t="str">
            <v>K5902</v>
          </cell>
          <cell r="J2285">
            <v>42005</v>
          </cell>
          <cell r="L2285">
            <v>42886</v>
          </cell>
          <cell r="M2285">
            <v>42886</v>
          </cell>
          <cell r="N2285" t="str">
            <v>Fermé</v>
          </cell>
          <cell r="O2285" t="str">
            <v>Fermé</v>
          </cell>
          <cell r="Q2285">
            <v>0</v>
          </cell>
          <cell r="T2285" t="str">
            <v>00189</v>
          </cell>
        </row>
        <row r="2286">
          <cell r="A2286" t="str">
            <v>00189013</v>
          </cell>
          <cell r="B2286" t="str">
            <v>51538384200140</v>
          </cell>
          <cell r="C2286" t="str">
            <v>FONCIA LOCATION TOULON</v>
          </cell>
          <cell r="D2286" t="b">
            <v>0</v>
          </cell>
          <cell r="E2286" t="str">
            <v>Avenue de la Coudoulière</v>
          </cell>
          <cell r="F2286" t="str">
            <v>83140</v>
          </cell>
          <cell r="G2286" t="str">
            <v>SIX-FOURS-LES-PLAGES</v>
          </cell>
          <cell r="H2286" t="str">
            <v>Gestion Locative - Location - Copropriété - Comptabilité</v>
          </cell>
          <cell r="I2286" t="str">
            <v>K5904</v>
          </cell>
          <cell r="J2286">
            <v>42005</v>
          </cell>
          <cell r="L2286">
            <v>42521</v>
          </cell>
          <cell r="M2286">
            <v>42521</v>
          </cell>
          <cell r="N2286" t="str">
            <v>Fermé</v>
          </cell>
          <cell r="O2286" t="str">
            <v>Fermé</v>
          </cell>
          <cell r="Q2286">
            <v>0</v>
          </cell>
          <cell r="T2286" t="str">
            <v>00189</v>
          </cell>
        </row>
        <row r="2287">
          <cell r="A2287" t="str">
            <v>00189014</v>
          </cell>
          <cell r="B2287" t="str">
            <v>51538384200124</v>
          </cell>
          <cell r="C2287" t="str">
            <v>FONCIA LOCATION TOULON</v>
          </cell>
          <cell r="D2287" t="b">
            <v>0</v>
          </cell>
          <cell r="E2287" t="str">
            <v>Place du Hameau La Madrague</v>
          </cell>
          <cell r="F2287" t="str">
            <v>83270</v>
          </cell>
          <cell r="G2287" t="str">
            <v>SAINT-CYR-SUR-MER</v>
          </cell>
          <cell r="H2287" t="str">
            <v>Gestion Locative - Location - Copropriété - Comptabilité</v>
          </cell>
          <cell r="I2287" t="str">
            <v>K5901</v>
          </cell>
          <cell r="J2287">
            <v>42005</v>
          </cell>
          <cell r="L2287">
            <v>43070</v>
          </cell>
          <cell r="M2287">
            <v>43070</v>
          </cell>
          <cell r="N2287" t="str">
            <v>Fermé</v>
          </cell>
          <cell r="O2287" t="str">
            <v>Fermé</v>
          </cell>
          <cell r="Q2287">
            <v>0</v>
          </cell>
          <cell r="T2287" t="str">
            <v>00189</v>
          </cell>
        </row>
        <row r="2288">
          <cell r="A2288" t="str">
            <v>00192001</v>
          </cell>
          <cell r="B2288" t="str">
            <v>52328752200016</v>
          </cell>
          <cell r="C2288" t="str">
            <v>FT PARIS RIVE GAUCHE</v>
          </cell>
          <cell r="D2288" t="b">
            <v>0</v>
          </cell>
          <cell r="E2288" t="str">
            <v>70 Rue Saint-Lazare</v>
          </cell>
          <cell r="F2288" t="str">
            <v>75009</v>
          </cell>
          <cell r="G2288" t="str">
            <v>PARIS 9</v>
          </cell>
          <cell r="H2288" t="str">
            <v>Transaction</v>
          </cell>
          <cell r="I2288" t="str">
            <v>K8100</v>
          </cell>
          <cell r="J2288">
            <v>40360</v>
          </cell>
          <cell r="L2288">
            <v>41944</v>
          </cell>
          <cell r="M2288">
            <v>41548</v>
          </cell>
          <cell r="N2288" t="str">
            <v>Fermé</v>
          </cell>
          <cell r="O2288" t="str">
            <v>Fermé</v>
          </cell>
          <cell r="Q2288">
            <v>0</v>
          </cell>
          <cell r="T2288" t="str">
            <v>00192</v>
          </cell>
        </row>
        <row r="2289">
          <cell r="A2289" t="str">
            <v>00192002</v>
          </cell>
          <cell r="B2289" t="str">
            <v>52328752200081</v>
          </cell>
          <cell r="C2289" t="str">
            <v>FT PARIS RIVE GAUCHE</v>
          </cell>
          <cell r="D2289" t="b">
            <v>1</v>
          </cell>
          <cell r="E2289" t="str">
            <v>27 Boulevard du Montparnasse</v>
          </cell>
          <cell r="F2289" t="str">
            <v>75006</v>
          </cell>
          <cell r="G2289" t="str">
            <v>PARIS 6</v>
          </cell>
          <cell r="H2289" t="str">
            <v>Location - Transaction</v>
          </cell>
          <cell r="I2289" t="str">
            <v>K8200</v>
          </cell>
          <cell r="J2289">
            <v>40360</v>
          </cell>
          <cell r="L2289">
            <v>43283</v>
          </cell>
          <cell r="M2289">
            <v>43283</v>
          </cell>
          <cell r="N2289" t="str">
            <v>Fermé</v>
          </cell>
          <cell r="O2289" t="str">
            <v>Fermé</v>
          </cell>
          <cell r="P2289" t="str">
            <v>10.140.11.0</v>
          </cell>
          <cell r="Q2289">
            <v>0</v>
          </cell>
          <cell r="T2289" t="str">
            <v>00192</v>
          </cell>
        </row>
        <row r="2290">
          <cell r="A2290" t="str">
            <v>00192003</v>
          </cell>
          <cell r="B2290" t="str">
            <v>52328752200032</v>
          </cell>
          <cell r="C2290" t="str">
            <v>FT PARIS RIVE GAUCHE</v>
          </cell>
          <cell r="D2290" t="b">
            <v>0</v>
          </cell>
          <cell r="E2290" t="str">
            <v>81 Avenue Bosquet</v>
          </cell>
          <cell r="F2290" t="str">
            <v>75007</v>
          </cell>
          <cell r="G2290" t="str">
            <v>PARIS 7</v>
          </cell>
          <cell r="H2290" t="str">
            <v>Transaction</v>
          </cell>
          <cell r="I2290" t="str">
            <v>K8300</v>
          </cell>
          <cell r="J2290">
            <v>40360</v>
          </cell>
          <cell r="L2290">
            <v>43283</v>
          </cell>
          <cell r="M2290">
            <v>42461</v>
          </cell>
          <cell r="N2290" t="str">
            <v>Fermé</v>
          </cell>
          <cell r="O2290" t="str">
            <v>Fermé</v>
          </cell>
          <cell r="P2290" t="str">
            <v>10.173.13.0</v>
          </cell>
          <cell r="Q2290">
            <v>0</v>
          </cell>
          <cell r="T2290" t="str">
            <v>00192</v>
          </cell>
        </row>
        <row r="2291">
          <cell r="A2291" t="str">
            <v>00192004</v>
          </cell>
          <cell r="B2291" t="str">
            <v>52328752200065</v>
          </cell>
          <cell r="C2291" t="str">
            <v>FT PARIS RIVE GAUCHE</v>
          </cell>
          <cell r="D2291" t="b">
            <v>0</v>
          </cell>
          <cell r="E2291" t="str">
            <v>38 Avenue des Gobelins</v>
          </cell>
          <cell r="F2291" t="str">
            <v>75013</v>
          </cell>
          <cell r="G2291" t="str">
            <v>PARIS 13</v>
          </cell>
          <cell r="H2291" t="str">
            <v>Transaction</v>
          </cell>
          <cell r="I2291" t="str">
            <v>K8400</v>
          </cell>
          <cell r="J2291">
            <v>40360</v>
          </cell>
          <cell r="L2291">
            <v>43283</v>
          </cell>
          <cell r="M2291">
            <v>43283</v>
          </cell>
          <cell r="N2291" t="str">
            <v>Fermé</v>
          </cell>
          <cell r="O2291" t="str">
            <v>Fermé</v>
          </cell>
          <cell r="P2291" t="str">
            <v>10.29.163.0</v>
          </cell>
          <cell r="Q2291">
            <v>0</v>
          </cell>
          <cell r="T2291" t="str">
            <v>00192</v>
          </cell>
        </row>
        <row r="2292">
          <cell r="A2292" t="str">
            <v>00192005</v>
          </cell>
          <cell r="B2292" t="str">
            <v>52328752200057</v>
          </cell>
          <cell r="C2292" t="str">
            <v>FT PARIS RIVE GAUCHE</v>
          </cell>
          <cell r="D2292" t="b">
            <v>0</v>
          </cell>
          <cell r="E2292" t="str">
            <v>129 Avenue du Maine</v>
          </cell>
          <cell r="F2292" t="str">
            <v>75014</v>
          </cell>
          <cell r="G2292" t="str">
            <v>PARIS 14</v>
          </cell>
          <cell r="H2292" t="str">
            <v>Transaction</v>
          </cell>
          <cell r="I2292" t="str">
            <v>K8500</v>
          </cell>
          <cell r="J2292">
            <v>40360</v>
          </cell>
          <cell r="L2292">
            <v>43283</v>
          </cell>
          <cell r="M2292">
            <v>43282</v>
          </cell>
          <cell r="N2292" t="str">
            <v>Fermé</v>
          </cell>
          <cell r="O2292" t="str">
            <v>Fermé</v>
          </cell>
          <cell r="P2292" t="str">
            <v>10.29.73.0</v>
          </cell>
          <cell r="Q2292">
            <v>0</v>
          </cell>
          <cell r="T2292" t="str">
            <v>00192</v>
          </cell>
        </row>
        <row r="2293">
          <cell r="A2293" t="str">
            <v>00192006</v>
          </cell>
          <cell r="B2293" t="str">
            <v>52328752200040</v>
          </cell>
          <cell r="C2293" t="str">
            <v>FT PARIS RIVE GAUCHE</v>
          </cell>
          <cell r="D2293" t="b">
            <v>0</v>
          </cell>
          <cell r="E2293" t="str">
            <v>31 Avenue Félix Faure</v>
          </cell>
          <cell r="F2293" t="str">
            <v>75015</v>
          </cell>
          <cell r="G2293" t="str">
            <v>PARIS 15</v>
          </cell>
          <cell r="H2293" t="str">
            <v>Location - Transaction</v>
          </cell>
          <cell r="I2293" t="str">
            <v>K8600</v>
          </cell>
          <cell r="J2293">
            <v>40360</v>
          </cell>
          <cell r="L2293">
            <v>43283</v>
          </cell>
          <cell r="M2293">
            <v>43283</v>
          </cell>
          <cell r="N2293" t="str">
            <v>Fermé</v>
          </cell>
          <cell r="O2293" t="str">
            <v>Fermé</v>
          </cell>
          <cell r="P2293" t="str">
            <v>10.29.103.0</v>
          </cell>
          <cell r="Q2293">
            <v>0</v>
          </cell>
          <cell r="T2293" t="str">
            <v>00192</v>
          </cell>
        </row>
        <row r="2294">
          <cell r="A2294" t="str">
            <v>00192007</v>
          </cell>
          <cell r="B2294" t="str">
            <v>52328752200024</v>
          </cell>
          <cell r="C2294" t="str">
            <v>FT PARIS RIVE GAUCHE</v>
          </cell>
          <cell r="D2294" t="b">
            <v>0</v>
          </cell>
          <cell r="E2294" t="str">
            <v>226 Rue de Vaugirard</v>
          </cell>
          <cell r="F2294" t="str">
            <v>75015</v>
          </cell>
          <cell r="G2294" t="str">
            <v>PARIS 15</v>
          </cell>
          <cell r="H2294" t="str">
            <v>Transaction</v>
          </cell>
          <cell r="I2294" t="str">
            <v>K8700</v>
          </cell>
          <cell r="J2294">
            <v>40360</v>
          </cell>
          <cell r="L2294">
            <v>43283</v>
          </cell>
          <cell r="M2294">
            <v>43282</v>
          </cell>
          <cell r="N2294" t="str">
            <v>Fermé</v>
          </cell>
          <cell r="O2294" t="str">
            <v>Fermé</v>
          </cell>
          <cell r="P2294" t="str">
            <v>10.29.63.0</v>
          </cell>
          <cell r="Q2294">
            <v>0</v>
          </cell>
          <cell r="T2294" t="str">
            <v>00192</v>
          </cell>
        </row>
        <row r="2295">
          <cell r="A2295" t="str">
            <v>00192009</v>
          </cell>
          <cell r="B2295" t="str">
            <v>52328752200099</v>
          </cell>
          <cell r="C2295" t="str">
            <v>FT PARIS RIVE GAUCHE</v>
          </cell>
          <cell r="D2295" t="b">
            <v>0</v>
          </cell>
          <cell r="E2295" t="str">
            <v>91 Avenue Georges Gosnat</v>
          </cell>
          <cell r="F2295" t="str">
            <v>94200</v>
          </cell>
          <cell r="G2295" t="str">
            <v>IVRY-SUR-SEINE</v>
          </cell>
          <cell r="H2295" t="str">
            <v>Transaction</v>
          </cell>
          <cell r="I2295" t="str">
            <v>K8900</v>
          </cell>
          <cell r="J2295">
            <v>41000</v>
          </cell>
          <cell r="L2295">
            <v>41455</v>
          </cell>
          <cell r="M2295">
            <v>41455</v>
          </cell>
          <cell r="N2295" t="str">
            <v>Fermé</v>
          </cell>
          <cell r="O2295" t="str">
            <v>Fermé</v>
          </cell>
          <cell r="Q2295">
            <v>0</v>
          </cell>
          <cell r="T2295" t="str">
            <v>00192</v>
          </cell>
        </row>
        <row r="2296">
          <cell r="A2296" t="str">
            <v>00192008</v>
          </cell>
          <cell r="B2296" t="str">
            <v>52328752200107</v>
          </cell>
          <cell r="C2296" t="str">
            <v>FONCIA BUTTES AUX CAILLES</v>
          </cell>
          <cell r="D2296" t="b">
            <v>0</v>
          </cell>
          <cell r="E2296" t="str">
            <v>24 Rue du Moulin des Prés</v>
          </cell>
          <cell r="F2296" t="str">
            <v>75013</v>
          </cell>
          <cell r="G2296" t="str">
            <v>PARIS 13</v>
          </cell>
          <cell r="H2296" t="str">
            <v>Transaction</v>
          </cell>
          <cell r="I2296" t="str">
            <v>K8800</v>
          </cell>
          <cell r="J2296">
            <v>41061</v>
          </cell>
          <cell r="L2296">
            <v>43283</v>
          </cell>
          <cell r="M2296">
            <v>43282</v>
          </cell>
          <cell r="N2296" t="str">
            <v>Fermé</v>
          </cell>
          <cell r="O2296" t="str">
            <v>Fermé</v>
          </cell>
          <cell r="P2296" t="str">
            <v>10.29.153.0</v>
          </cell>
          <cell r="Q2296">
            <v>0</v>
          </cell>
          <cell r="T2296" t="str">
            <v>00192</v>
          </cell>
        </row>
        <row r="2297">
          <cell r="A2297" t="str">
            <v>00192010</v>
          </cell>
          <cell r="B2297" t="str">
            <v>52328752200115</v>
          </cell>
          <cell r="C2297" t="str">
            <v>FONCIA TOLBIAC</v>
          </cell>
          <cell r="D2297" t="b">
            <v>0</v>
          </cell>
          <cell r="E2297" t="str">
            <v>76 Rue de Tolbiac</v>
          </cell>
          <cell r="F2297" t="str">
            <v>75013</v>
          </cell>
          <cell r="G2297" t="str">
            <v>PARIS 13</v>
          </cell>
          <cell r="H2297" t="str">
            <v>Transaction</v>
          </cell>
          <cell r="I2297" t="str">
            <v>K8901</v>
          </cell>
          <cell r="J2297">
            <v>41091</v>
          </cell>
          <cell r="L2297">
            <v>43283</v>
          </cell>
          <cell r="M2297">
            <v>43282</v>
          </cell>
          <cell r="N2297" t="str">
            <v>Fermé</v>
          </cell>
          <cell r="O2297" t="str">
            <v>Fermé</v>
          </cell>
          <cell r="P2297" t="str">
            <v>10.29.173.0</v>
          </cell>
          <cell r="Q2297">
            <v>0</v>
          </cell>
          <cell r="T2297" t="str">
            <v>00192</v>
          </cell>
        </row>
        <row r="2298">
          <cell r="A2298" t="str">
            <v>00192011</v>
          </cell>
          <cell r="B2298" t="str">
            <v>52328752200123</v>
          </cell>
          <cell r="C2298" t="str">
            <v>FONCIA MAUBERT</v>
          </cell>
          <cell r="D2298" t="b">
            <v>0</v>
          </cell>
          <cell r="E2298" t="str">
            <v>22 Rue des Écoles</v>
          </cell>
          <cell r="F2298" t="str">
            <v>75005</v>
          </cell>
          <cell r="G2298" t="str">
            <v>PARIS 5</v>
          </cell>
          <cell r="H2298" t="str">
            <v>Transaction</v>
          </cell>
          <cell r="I2298" t="str">
            <v>K8902</v>
          </cell>
          <cell r="J2298">
            <v>41426</v>
          </cell>
          <cell r="L2298">
            <v>43283</v>
          </cell>
          <cell r="M2298">
            <v>43282</v>
          </cell>
          <cell r="N2298" t="str">
            <v>Fermé</v>
          </cell>
          <cell r="O2298" t="str">
            <v>Fermé</v>
          </cell>
          <cell r="P2298" t="str">
            <v>10.29.193.0</v>
          </cell>
          <cell r="Q2298">
            <v>0</v>
          </cell>
          <cell r="T2298" t="str">
            <v>00192</v>
          </cell>
        </row>
        <row r="2299">
          <cell r="A2299" t="str">
            <v>00192012</v>
          </cell>
          <cell r="B2299" t="str">
            <v>52328752200131</v>
          </cell>
          <cell r="C2299" t="str">
            <v>FT PARIS RIVE GAUCHE</v>
          </cell>
          <cell r="D2299" t="b">
            <v>0</v>
          </cell>
          <cell r="E2299" t="str">
            <v>36 Rue des Plantes</v>
          </cell>
          <cell r="F2299" t="str">
            <v>75014</v>
          </cell>
          <cell r="G2299" t="str">
            <v>PARIS 14</v>
          </cell>
          <cell r="H2299" t="str">
            <v>Transaction</v>
          </cell>
          <cell r="I2299" t="str">
            <v>K8903</v>
          </cell>
          <cell r="J2299">
            <v>41713</v>
          </cell>
          <cell r="L2299">
            <v>43283</v>
          </cell>
          <cell r="M2299">
            <v>43282</v>
          </cell>
          <cell r="N2299" t="str">
            <v>Fermé</v>
          </cell>
          <cell r="O2299" t="str">
            <v>Fermé</v>
          </cell>
          <cell r="P2299" t="str">
            <v>10.29.243.0</v>
          </cell>
          <cell r="Q2299">
            <v>0</v>
          </cell>
          <cell r="T2299" t="str">
            <v>00192</v>
          </cell>
        </row>
        <row r="2300">
          <cell r="A2300" t="str">
            <v>00192013</v>
          </cell>
          <cell r="B2300" t="str">
            <v>52328752200156</v>
          </cell>
          <cell r="C2300" t="str">
            <v>FT PARIS RIVE GAUCHE</v>
          </cell>
          <cell r="D2300" t="b">
            <v>0</v>
          </cell>
          <cell r="E2300" t="str">
            <v>24 Rue de Lourmel</v>
          </cell>
          <cell r="F2300" t="str">
            <v>75015</v>
          </cell>
          <cell r="G2300" t="str">
            <v>PARIS 15</v>
          </cell>
          <cell r="H2300" t="str">
            <v>Transaction</v>
          </cell>
          <cell r="I2300" t="str">
            <v>K8904</v>
          </cell>
          <cell r="J2300">
            <v>41821</v>
          </cell>
          <cell r="L2300">
            <v>43283</v>
          </cell>
          <cell r="M2300">
            <v>43283</v>
          </cell>
          <cell r="N2300" t="str">
            <v>Fermé</v>
          </cell>
          <cell r="O2300" t="str">
            <v>Fermé</v>
          </cell>
          <cell r="P2300" t="str">
            <v>10.119.43.0</v>
          </cell>
          <cell r="Q2300">
            <v>0</v>
          </cell>
          <cell r="T2300" t="str">
            <v>00192</v>
          </cell>
        </row>
        <row r="2301">
          <cell r="A2301" t="str">
            <v>00192014</v>
          </cell>
          <cell r="B2301" t="str">
            <v>52328752200149</v>
          </cell>
          <cell r="C2301" t="str">
            <v>FT PARIS RIVE GAUCHE</v>
          </cell>
          <cell r="D2301" t="b">
            <v>0</v>
          </cell>
          <cell r="E2301" t="str">
            <v>98 Rue Raymond Losserand</v>
          </cell>
          <cell r="F2301" t="str">
            <v>75014</v>
          </cell>
          <cell r="G2301" t="str">
            <v>PARIS 14</v>
          </cell>
          <cell r="H2301" t="str">
            <v>Transaction</v>
          </cell>
          <cell r="I2301" t="str">
            <v>K8905</v>
          </cell>
          <cell r="J2301">
            <v>41821</v>
          </cell>
          <cell r="L2301">
            <v>43283</v>
          </cell>
          <cell r="M2301">
            <v>43282</v>
          </cell>
          <cell r="N2301" t="str">
            <v>Fermé</v>
          </cell>
          <cell r="O2301" t="str">
            <v>Fermé</v>
          </cell>
          <cell r="P2301" t="str">
            <v>10.29.3.0</v>
          </cell>
          <cell r="Q2301">
            <v>0</v>
          </cell>
          <cell r="T2301" t="str">
            <v>00192</v>
          </cell>
        </row>
        <row r="2302">
          <cell r="A2302" t="str">
            <v>00192015</v>
          </cell>
          <cell r="B2302" t="str">
            <v>52328752200164</v>
          </cell>
          <cell r="C2302" t="str">
            <v>FT PARIS RIVE GAUCHE</v>
          </cell>
          <cell r="D2302" t="b">
            <v>0</v>
          </cell>
          <cell r="E2302" t="str">
            <v>236 Rue de la Convention</v>
          </cell>
          <cell r="F2302" t="str">
            <v>75015</v>
          </cell>
          <cell r="G2302" t="str">
            <v>PARIS 15</v>
          </cell>
          <cell r="H2302" t="str">
            <v>Transaction</v>
          </cell>
          <cell r="I2302" t="str">
            <v>K8906</v>
          </cell>
          <cell r="J2302">
            <v>41883</v>
          </cell>
          <cell r="L2302">
            <v>43283</v>
          </cell>
          <cell r="M2302">
            <v>43283</v>
          </cell>
          <cell r="N2302" t="str">
            <v>Fermé</v>
          </cell>
          <cell r="O2302" t="str">
            <v>Fermé</v>
          </cell>
          <cell r="P2302" t="str">
            <v>10.119.33.0</v>
          </cell>
          <cell r="Q2302">
            <v>0</v>
          </cell>
          <cell r="T2302" t="str">
            <v>00192</v>
          </cell>
        </row>
        <row r="2303">
          <cell r="A2303" t="str">
            <v>00192016</v>
          </cell>
          <cell r="B2303" t="str">
            <v>52328752200172</v>
          </cell>
          <cell r="C2303" t="str">
            <v>FONCIA BUREAUX COMMERCES</v>
          </cell>
          <cell r="D2303" t="b">
            <v>0</v>
          </cell>
          <cell r="E2303" t="str">
            <v>100 Boulevard du Montparnasse</v>
          </cell>
          <cell r="F2303" t="str">
            <v>75014</v>
          </cell>
          <cell r="G2303" t="str">
            <v>PARIS 14</v>
          </cell>
          <cell r="H2303" t="str">
            <v>Transaction</v>
          </cell>
          <cell r="I2303" t="str">
            <v>K8907</v>
          </cell>
          <cell r="J2303">
            <v>41944</v>
          </cell>
          <cell r="L2303">
            <v>43283</v>
          </cell>
          <cell r="M2303">
            <v>43102</v>
          </cell>
          <cell r="N2303" t="str">
            <v>Fermé</v>
          </cell>
          <cell r="O2303" t="str">
            <v>Fermé</v>
          </cell>
          <cell r="Q2303">
            <v>0</v>
          </cell>
          <cell r="T2303" t="str">
            <v>00192</v>
          </cell>
        </row>
        <row r="2304">
          <cell r="A2304" t="str">
            <v>00193001</v>
          </cell>
          <cell r="B2304" t="str">
            <v>38995534500027</v>
          </cell>
          <cell r="C2304" t="str">
            <v>FONCIA FERRI</v>
          </cell>
          <cell r="D2304" t="b">
            <v>1</v>
          </cell>
          <cell r="E2304" t="str">
            <v>5 Rue Saint-Charles</v>
          </cell>
          <cell r="F2304" t="str">
            <v>06500</v>
          </cell>
          <cell r="G2304" t="str">
            <v>MENTON</v>
          </cell>
          <cell r="H2304" t="str">
            <v>Gestion Locative - Location - Copropriété - Comptabilité</v>
          </cell>
          <cell r="I2304" t="str">
            <v>L1100</v>
          </cell>
          <cell r="J2304">
            <v>40360</v>
          </cell>
          <cell r="L2304">
            <v>42219</v>
          </cell>
          <cell r="M2304">
            <v>41317</v>
          </cell>
          <cell r="N2304" t="str">
            <v>Fermé</v>
          </cell>
          <cell r="O2304" t="str">
            <v>Fermé</v>
          </cell>
          <cell r="Q2304">
            <v>0</v>
          </cell>
          <cell r="T2304" t="str">
            <v>00193</v>
          </cell>
        </row>
        <row r="2305">
          <cell r="A2305" t="str">
            <v>00117012</v>
          </cell>
          <cell r="B2305" t="str">
            <v>30948122400165</v>
          </cell>
          <cell r="C2305" t="str">
            <v>FONCIA LCA</v>
          </cell>
          <cell r="D2305" t="b">
            <v>0</v>
          </cell>
          <cell r="E2305" t="str">
            <v>3 Place Turenne</v>
          </cell>
          <cell r="F2305" t="str">
            <v>57100</v>
          </cell>
          <cell r="G2305" t="str">
            <v>THIONVILLE</v>
          </cell>
          <cell r="H2305" t="str">
            <v>Gestion Locative - Location - Copropriété - Comptabilité</v>
          </cell>
          <cell r="I2305" t="str">
            <v>B8902</v>
          </cell>
          <cell r="J2305">
            <v>43622</v>
          </cell>
          <cell r="K2305">
            <v>43617</v>
          </cell>
          <cell r="N2305" t="str">
            <v>Ouvert</v>
          </cell>
          <cell r="O2305" t="str">
            <v>Ouvert</v>
          </cell>
          <cell r="P2305" t="str">
            <v>10.156.4.0</v>
          </cell>
          <cell r="Q2305">
            <v>0</v>
          </cell>
          <cell r="T2305" t="str">
            <v>00117</v>
          </cell>
        </row>
        <row r="2306">
          <cell r="A2306" t="str">
            <v>00194002</v>
          </cell>
          <cell r="B2306" t="str">
            <v>30507993100088</v>
          </cell>
          <cell r="C2306" t="str">
            <v>FONCIA KLEINER</v>
          </cell>
          <cell r="D2306" t="b">
            <v>0</v>
          </cell>
          <cell r="E2306" t="str">
            <v>12 Square du 11 Novembre</v>
          </cell>
          <cell r="F2306" t="str">
            <v>57100</v>
          </cell>
          <cell r="G2306" t="str">
            <v>THIONVILLE</v>
          </cell>
          <cell r="H2306" t="str">
            <v>Gestion Locative - Location - Copropriété - Comptabilité</v>
          </cell>
          <cell r="I2306" t="str">
            <v>K9200</v>
          </cell>
          <cell r="J2306">
            <v>40452</v>
          </cell>
          <cell r="L2306">
            <v>41455</v>
          </cell>
          <cell r="M2306">
            <v>41455</v>
          </cell>
          <cell r="N2306" t="str">
            <v>Fermé</v>
          </cell>
          <cell r="O2306" t="str">
            <v>Fermé</v>
          </cell>
          <cell r="P2306" t="str">
            <v>10.156.14.1</v>
          </cell>
          <cell r="Q2306">
            <v>0</v>
          </cell>
          <cell r="T2306" t="str">
            <v>00194</v>
          </cell>
        </row>
        <row r="2307">
          <cell r="A2307" t="str">
            <v>00195004</v>
          </cell>
          <cell r="B2307" t="str">
            <v>39464551900064</v>
          </cell>
          <cell r="C2307" t="str">
            <v>FOX IMMOBILIER</v>
          </cell>
          <cell r="D2307" t="b">
            <v>0</v>
          </cell>
          <cell r="E2307" t="str">
            <v>4 Rue du Puits Saint-Josse</v>
          </cell>
          <cell r="F2307" t="str">
            <v>62000</v>
          </cell>
          <cell r="G2307" t="str">
            <v>ARRAS</v>
          </cell>
          <cell r="H2307" t="str">
            <v>Gestion Locative - Location - Copropriété - Comptabilité</v>
          </cell>
          <cell r="I2307" t="str">
            <v>L3400</v>
          </cell>
          <cell r="J2307">
            <v>40452</v>
          </cell>
          <cell r="L2307">
            <v>41274</v>
          </cell>
          <cell r="M2307">
            <v>41274</v>
          </cell>
          <cell r="N2307" t="str">
            <v>Fermé</v>
          </cell>
          <cell r="O2307" t="str">
            <v>Fermé</v>
          </cell>
          <cell r="P2307" t="str">
            <v>10.167.34.0</v>
          </cell>
          <cell r="Q2307">
            <v>0</v>
          </cell>
          <cell r="T2307" t="str">
            <v>00195</v>
          </cell>
        </row>
        <row r="2308">
          <cell r="A2308" t="str">
            <v>00195003</v>
          </cell>
          <cell r="B2308" t="str">
            <v>39464551900072</v>
          </cell>
          <cell r="C2308" t="str">
            <v>FONCIA FOX IMMOBILIER</v>
          </cell>
          <cell r="D2308" t="b">
            <v>0</v>
          </cell>
          <cell r="E2308" t="str">
            <v>63 Rue Saint-Aubert</v>
          </cell>
          <cell r="F2308" t="str">
            <v>62000</v>
          </cell>
          <cell r="G2308" t="str">
            <v>ARRAS</v>
          </cell>
          <cell r="H2308" t="str">
            <v>Gestion Locative - Location - Copropriété - Comptabilité</v>
          </cell>
          <cell r="I2308" t="str">
            <v>L3300</v>
          </cell>
          <cell r="J2308">
            <v>40544</v>
          </cell>
          <cell r="L2308">
            <v>41455</v>
          </cell>
          <cell r="M2308">
            <v>41455</v>
          </cell>
          <cell r="N2308" t="str">
            <v>Fermé</v>
          </cell>
          <cell r="O2308" t="str">
            <v>Fermé</v>
          </cell>
          <cell r="Q2308">
            <v>0</v>
          </cell>
          <cell r="T2308" t="str">
            <v>00195</v>
          </cell>
        </row>
        <row r="2309">
          <cell r="A2309" t="str">
            <v>00195001</v>
          </cell>
          <cell r="B2309" t="str">
            <v>39464551900080</v>
          </cell>
          <cell r="C2309" t="str">
            <v>FONCIA UIA</v>
          </cell>
          <cell r="D2309" t="b">
            <v>1</v>
          </cell>
          <cell r="E2309" t="str">
            <v>13 Rue Gresset</v>
          </cell>
          <cell r="F2309" t="str">
            <v>80000</v>
          </cell>
          <cell r="G2309" t="str">
            <v>AMIENS</v>
          </cell>
          <cell r="H2309" t="str">
            <v>Gestion Locative - Location - Copropriété - Comptabilité</v>
          </cell>
          <cell r="I2309" t="str">
            <v>L3100</v>
          </cell>
          <cell r="J2309">
            <v>40634</v>
          </cell>
          <cell r="K2309">
            <v>42374</v>
          </cell>
          <cell r="M2309">
            <v>43282</v>
          </cell>
          <cell r="N2309" t="str">
            <v>Ouvert</v>
          </cell>
          <cell r="O2309" t="str">
            <v>Fermé</v>
          </cell>
          <cell r="P2309" t="str">
            <v>10.167.4.0</v>
          </cell>
          <cell r="Q2309">
            <v>0</v>
          </cell>
          <cell r="T2309" t="str">
            <v>00195</v>
          </cell>
        </row>
        <row r="2310">
          <cell r="A2310" t="str">
            <v>00195002</v>
          </cell>
          <cell r="B2310" t="str">
            <v>39464551900098</v>
          </cell>
          <cell r="C2310" t="str">
            <v>FONCIA COCUELLE</v>
          </cell>
          <cell r="D2310" t="b">
            <v>0</v>
          </cell>
          <cell r="E2310" t="str">
            <v>22 Rue Beauregard</v>
          </cell>
          <cell r="F2310" t="str">
            <v>60000</v>
          </cell>
          <cell r="G2310" t="str">
            <v>BEAUVAIS</v>
          </cell>
          <cell r="H2310" t="str">
            <v>Gestion Locative - Location - Copropriété - Comptabilité</v>
          </cell>
          <cell r="I2310" t="str">
            <v>L3200</v>
          </cell>
          <cell r="J2310">
            <v>40634</v>
          </cell>
          <cell r="K2310">
            <v>42374</v>
          </cell>
          <cell r="M2310">
            <v>43282</v>
          </cell>
          <cell r="N2310" t="str">
            <v>Ouvert</v>
          </cell>
          <cell r="O2310" t="str">
            <v>Fermé</v>
          </cell>
          <cell r="P2310" t="str">
            <v>10.167.14.0</v>
          </cell>
          <cell r="Q2310">
            <v>0</v>
          </cell>
          <cell r="T2310" t="str">
            <v>00195</v>
          </cell>
        </row>
        <row r="2311">
          <cell r="A2311" t="str">
            <v>00195005</v>
          </cell>
          <cell r="B2311" t="str">
            <v>39464551900106</v>
          </cell>
          <cell r="C2311" t="str">
            <v>FONCIA UIA</v>
          </cell>
          <cell r="D2311" t="b">
            <v>0</v>
          </cell>
          <cell r="E2311" t="str">
            <v>4 Boulevard Gambetta</v>
          </cell>
          <cell r="F2311" t="str">
            <v>08000</v>
          </cell>
          <cell r="G2311" t="str">
            <v>CHARLEVILLE-MEZIERES</v>
          </cell>
          <cell r="H2311" t="str">
            <v>Gestion Locative - Location - Copropriété - Comptabilité</v>
          </cell>
          <cell r="I2311" t="str">
            <v>L3500</v>
          </cell>
          <cell r="J2311">
            <v>42005</v>
          </cell>
          <cell r="M2311">
            <v>43466</v>
          </cell>
          <cell r="N2311" t="str">
            <v>Ouvert</v>
          </cell>
          <cell r="O2311" t="str">
            <v>Fermé</v>
          </cell>
          <cell r="P2311" t="str">
            <v>10.84.4.0</v>
          </cell>
          <cell r="Q2311">
            <v>0</v>
          </cell>
          <cell r="T2311" t="str">
            <v>00195</v>
          </cell>
        </row>
        <row r="2312">
          <cell r="A2312" t="str">
            <v>00195006</v>
          </cell>
          <cell r="B2312" t="str">
            <v>39464551900122</v>
          </cell>
          <cell r="C2312" t="str">
            <v>FONCIA UIA</v>
          </cell>
          <cell r="D2312" t="b">
            <v>0</v>
          </cell>
          <cell r="E2312" t="str">
            <v>14 Rue de la République</v>
          </cell>
          <cell r="F2312" t="str">
            <v>08200</v>
          </cell>
          <cell r="G2312" t="str">
            <v>SEDAN</v>
          </cell>
          <cell r="H2312" t="str">
            <v>Gestion Locative - Location - Copropriété - Comptabilité</v>
          </cell>
          <cell r="I2312" t="str">
            <v>L3600</v>
          </cell>
          <cell r="J2312">
            <v>42005</v>
          </cell>
          <cell r="L2312">
            <v>43496</v>
          </cell>
          <cell r="M2312">
            <v>43496</v>
          </cell>
          <cell r="N2312" t="str">
            <v>Fermé</v>
          </cell>
          <cell r="O2312" t="str">
            <v>Fermé</v>
          </cell>
          <cell r="P2312" t="str">
            <v>10.84.24.0</v>
          </cell>
          <cell r="Q2312">
            <v>0</v>
          </cell>
          <cell r="T2312" t="str">
            <v>00195</v>
          </cell>
        </row>
        <row r="2313">
          <cell r="A2313" t="str">
            <v>00195007</v>
          </cell>
          <cell r="B2313" t="str">
            <v>39464551900114</v>
          </cell>
          <cell r="C2313" t="str">
            <v>FONCIA UIA</v>
          </cell>
          <cell r="D2313" t="b">
            <v>0</v>
          </cell>
          <cell r="E2313" t="str">
            <v>21 Rue Thiers</v>
          </cell>
          <cell r="F2313" t="str">
            <v>08300</v>
          </cell>
          <cell r="G2313" t="str">
            <v>RETHEL</v>
          </cell>
          <cell r="H2313" t="str">
            <v>Gestion Locative - Location - Copropriété - Comptabilité</v>
          </cell>
          <cell r="I2313" t="str">
            <v>L3700</v>
          </cell>
          <cell r="J2313">
            <v>42005</v>
          </cell>
          <cell r="M2313">
            <v>43790</v>
          </cell>
          <cell r="N2313" t="str">
            <v>Ouvert</v>
          </cell>
          <cell r="O2313" t="str">
            <v>Fermé</v>
          </cell>
          <cell r="P2313" t="str">
            <v>10.84.34.0</v>
          </cell>
          <cell r="Q2313">
            <v>0</v>
          </cell>
          <cell r="T2313" t="str">
            <v>00195</v>
          </cell>
        </row>
        <row r="2314">
          <cell r="A2314" t="str">
            <v>00195008</v>
          </cell>
          <cell r="B2314" t="str">
            <v>39464551900130</v>
          </cell>
          <cell r="C2314" t="str">
            <v>FONCIA UIA</v>
          </cell>
          <cell r="D2314" t="b">
            <v>0</v>
          </cell>
          <cell r="E2314" t="str">
            <v>28 Rue Thiers</v>
          </cell>
          <cell r="F2314" t="str">
            <v>51100</v>
          </cell>
          <cell r="G2314" t="str">
            <v>REIMS</v>
          </cell>
          <cell r="H2314" t="str">
            <v>Gestion Locative - Location - Copropriété - Comptabilité - Transaction</v>
          </cell>
          <cell r="I2314" t="str">
            <v>L3800</v>
          </cell>
          <cell r="J2314">
            <v>42005</v>
          </cell>
          <cell r="M2314">
            <v>43282</v>
          </cell>
          <cell r="N2314" t="str">
            <v>Ouvert</v>
          </cell>
          <cell r="O2314" t="str">
            <v>Fermé</v>
          </cell>
          <cell r="P2314" t="str">
            <v>10.84.44.0</v>
          </cell>
          <cell r="Q2314">
            <v>0</v>
          </cell>
          <cell r="T2314" t="str">
            <v>00195</v>
          </cell>
        </row>
        <row r="2315">
          <cell r="A2315" t="str">
            <v>00195009</v>
          </cell>
          <cell r="B2315" t="str">
            <v>39464551900148</v>
          </cell>
          <cell r="C2315" t="str">
            <v>FONCIA UIA</v>
          </cell>
          <cell r="D2315" t="b">
            <v>0</v>
          </cell>
          <cell r="E2315" t="str">
            <v>1 Place Victor Hugo</v>
          </cell>
          <cell r="F2315" t="str">
            <v>51200</v>
          </cell>
          <cell r="G2315" t="str">
            <v>EPERNAY</v>
          </cell>
          <cell r="H2315" t="str">
            <v>Gestion Locative - Location - Copropriété - Comptabilité</v>
          </cell>
          <cell r="I2315" t="str">
            <v>L3900</v>
          </cell>
          <cell r="J2315">
            <v>42005</v>
          </cell>
          <cell r="L2315">
            <v>44196</v>
          </cell>
          <cell r="M2315">
            <v>42826</v>
          </cell>
          <cell r="N2315" t="str">
            <v>Fermé</v>
          </cell>
          <cell r="O2315" t="str">
            <v>Fermé</v>
          </cell>
          <cell r="P2315" t="str">
            <v>10.84.54.0</v>
          </cell>
          <cell r="Q2315">
            <v>0</v>
          </cell>
          <cell r="T2315" t="str">
            <v>00195</v>
          </cell>
        </row>
        <row r="2316">
          <cell r="A2316" t="str">
            <v>00195010</v>
          </cell>
          <cell r="B2316" t="str">
            <v>39464551900155</v>
          </cell>
          <cell r="C2316" t="str">
            <v>FONCIA UIA</v>
          </cell>
          <cell r="D2316" t="b">
            <v>0</v>
          </cell>
          <cell r="E2316" t="str">
            <v>4 Boulevard Gambetta</v>
          </cell>
          <cell r="F2316" t="str">
            <v>08000</v>
          </cell>
          <cell r="G2316" t="str">
            <v>CHARLEVILLE-MEZIERES</v>
          </cell>
          <cell r="H2316" t="str">
            <v>Gestion Locative - Location - Copropriété - Comptabilité</v>
          </cell>
          <cell r="I2316" t="str">
            <v>L3901</v>
          </cell>
          <cell r="J2316">
            <v>42278</v>
          </cell>
          <cell r="M2316">
            <v>43101</v>
          </cell>
          <cell r="N2316" t="str">
            <v>Ouvert</v>
          </cell>
          <cell r="O2316" t="str">
            <v>Fermé</v>
          </cell>
          <cell r="P2316" t="str">
            <v>10.84.14.0</v>
          </cell>
          <cell r="Q2316">
            <v>0</v>
          </cell>
          <cell r="T2316" t="str">
            <v>00195</v>
          </cell>
        </row>
        <row r="2317">
          <cell r="A2317" t="str">
            <v>00195011</v>
          </cell>
          <cell r="B2317" t="str">
            <v>39464551900163</v>
          </cell>
          <cell r="C2317" t="str">
            <v>FONCIA UIA</v>
          </cell>
          <cell r="D2317" t="b">
            <v>0</v>
          </cell>
          <cell r="E2317" t="str">
            <v>57 Grande Rue</v>
          </cell>
          <cell r="F2317" t="str">
            <v>02400</v>
          </cell>
          <cell r="G2317" t="str">
            <v>CHATEAU-THIERRY</v>
          </cell>
          <cell r="H2317" t="str">
            <v>Gestion Locative - Location - Copropriété - Comptabilité</v>
          </cell>
          <cell r="I2317" t="str">
            <v>L3902</v>
          </cell>
          <cell r="J2317">
            <v>43252</v>
          </cell>
          <cell r="M2317">
            <v>43790</v>
          </cell>
          <cell r="N2317" t="str">
            <v>Ouvert</v>
          </cell>
          <cell r="O2317" t="str">
            <v>Fermé</v>
          </cell>
          <cell r="P2317" t="str">
            <v>10.167.34.0</v>
          </cell>
          <cell r="Q2317">
            <v>0</v>
          </cell>
          <cell r="T2317" t="str">
            <v>00195</v>
          </cell>
        </row>
        <row r="2318">
          <cell r="A2318" t="str">
            <v>00196001</v>
          </cell>
          <cell r="B2318" t="str">
            <v>52945901800014</v>
          </cell>
          <cell r="C2318" t="str">
            <v>FONCIA TRANSACTION VAR OUEST</v>
          </cell>
          <cell r="D2318" t="b">
            <v>0</v>
          </cell>
          <cell r="E2318" t="str">
            <v>34 Avenue Gambetta</v>
          </cell>
          <cell r="F2318" t="str">
            <v>83400</v>
          </cell>
          <cell r="G2318" t="str">
            <v>HYERES</v>
          </cell>
          <cell r="H2318" t="str">
            <v>Transaction</v>
          </cell>
          <cell r="I2318" t="str">
            <v>L2100</v>
          </cell>
          <cell r="J2318">
            <v>40544</v>
          </cell>
          <cell r="L2318">
            <v>43281</v>
          </cell>
          <cell r="M2318">
            <v>43102</v>
          </cell>
          <cell r="N2318" t="str">
            <v>Fermé</v>
          </cell>
          <cell r="O2318" t="str">
            <v>Fermé</v>
          </cell>
          <cell r="Q2318">
            <v>0</v>
          </cell>
          <cell r="T2318" t="str">
            <v>00196</v>
          </cell>
        </row>
        <row r="2319">
          <cell r="A2319" t="str">
            <v>00196002</v>
          </cell>
          <cell r="B2319" t="str">
            <v>52945901800030</v>
          </cell>
          <cell r="C2319" t="str">
            <v>FT GOUYET LOUVET</v>
          </cell>
          <cell r="D2319" t="b">
            <v>0</v>
          </cell>
          <cell r="E2319" t="str">
            <v>12 Rue Emile Rimbaud</v>
          </cell>
          <cell r="F2319" t="str">
            <v>83400</v>
          </cell>
          <cell r="G2319" t="str">
            <v>HYERES</v>
          </cell>
          <cell r="H2319" t="str">
            <v>Transaction</v>
          </cell>
          <cell r="I2319" t="str">
            <v>L2200</v>
          </cell>
          <cell r="J2319">
            <v>40544</v>
          </cell>
          <cell r="L2319">
            <v>42521</v>
          </cell>
          <cell r="M2319">
            <v>42521</v>
          </cell>
          <cell r="N2319" t="str">
            <v>Fermé</v>
          </cell>
          <cell r="O2319" t="str">
            <v>Fermé</v>
          </cell>
          <cell r="Q2319">
            <v>0</v>
          </cell>
          <cell r="T2319" t="str">
            <v>00196</v>
          </cell>
        </row>
        <row r="2320">
          <cell r="A2320" t="str">
            <v>00196003</v>
          </cell>
          <cell r="B2320" t="str">
            <v>52945901800048</v>
          </cell>
          <cell r="C2320" t="str">
            <v>FT GOUYET LOUVET</v>
          </cell>
          <cell r="D2320" t="b">
            <v>0</v>
          </cell>
          <cell r="E2320" t="str">
            <v>5 Rue du Docteur Roux Seignoret</v>
          </cell>
          <cell r="F2320" t="str">
            <v>83400</v>
          </cell>
          <cell r="G2320" t="str">
            <v>HYERES</v>
          </cell>
          <cell r="H2320" t="str">
            <v>Transaction</v>
          </cell>
          <cell r="I2320" t="str">
            <v>L2300</v>
          </cell>
          <cell r="J2320">
            <v>40544</v>
          </cell>
          <cell r="L2320">
            <v>42521</v>
          </cell>
          <cell r="M2320">
            <v>41548</v>
          </cell>
          <cell r="N2320" t="str">
            <v>Fermé</v>
          </cell>
          <cell r="O2320" t="str">
            <v>Fermé</v>
          </cell>
          <cell r="Q2320">
            <v>0</v>
          </cell>
          <cell r="T2320" t="str">
            <v>00196</v>
          </cell>
        </row>
        <row r="2321">
          <cell r="A2321" t="str">
            <v>00196004</v>
          </cell>
          <cell r="B2321" t="str">
            <v>52945901800063</v>
          </cell>
          <cell r="C2321" t="str">
            <v>FT GOUYET LOUVET</v>
          </cell>
          <cell r="D2321" t="b">
            <v>0</v>
          </cell>
          <cell r="E2321" t="str">
            <v>Avenue du Maréchal Juin</v>
          </cell>
          <cell r="F2321" t="str">
            <v>83980</v>
          </cell>
          <cell r="G2321" t="str">
            <v>LE LAVANDOU</v>
          </cell>
          <cell r="H2321" t="str">
            <v>Transaction</v>
          </cell>
          <cell r="I2321" t="str">
            <v>L2400</v>
          </cell>
          <cell r="J2321">
            <v>40544</v>
          </cell>
          <cell r="L2321">
            <v>42521</v>
          </cell>
          <cell r="M2321">
            <v>42521</v>
          </cell>
          <cell r="N2321" t="str">
            <v>Fermé</v>
          </cell>
          <cell r="O2321" t="str">
            <v>Fermé</v>
          </cell>
          <cell r="Q2321">
            <v>0</v>
          </cell>
          <cell r="T2321" t="str">
            <v>00196</v>
          </cell>
        </row>
        <row r="2322">
          <cell r="A2322" t="str">
            <v>00196005</v>
          </cell>
          <cell r="B2322" t="str">
            <v>52945901800055</v>
          </cell>
          <cell r="C2322" t="str">
            <v>FT GOUYET LOUVET</v>
          </cell>
          <cell r="D2322" t="b">
            <v>0</v>
          </cell>
          <cell r="E2322" t="str">
            <v>Place de la République</v>
          </cell>
          <cell r="F2322" t="str">
            <v>83320</v>
          </cell>
          <cell r="G2322" t="str">
            <v>CARQUEIRANNE</v>
          </cell>
          <cell r="H2322" t="str">
            <v>Transaction</v>
          </cell>
          <cell r="I2322" t="str">
            <v>L2500</v>
          </cell>
          <cell r="J2322">
            <v>40544</v>
          </cell>
          <cell r="L2322">
            <v>42521</v>
          </cell>
          <cell r="M2322">
            <v>42521</v>
          </cell>
          <cell r="N2322" t="str">
            <v>Fermé</v>
          </cell>
          <cell r="O2322" t="str">
            <v>Fermé</v>
          </cell>
          <cell r="Q2322">
            <v>0</v>
          </cell>
          <cell r="T2322" t="str">
            <v>00196</v>
          </cell>
        </row>
        <row r="2323">
          <cell r="A2323" t="str">
            <v>00196006</v>
          </cell>
          <cell r="B2323" t="str">
            <v>52945901800022</v>
          </cell>
          <cell r="C2323" t="str">
            <v>FT GOUYET LOUVET</v>
          </cell>
          <cell r="D2323" t="b">
            <v>0</v>
          </cell>
          <cell r="E2323" t="str">
            <v>9 Avenue du Cap Nègre</v>
          </cell>
          <cell r="F2323" t="str">
            <v>83980</v>
          </cell>
          <cell r="G2323" t="str">
            <v>LE LAVANDOU</v>
          </cell>
          <cell r="H2323" t="str">
            <v>Location - Location Saisonnière - Transaction</v>
          </cell>
          <cell r="I2323" t="str">
            <v>L2600</v>
          </cell>
          <cell r="J2323">
            <v>40544</v>
          </cell>
          <cell r="L2323">
            <v>42521</v>
          </cell>
          <cell r="M2323">
            <v>42521</v>
          </cell>
          <cell r="N2323" t="str">
            <v>Fermé</v>
          </cell>
          <cell r="O2323" t="str">
            <v>Fermé</v>
          </cell>
          <cell r="P2323" t="str">
            <v>10.166.14.0</v>
          </cell>
          <cell r="Q2323">
            <v>0</v>
          </cell>
          <cell r="T2323" t="str">
            <v>00196</v>
          </cell>
        </row>
        <row r="2324">
          <cell r="A2324" t="str">
            <v>00196007</v>
          </cell>
          <cell r="B2324" t="str">
            <v>52945901800071</v>
          </cell>
          <cell r="C2324" t="str">
            <v>FT GOUYET LOUVET</v>
          </cell>
          <cell r="D2324" t="b">
            <v>0</v>
          </cell>
          <cell r="E2324" t="str">
            <v>La Favière</v>
          </cell>
          <cell r="F2324" t="str">
            <v>83230</v>
          </cell>
          <cell r="G2324" t="str">
            <v>BORMES-LES-MIMOSAS</v>
          </cell>
          <cell r="H2324" t="str">
            <v>Transaction</v>
          </cell>
          <cell r="I2324" t="str">
            <v>L2700</v>
          </cell>
          <cell r="J2324">
            <v>40544</v>
          </cell>
          <cell r="L2324">
            <v>42521</v>
          </cell>
          <cell r="M2324">
            <v>42521</v>
          </cell>
          <cell r="N2324" t="str">
            <v>Fermé</v>
          </cell>
          <cell r="O2324" t="str">
            <v>Fermé</v>
          </cell>
          <cell r="Q2324">
            <v>0</v>
          </cell>
          <cell r="T2324" t="str">
            <v>00196</v>
          </cell>
        </row>
        <row r="2325">
          <cell r="A2325" t="str">
            <v>00196008</v>
          </cell>
          <cell r="B2325" t="str">
            <v>52945901800089</v>
          </cell>
          <cell r="C2325" t="str">
            <v>FT GOUYET LOUVET</v>
          </cell>
          <cell r="D2325" t="b">
            <v>0</v>
          </cell>
          <cell r="E2325" t="str">
            <v>La Baie des Isles</v>
          </cell>
          <cell r="F2325" t="str">
            <v>83250</v>
          </cell>
          <cell r="G2325" t="str">
            <v>LA LONDE-LES-MAURES</v>
          </cell>
          <cell r="H2325" t="str">
            <v>Transaction</v>
          </cell>
          <cell r="I2325" t="str">
            <v>L2800</v>
          </cell>
          <cell r="J2325">
            <v>40544</v>
          </cell>
          <cell r="L2325">
            <v>42521</v>
          </cell>
          <cell r="M2325">
            <v>42521</v>
          </cell>
          <cell r="N2325" t="str">
            <v>Fermé</v>
          </cell>
          <cell r="O2325" t="str">
            <v>Fermé</v>
          </cell>
          <cell r="Q2325">
            <v>0</v>
          </cell>
          <cell r="T2325" t="str">
            <v>00196</v>
          </cell>
        </row>
        <row r="2326">
          <cell r="A2326" t="str">
            <v>00196009</v>
          </cell>
          <cell r="B2326" t="str">
            <v>52945901800105</v>
          </cell>
          <cell r="C2326" t="str">
            <v>FONCIA TRANSACTION VAR OUEST</v>
          </cell>
          <cell r="D2326" t="b">
            <v>0</v>
          </cell>
          <cell r="E2326" t="str">
            <v>8 Avenue Sadi Carnot</v>
          </cell>
          <cell r="F2326" t="str">
            <v>83130</v>
          </cell>
          <cell r="G2326" t="str">
            <v>LA GARDE</v>
          </cell>
          <cell r="H2326" t="str">
            <v>Transaction</v>
          </cell>
          <cell r="I2326" t="str">
            <v>L2900</v>
          </cell>
          <cell r="J2326">
            <v>42005</v>
          </cell>
          <cell r="L2326">
            <v>43281</v>
          </cell>
          <cell r="M2326">
            <v>43281</v>
          </cell>
          <cell r="N2326" t="str">
            <v>Fermé</v>
          </cell>
          <cell r="O2326" t="str">
            <v>Fermé</v>
          </cell>
          <cell r="P2326" t="str">
            <v>10.150.22.0</v>
          </cell>
          <cell r="Q2326">
            <v>0</v>
          </cell>
          <cell r="T2326" t="str">
            <v>00196</v>
          </cell>
        </row>
        <row r="2327">
          <cell r="A2327" t="str">
            <v>00196010</v>
          </cell>
          <cell r="B2327" t="str">
            <v>52945901800097</v>
          </cell>
          <cell r="C2327" t="str">
            <v>FONCIA TRANSACTION VAR OUEST</v>
          </cell>
          <cell r="D2327" t="b">
            <v>1</v>
          </cell>
          <cell r="E2327" t="str">
            <v>64 Avenue Doct Tremolières</v>
          </cell>
          <cell r="F2327" t="str">
            <v>83160</v>
          </cell>
          <cell r="G2327" t="str">
            <v>LA VALETTE-DU-VAR</v>
          </cell>
          <cell r="H2327" t="str">
            <v>Transaction</v>
          </cell>
          <cell r="I2327" t="str">
            <v>L2912</v>
          </cell>
          <cell r="J2327">
            <v>42005</v>
          </cell>
          <cell r="L2327">
            <v>43242</v>
          </cell>
          <cell r="M2327">
            <v>43242</v>
          </cell>
          <cell r="N2327" t="str">
            <v>Fermé</v>
          </cell>
          <cell r="O2327" t="str">
            <v>Fermé</v>
          </cell>
          <cell r="P2327" t="str">
            <v>10.43.64.0</v>
          </cell>
          <cell r="Q2327">
            <v>0</v>
          </cell>
          <cell r="T2327" t="str">
            <v>00196</v>
          </cell>
        </row>
        <row r="2328">
          <cell r="A2328" t="str">
            <v>00196012</v>
          </cell>
          <cell r="B2328" t="str">
            <v>52945901800188</v>
          </cell>
          <cell r="C2328" t="str">
            <v>FONCIA TRANSACTION VAR OUEST</v>
          </cell>
          <cell r="D2328" t="b">
            <v>0</v>
          </cell>
          <cell r="E2328" t="str">
            <v>289 Place de la Liberté</v>
          </cell>
          <cell r="F2328" t="str">
            <v>83000</v>
          </cell>
          <cell r="G2328" t="str">
            <v>TOULON</v>
          </cell>
          <cell r="H2328" t="str">
            <v>Transaction</v>
          </cell>
          <cell r="I2328" t="str">
            <v>L2902</v>
          </cell>
          <cell r="J2328">
            <v>42309</v>
          </cell>
          <cell r="L2328">
            <v>43283</v>
          </cell>
          <cell r="M2328">
            <v>43283</v>
          </cell>
          <cell r="N2328" t="str">
            <v>Fermé</v>
          </cell>
          <cell r="O2328" t="str">
            <v>Fermé</v>
          </cell>
          <cell r="P2328" t="str">
            <v>10.43.14.0</v>
          </cell>
          <cell r="Q2328">
            <v>0</v>
          </cell>
          <cell r="T2328" t="str">
            <v>00196</v>
          </cell>
        </row>
        <row r="2329">
          <cell r="A2329" t="str">
            <v>00196013</v>
          </cell>
          <cell r="B2329" t="str">
            <v>52945901800170</v>
          </cell>
          <cell r="C2329" t="str">
            <v>FONCIA TRANSACTION VAR OUEST</v>
          </cell>
          <cell r="D2329" t="b">
            <v>0</v>
          </cell>
          <cell r="E2329" t="str">
            <v>2 Rue Castel</v>
          </cell>
          <cell r="F2329" t="str">
            <v>83000</v>
          </cell>
          <cell r="G2329" t="str">
            <v>TOULON</v>
          </cell>
          <cell r="H2329" t="str">
            <v>Transaction</v>
          </cell>
          <cell r="I2329" t="str">
            <v>L2903</v>
          </cell>
          <cell r="J2329">
            <v>42309</v>
          </cell>
          <cell r="L2329">
            <v>43281</v>
          </cell>
          <cell r="M2329">
            <v>43281</v>
          </cell>
          <cell r="N2329" t="str">
            <v>Fermé</v>
          </cell>
          <cell r="O2329" t="str">
            <v>Fermé</v>
          </cell>
          <cell r="P2329" t="str">
            <v>10.145.14.0</v>
          </cell>
          <cell r="Q2329">
            <v>0</v>
          </cell>
          <cell r="T2329" t="str">
            <v>00196</v>
          </cell>
        </row>
        <row r="2330">
          <cell r="A2330" t="str">
            <v>00196014</v>
          </cell>
          <cell r="B2330" t="str">
            <v>52945901800162</v>
          </cell>
          <cell r="C2330" t="str">
            <v>FONCIA TRANSACTION VAR OUEST</v>
          </cell>
          <cell r="D2330" t="b">
            <v>0</v>
          </cell>
          <cell r="E2330" t="str">
            <v>303 Cours Toussaint Merle Maire</v>
          </cell>
          <cell r="F2330" t="str">
            <v>83500</v>
          </cell>
          <cell r="G2330" t="str">
            <v>LA SEYNE-SUR-MER</v>
          </cell>
          <cell r="H2330" t="str">
            <v>Transaction</v>
          </cell>
          <cell r="I2330" t="str">
            <v>L2904</v>
          </cell>
          <cell r="J2330">
            <v>42309</v>
          </cell>
          <cell r="L2330">
            <v>43281</v>
          </cell>
          <cell r="M2330">
            <v>43281</v>
          </cell>
          <cell r="N2330" t="str">
            <v>Fermé</v>
          </cell>
          <cell r="O2330" t="str">
            <v>Fermé</v>
          </cell>
          <cell r="P2330" t="str">
            <v>10.247.12.0</v>
          </cell>
          <cell r="Q2330">
            <v>0</v>
          </cell>
          <cell r="T2330" t="str">
            <v>00196</v>
          </cell>
        </row>
        <row r="2331">
          <cell r="A2331" t="str">
            <v>00196015</v>
          </cell>
          <cell r="B2331" t="str">
            <v>52945901800154</v>
          </cell>
          <cell r="C2331" t="str">
            <v>FONCIA TRANSACTION VAR OUEST</v>
          </cell>
          <cell r="D2331" t="b">
            <v>0</v>
          </cell>
          <cell r="E2331" t="str">
            <v>2083 Corniche Georges Pompidou</v>
          </cell>
          <cell r="F2331" t="str">
            <v>83500</v>
          </cell>
          <cell r="G2331" t="str">
            <v>LA SEYNE-SUR-MER</v>
          </cell>
          <cell r="H2331" t="str">
            <v>Transaction</v>
          </cell>
          <cell r="I2331" t="str">
            <v>L2905</v>
          </cell>
          <cell r="J2331">
            <v>42309</v>
          </cell>
          <cell r="L2331">
            <v>43281</v>
          </cell>
          <cell r="M2331">
            <v>43281</v>
          </cell>
          <cell r="N2331" t="str">
            <v>Fermé</v>
          </cell>
          <cell r="O2331" t="str">
            <v>Fermé</v>
          </cell>
          <cell r="P2331" t="str">
            <v>10.145.4.0</v>
          </cell>
          <cell r="Q2331">
            <v>0</v>
          </cell>
          <cell r="T2331" t="str">
            <v>00196</v>
          </cell>
        </row>
        <row r="2332">
          <cell r="A2332" t="str">
            <v>00196016</v>
          </cell>
          <cell r="B2332" t="str">
            <v>52945901800147</v>
          </cell>
          <cell r="C2332" t="str">
            <v>FONCIA TRANSACTION VAR OUEST</v>
          </cell>
          <cell r="D2332" t="b">
            <v>0</v>
          </cell>
          <cell r="E2332" t="str">
            <v>Le Pin Rolland</v>
          </cell>
          <cell r="F2332" t="str">
            <v>83430</v>
          </cell>
          <cell r="G2332" t="str">
            <v>SAINT-MANDRIER-SUR-MER</v>
          </cell>
          <cell r="H2332" t="str">
            <v>Transaction</v>
          </cell>
          <cell r="I2332" t="str">
            <v>L2906</v>
          </cell>
          <cell r="J2332">
            <v>42309</v>
          </cell>
          <cell r="L2332">
            <v>43281</v>
          </cell>
          <cell r="M2332">
            <v>43281</v>
          </cell>
          <cell r="N2332" t="str">
            <v>Fermé</v>
          </cell>
          <cell r="O2332" t="str">
            <v>Fermé</v>
          </cell>
          <cell r="P2332" t="str">
            <v>10.146.14.0</v>
          </cell>
          <cell r="Q2332">
            <v>0</v>
          </cell>
          <cell r="T2332" t="str">
            <v>00196</v>
          </cell>
        </row>
        <row r="2333">
          <cell r="A2333" t="str">
            <v>00196017</v>
          </cell>
          <cell r="B2333" t="str">
            <v>52945901800139</v>
          </cell>
          <cell r="C2333" t="str">
            <v>FONCIA TRANSACTION VAR OUEST</v>
          </cell>
          <cell r="D2333" t="b">
            <v>0</v>
          </cell>
          <cell r="E2333" t="str">
            <v>19 Boulevard Louis Lumière</v>
          </cell>
          <cell r="F2333" t="str">
            <v>83150</v>
          </cell>
          <cell r="G2333" t="str">
            <v>BANDOL</v>
          </cell>
          <cell r="H2333" t="str">
            <v>Transaction</v>
          </cell>
          <cell r="I2333" t="str">
            <v>L2907</v>
          </cell>
          <cell r="J2333">
            <v>42309</v>
          </cell>
          <cell r="L2333">
            <v>43281</v>
          </cell>
          <cell r="M2333">
            <v>43281</v>
          </cell>
          <cell r="N2333" t="str">
            <v>Fermé</v>
          </cell>
          <cell r="O2333" t="str">
            <v>Fermé</v>
          </cell>
          <cell r="P2333" t="str">
            <v>10.248.12.0</v>
          </cell>
          <cell r="Q2333">
            <v>0</v>
          </cell>
          <cell r="T2333" t="str">
            <v>00196</v>
          </cell>
        </row>
        <row r="2334">
          <cell r="A2334" t="str">
            <v>00196018</v>
          </cell>
          <cell r="B2334" t="str">
            <v>52945901800113</v>
          </cell>
          <cell r="C2334" t="str">
            <v>FONCIA TRANSACTION VAR OUEST</v>
          </cell>
          <cell r="D2334" t="b">
            <v>0</v>
          </cell>
          <cell r="E2334" t="str">
            <v>972 Promenade Général Charles de Gaulle</v>
          </cell>
          <cell r="F2334" t="str">
            <v>83140</v>
          </cell>
          <cell r="G2334" t="str">
            <v>SIX-FOURS-LES-PLAGES</v>
          </cell>
          <cell r="H2334" t="str">
            <v>Transaction</v>
          </cell>
          <cell r="I2334" t="str">
            <v>L2908</v>
          </cell>
          <cell r="J2334">
            <v>42309</v>
          </cell>
          <cell r="L2334">
            <v>43281</v>
          </cell>
          <cell r="M2334">
            <v>42369</v>
          </cell>
          <cell r="N2334" t="str">
            <v>Fermé</v>
          </cell>
          <cell r="O2334" t="str">
            <v>Fermé</v>
          </cell>
          <cell r="P2334" t="str">
            <v>10.146.4.0</v>
          </cell>
          <cell r="Q2334">
            <v>0</v>
          </cell>
          <cell r="T2334" t="str">
            <v>00196</v>
          </cell>
        </row>
        <row r="2335">
          <cell r="A2335" t="str">
            <v>00196019</v>
          </cell>
          <cell r="B2335" t="str">
            <v>52945901800196</v>
          </cell>
          <cell r="C2335" t="str">
            <v>FONCIA TRANSACTION VAR OUEST</v>
          </cell>
          <cell r="D2335" t="b">
            <v>0</v>
          </cell>
          <cell r="E2335" t="str">
            <v>Avenue de la Coudoulière</v>
          </cell>
          <cell r="F2335" t="str">
            <v>83140</v>
          </cell>
          <cell r="G2335" t="str">
            <v>SIX-FOURS-LES-PLAGES</v>
          </cell>
          <cell r="H2335" t="str">
            <v>Transaction</v>
          </cell>
          <cell r="I2335" t="str">
            <v>L2909</v>
          </cell>
          <cell r="J2335">
            <v>42309</v>
          </cell>
          <cell r="L2335">
            <v>43281</v>
          </cell>
          <cell r="M2335">
            <v>43281</v>
          </cell>
          <cell r="N2335" t="str">
            <v>Fermé</v>
          </cell>
          <cell r="O2335" t="str">
            <v>Fermé</v>
          </cell>
          <cell r="P2335" t="str">
            <v>10.146.24.0</v>
          </cell>
          <cell r="Q2335">
            <v>0</v>
          </cell>
          <cell r="T2335" t="str">
            <v>00196</v>
          </cell>
        </row>
        <row r="2336">
          <cell r="A2336" t="str">
            <v>00196020</v>
          </cell>
          <cell r="B2336" t="str">
            <v>52945901800121</v>
          </cell>
          <cell r="C2336" t="str">
            <v>FONCIA TRANSACTION VAR OUEST</v>
          </cell>
          <cell r="D2336" t="b">
            <v>0</v>
          </cell>
          <cell r="E2336" t="str">
            <v>Place du Hameau La Madrague</v>
          </cell>
          <cell r="F2336" t="str">
            <v>83270</v>
          </cell>
          <cell r="G2336" t="str">
            <v>SAINT-CYR-SUR-MER</v>
          </cell>
          <cell r="H2336" t="str">
            <v>Transaction</v>
          </cell>
          <cell r="I2336" t="str">
            <v>L2910</v>
          </cell>
          <cell r="J2336">
            <v>42309</v>
          </cell>
          <cell r="L2336">
            <v>43281</v>
          </cell>
          <cell r="M2336">
            <v>43281</v>
          </cell>
          <cell r="N2336" t="str">
            <v>Fermé</v>
          </cell>
          <cell r="O2336" t="str">
            <v>Fermé</v>
          </cell>
          <cell r="P2336" t="str">
            <v>10.248.2.0</v>
          </cell>
          <cell r="Q2336">
            <v>0</v>
          </cell>
          <cell r="T2336" t="str">
            <v>00196</v>
          </cell>
        </row>
        <row r="2337">
          <cell r="A2337" t="str">
            <v>00196011</v>
          </cell>
          <cell r="B2337" t="str">
            <v>52945901800204</v>
          </cell>
          <cell r="C2337" t="str">
            <v>FONCIA TRANSACTION VAR OUEST</v>
          </cell>
          <cell r="D2337" t="b">
            <v>0</v>
          </cell>
          <cell r="E2337" t="str">
            <v>560 Avenue du Maréchal Foch</v>
          </cell>
          <cell r="F2337" t="str">
            <v>83000</v>
          </cell>
          <cell r="G2337" t="str">
            <v>TOULON</v>
          </cell>
          <cell r="H2337" t="str">
            <v>Transaction</v>
          </cell>
          <cell r="I2337" t="str">
            <v>L2911</v>
          </cell>
          <cell r="J2337">
            <v>42370</v>
          </cell>
          <cell r="L2337">
            <v>43281</v>
          </cell>
          <cell r="M2337">
            <v>43281</v>
          </cell>
          <cell r="N2337" t="str">
            <v>Fermé</v>
          </cell>
          <cell r="O2337" t="str">
            <v>Fermé</v>
          </cell>
          <cell r="P2337" t="str">
            <v>10.42.4.0</v>
          </cell>
          <cell r="Q2337">
            <v>0</v>
          </cell>
          <cell r="T2337" t="str">
            <v>00196</v>
          </cell>
        </row>
        <row r="2338">
          <cell r="A2338" t="str">
            <v>00196021</v>
          </cell>
          <cell r="C2338" t="str">
            <v>FONCIA TRANSACTION VAR OUEST</v>
          </cell>
          <cell r="D2338" t="b">
            <v>0</v>
          </cell>
          <cell r="E2338" t="str">
            <v>7 Avenue du Général de Gaulle</v>
          </cell>
          <cell r="F2338" t="str">
            <v>83270</v>
          </cell>
          <cell r="G2338" t="str">
            <v>SAINT-CYR-SUR-MER</v>
          </cell>
          <cell r="H2338" t="str">
            <v>Transaction</v>
          </cell>
          <cell r="I2338" t="str">
            <v>L2920</v>
          </cell>
          <cell r="J2338">
            <v>42370</v>
          </cell>
          <cell r="L2338">
            <v>43283</v>
          </cell>
          <cell r="M2338">
            <v>42521</v>
          </cell>
          <cell r="N2338" t="str">
            <v>Fermé</v>
          </cell>
          <cell r="O2338" t="str">
            <v>Fermé</v>
          </cell>
          <cell r="Q2338">
            <v>0</v>
          </cell>
          <cell r="T2338" t="str">
            <v>00196</v>
          </cell>
        </row>
        <row r="2339">
          <cell r="A2339" t="str">
            <v>00197001</v>
          </cell>
          <cell r="B2339" t="str">
            <v>30721324900039</v>
          </cell>
          <cell r="C2339" t="str">
            <v>FONCIA VAL DE LOIRE</v>
          </cell>
          <cell r="D2339" t="b">
            <v>0</v>
          </cell>
          <cell r="E2339" t="str">
            <v>30 Rue Colbert</v>
          </cell>
          <cell r="F2339" t="str">
            <v>37000</v>
          </cell>
          <cell r="G2339" t="str">
            <v>TOURS</v>
          </cell>
          <cell r="H2339" t="str">
            <v>Gestion Locative - Location - Copropriété - Comptabilité</v>
          </cell>
          <cell r="I2339" t="str">
            <v>L6100</v>
          </cell>
          <cell r="J2339">
            <v>40634</v>
          </cell>
          <cell r="L2339">
            <v>42551</v>
          </cell>
          <cell r="M2339">
            <v>42551</v>
          </cell>
          <cell r="N2339" t="str">
            <v>Fermé</v>
          </cell>
          <cell r="O2339" t="str">
            <v>Fermé</v>
          </cell>
          <cell r="Q2339">
            <v>0</v>
          </cell>
          <cell r="T2339" t="str">
            <v>00197</v>
          </cell>
        </row>
        <row r="2340">
          <cell r="A2340" t="str">
            <v>00197002</v>
          </cell>
          <cell r="B2340" t="str">
            <v>30721324900062</v>
          </cell>
          <cell r="C2340" t="str">
            <v>FONCIA VAL DE LOIRE</v>
          </cell>
          <cell r="D2340" t="b">
            <v>0</v>
          </cell>
          <cell r="E2340" t="str">
            <v>1 Rue Colbert</v>
          </cell>
          <cell r="F2340" t="str">
            <v>37000</v>
          </cell>
          <cell r="G2340" t="str">
            <v>TOURS</v>
          </cell>
          <cell r="H2340" t="str">
            <v>Gestion Locative - Location - Copropriété - Comptabilité</v>
          </cell>
          <cell r="I2340" t="str">
            <v>L6200</v>
          </cell>
          <cell r="J2340">
            <v>40634</v>
          </cell>
          <cell r="K2340">
            <v>43069</v>
          </cell>
          <cell r="M2340">
            <v>43708</v>
          </cell>
          <cell r="N2340" t="str">
            <v>Ouvert</v>
          </cell>
          <cell r="O2340" t="str">
            <v>Fermé</v>
          </cell>
          <cell r="P2340" t="str">
            <v>10.168.14.0</v>
          </cell>
          <cell r="Q2340">
            <v>0</v>
          </cell>
          <cell r="T2340" t="str">
            <v>00197</v>
          </cell>
        </row>
        <row r="2341">
          <cell r="A2341" t="str">
            <v>00197003</v>
          </cell>
          <cell r="B2341" t="str">
            <v>30721324900054</v>
          </cell>
          <cell r="C2341" t="str">
            <v>FONCIA VAL DE LOIRE</v>
          </cell>
          <cell r="D2341" t="b">
            <v>0</v>
          </cell>
          <cell r="E2341" t="str">
            <v>14 Rue Porte Côté</v>
          </cell>
          <cell r="F2341" t="str">
            <v>41000</v>
          </cell>
          <cell r="G2341" t="str">
            <v>BLOIS</v>
          </cell>
          <cell r="H2341" t="str">
            <v>Gestion Locative - Location - Copropriété - Comptabilité</v>
          </cell>
          <cell r="I2341" t="str">
            <v>L6300</v>
          </cell>
          <cell r="J2341">
            <v>40634</v>
          </cell>
          <cell r="K2341">
            <v>41718</v>
          </cell>
          <cell r="N2341" t="str">
            <v>Ouvert</v>
          </cell>
          <cell r="O2341" t="str">
            <v>Ouvert</v>
          </cell>
          <cell r="P2341" t="str">
            <v>10.168.24.0</v>
          </cell>
          <cell r="Q2341">
            <v>0</v>
          </cell>
          <cell r="T2341" t="str">
            <v>00197</v>
          </cell>
        </row>
        <row r="2342">
          <cell r="A2342" t="str">
            <v>00197004</v>
          </cell>
          <cell r="B2342" t="str">
            <v>30721324900070</v>
          </cell>
          <cell r="C2342" t="str">
            <v>FONCIA VAL DE LOIRE</v>
          </cell>
          <cell r="D2342" t="b">
            <v>0</v>
          </cell>
          <cell r="E2342" t="str">
            <v>32 Avenue André Maginot</v>
          </cell>
          <cell r="F2342" t="str">
            <v>37100</v>
          </cell>
          <cell r="G2342" t="str">
            <v>TOURS</v>
          </cell>
          <cell r="H2342" t="str">
            <v>Gestion Locative - Location - Copropriété - Comptabilité</v>
          </cell>
          <cell r="I2342" t="str">
            <v>L6400</v>
          </cell>
          <cell r="J2342">
            <v>40909</v>
          </cell>
          <cell r="M2342">
            <v>43026</v>
          </cell>
          <cell r="N2342" t="str">
            <v>Ouvert</v>
          </cell>
          <cell r="O2342" t="str">
            <v>Fermé</v>
          </cell>
          <cell r="P2342" t="str">
            <v>10.168.34.0</v>
          </cell>
          <cell r="Q2342">
            <v>0</v>
          </cell>
          <cell r="T2342" t="str">
            <v>00197</v>
          </cell>
        </row>
        <row r="2343">
          <cell r="A2343" t="str">
            <v>00197005</v>
          </cell>
          <cell r="B2343" t="str">
            <v>30721324900088</v>
          </cell>
          <cell r="C2343" t="str">
            <v>FONCIA CCG</v>
          </cell>
          <cell r="D2343" t="b">
            <v>0</v>
          </cell>
          <cell r="E2343" t="str">
            <v>19 Rue de la Dolve</v>
          </cell>
          <cell r="F2343" t="str">
            <v>37000</v>
          </cell>
          <cell r="G2343" t="str">
            <v>TOURS</v>
          </cell>
          <cell r="H2343" t="str">
            <v>Gestion Locative - Location - Copropriété - Comptabilité</v>
          </cell>
          <cell r="I2343" t="str">
            <v>L6500</v>
          </cell>
          <cell r="J2343">
            <v>41640</v>
          </cell>
          <cell r="M2343">
            <v>43221</v>
          </cell>
          <cell r="N2343" t="str">
            <v>Ouvert</v>
          </cell>
          <cell r="O2343" t="str">
            <v>Fermé</v>
          </cell>
          <cell r="P2343" t="str">
            <v>10.168.44.0</v>
          </cell>
          <cell r="Q2343">
            <v>0</v>
          </cell>
          <cell r="T2343" t="str">
            <v>00197</v>
          </cell>
        </row>
        <row r="2344">
          <cell r="A2344" t="str">
            <v>00197006</v>
          </cell>
          <cell r="B2344" t="str">
            <v>30721324900096</v>
          </cell>
          <cell r="C2344" t="str">
            <v>FONCIA VAL DE LOIRE</v>
          </cell>
          <cell r="D2344" t="b">
            <v>0</v>
          </cell>
          <cell r="E2344" t="str">
            <v>41 Rue Constant Ragot</v>
          </cell>
          <cell r="F2344" t="str">
            <v>41110</v>
          </cell>
          <cell r="G2344" t="str">
            <v>SAINT-AIGNAN</v>
          </cell>
          <cell r="H2344" t="str">
            <v>Gestion Locative - Location - Copropriété - Comptabilité</v>
          </cell>
          <cell r="I2344" t="str">
            <v>L6600</v>
          </cell>
          <cell r="J2344">
            <v>42186</v>
          </cell>
          <cell r="K2344">
            <v>42248</v>
          </cell>
          <cell r="M2344">
            <v>43221</v>
          </cell>
          <cell r="N2344" t="str">
            <v>Ouvert</v>
          </cell>
          <cell r="O2344" t="str">
            <v>Fermé</v>
          </cell>
          <cell r="P2344" t="str">
            <v>10.168.64.0</v>
          </cell>
          <cell r="Q2344">
            <v>0</v>
          </cell>
          <cell r="T2344" t="str">
            <v>00197</v>
          </cell>
        </row>
        <row r="2345">
          <cell r="A2345" t="str">
            <v>00197007</v>
          </cell>
          <cell r="B2345" t="str">
            <v>30721324900104</v>
          </cell>
          <cell r="C2345" t="str">
            <v>FONCIA VAL DE LOIRE</v>
          </cell>
          <cell r="D2345" t="b">
            <v>0</v>
          </cell>
          <cell r="E2345" t="str">
            <v>5 Rue du Commerce</v>
          </cell>
          <cell r="F2345" t="str">
            <v>41000</v>
          </cell>
          <cell r="G2345" t="str">
            <v>BLOIS</v>
          </cell>
          <cell r="H2345" t="str">
            <v>Gestion Locative - Location - Copropriété - Comptabilité</v>
          </cell>
          <cell r="I2345" t="str">
            <v>L6700</v>
          </cell>
          <cell r="J2345">
            <v>42186</v>
          </cell>
          <cell r="M2345">
            <v>43101</v>
          </cell>
          <cell r="N2345" t="str">
            <v>Ouvert</v>
          </cell>
          <cell r="O2345" t="str">
            <v>Fermé</v>
          </cell>
          <cell r="Q2345">
            <v>0</v>
          </cell>
          <cell r="T2345" t="str">
            <v>00197</v>
          </cell>
        </row>
        <row r="2346">
          <cell r="A2346" t="str">
            <v>00197008</v>
          </cell>
          <cell r="B2346" t="str">
            <v>30721324900112</v>
          </cell>
          <cell r="C2346" t="str">
            <v>FONCIA VAL DE LOIRE</v>
          </cell>
          <cell r="D2346" t="b">
            <v>0</v>
          </cell>
          <cell r="E2346" t="str">
            <v>14 Place Saint-Martin</v>
          </cell>
          <cell r="F2346" t="str">
            <v>41100</v>
          </cell>
          <cell r="G2346" t="str">
            <v>VENDOME</v>
          </cell>
          <cell r="H2346" t="str">
            <v>Gestion Locative - Location - Copropriété - Comptabilité</v>
          </cell>
          <cell r="I2346" t="str">
            <v>L6800</v>
          </cell>
          <cell r="J2346">
            <v>42186</v>
          </cell>
          <cell r="K2346">
            <v>42248</v>
          </cell>
          <cell r="M2346">
            <v>43374</v>
          </cell>
          <cell r="N2346" t="str">
            <v>Ouvert</v>
          </cell>
          <cell r="O2346" t="str">
            <v>Fermé</v>
          </cell>
          <cell r="P2346" t="str">
            <v>10.168.74.0</v>
          </cell>
          <cell r="Q2346">
            <v>0</v>
          </cell>
          <cell r="T2346" t="str">
            <v>00197</v>
          </cell>
        </row>
        <row r="2347">
          <cell r="A2347" t="str">
            <v>00197010</v>
          </cell>
          <cell r="B2347" t="str">
            <v>30721324900120</v>
          </cell>
          <cell r="C2347" t="str">
            <v>FONCIA VAL DE LOIRE</v>
          </cell>
          <cell r="D2347" t="b">
            <v>0</v>
          </cell>
          <cell r="E2347" t="str">
            <v>128 Rue de la République</v>
          </cell>
          <cell r="F2347" t="str">
            <v>37110</v>
          </cell>
          <cell r="G2347" t="str">
            <v>CHATEAU-RENAULT</v>
          </cell>
          <cell r="H2347" t="str">
            <v>Gestion Locative - Location - Copropriété - Comptabilité</v>
          </cell>
          <cell r="I2347" t="str">
            <v>L6901</v>
          </cell>
          <cell r="J2347">
            <v>42278</v>
          </cell>
          <cell r="K2347">
            <v>42314</v>
          </cell>
          <cell r="M2347">
            <v>43374</v>
          </cell>
          <cell r="N2347" t="str">
            <v>Ouvert</v>
          </cell>
          <cell r="O2347" t="str">
            <v>Fermé</v>
          </cell>
          <cell r="P2347" t="str">
            <v>10.168.84.0</v>
          </cell>
          <cell r="Q2347">
            <v>0</v>
          </cell>
          <cell r="T2347" t="str">
            <v>00197</v>
          </cell>
        </row>
        <row r="2348">
          <cell r="A2348" t="str">
            <v>00197009</v>
          </cell>
          <cell r="B2348" t="str">
            <v>30721324900138</v>
          </cell>
          <cell r="C2348" t="str">
            <v>FONCIA CCG VAL DE LOIRE</v>
          </cell>
          <cell r="D2348" t="b">
            <v>1</v>
          </cell>
          <cell r="E2348" t="str">
            <v>60 Rue Blaise Pascal</v>
          </cell>
          <cell r="F2348" t="str">
            <v>37000</v>
          </cell>
          <cell r="G2348" t="str">
            <v>TOURS</v>
          </cell>
          <cell r="H2348" t="str">
            <v>Gestion Locative - Location - Copropriété - Comptabilité</v>
          </cell>
          <cell r="I2348" t="str">
            <v>L6900</v>
          </cell>
          <cell r="J2348">
            <v>42309</v>
          </cell>
          <cell r="K2348">
            <v>42309</v>
          </cell>
          <cell r="N2348" t="str">
            <v>Ouvert</v>
          </cell>
          <cell r="O2348" t="str">
            <v>Ouvert</v>
          </cell>
          <cell r="P2348" t="str">
            <v>10.168.4.0</v>
          </cell>
          <cell r="Q2348">
            <v>0</v>
          </cell>
          <cell r="T2348" t="str">
            <v>00197</v>
          </cell>
        </row>
        <row r="2349">
          <cell r="A2349" t="str">
            <v>00197011</v>
          </cell>
          <cell r="B2349" t="str">
            <v>30721324900153</v>
          </cell>
          <cell r="C2349" t="str">
            <v>FONCIA VAL DE LOIRE</v>
          </cell>
          <cell r="D2349" t="b">
            <v>0</v>
          </cell>
          <cell r="E2349" t="str">
            <v>4 Rue Jean-Jacques Rousseau</v>
          </cell>
          <cell r="F2349" t="str">
            <v>37400</v>
          </cell>
          <cell r="G2349" t="str">
            <v>AMBOISE</v>
          </cell>
          <cell r="H2349" t="str">
            <v>Gestion Locative - Location - Copropriété - Comptabilité</v>
          </cell>
          <cell r="I2349" t="str">
            <v>L6903</v>
          </cell>
          <cell r="J2349">
            <v>43026</v>
          </cell>
          <cell r="K2349">
            <v>43069</v>
          </cell>
          <cell r="N2349" t="str">
            <v>Ouvert</v>
          </cell>
          <cell r="O2349" t="str">
            <v>Ouvert</v>
          </cell>
          <cell r="P2349" t="str">
            <v>10.168.94.0</v>
          </cell>
          <cell r="Q2349">
            <v>0</v>
          </cell>
          <cell r="T2349" t="str">
            <v>00197</v>
          </cell>
        </row>
        <row r="2350">
          <cell r="A2350" t="str">
            <v>00197012</v>
          </cell>
          <cell r="B2350" t="str">
            <v>30721324900146</v>
          </cell>
          <cell r="C2350" t="str">
            <v>FONCIA VAL DE LOIRE</v>
          </cell>
          <cell r="D2350" t="b">
            <v>0</v>
          </cell>
          <cell r="E2350" t="str">
            <v>1 Rue Victor Hugo</v>
          </cell>
          <cell r="F2350" t="str">
            <v>37000</v>
          </cell>
          <cell r="G2350" t="str">
            <v>TOURS</v>
          </cell>
          <cell r="H2350" t="str">
            <v>Gestion Locative - Location - Copropriété - Comptabilité</v>
          </cell>
          <cell r="I2350" t="str">
            <v>L6902</v>
          </cell>
          <cell r="J2350">
            <v>43026</v>
          </cell>
          <cell r="K2350">
            <v>43069</v>
          </cell>
          <cell r="N2350" t="str">
            <v>Ouvert</v>
          </cell>
          <cell r="O2350" t="str">
            <v>Ouvert</v>
          </cell>
          <cell r="P2350" t="str">
            <v>10.168.54.0</v>
          </cell>
          <cell r="Q2350">
            <v>0</v>
          </cell>
          <cell r="T2350" t="str">
            <v>00197</v>
          </cell>
        </row>
        <row r="2351">
          <cell r="A2351" t="str">
            <v>00198001</v>
          </cell>
          <cell r="B2351" t="str">
            <v>53867073800011</v>
          </cell>
          <cell r="C2351" t="str">
            <v>FONCIA TRANSACTION AQUITAINE SUD</v>
          </cell>
          <cell r="D2351" t="b">
            <v>1</v>
          </cell>
          <cell r="E2351" t="str">
            <v>2 Avenue de Verdun</v>
          </cell>
          <cell r="F2351" t="str">
            <v>64200</v>
          </cell>
          <cell r="G2351" t="str">
            <v>BIARRITZ</v>
          </cell>
          <cell r="H2351" t="str">
            <v>Transaction</v>
          </cell>
          <cell r="I2351" t="str">
            <v>L8100</v>
          </cell>
          <cell r="J2351">
            <v>40909</v>
          </cell>
          <cell r="L2351">
            <v>43283</v>
          </cell>
          <cell r="M2351">
            <v>43282</v>
          </cell>
          <cell r="N2351" t="str">
            <v>Fermé</v>
          </cell>
          <cell r="O2351" t="str">
            <v>Fermé</v>
          </cell>
          <cell r="P2351" t="str">
            <v>10.35.21.0</v>
          </cell>
          <cell r="Q2351">
            <v>0</v>
          </cell>
          <cell r="T2351" t="str">
            <v>00198</v>
          </cell>
        </row>
        <row r="2352">
          <cell r="A2352" t="str">
            <v>00198002</v>
          </cell>
          <cell r="B2352" t="str">
            <v>53867073800029</v>
          </cell>
          <cell r="C2352" t="str">
            <v>FONCIA TRANSACTION AQUITAINE SUD</v>
          </cell>
          <cell r="D2352" t="b">
            <v>0</v>
          </cell>
          <cell r="E2352" t="str">
            <v>3 Rue du Temple</v>
          </cell>
          <cell r="F2352" t="str">
            <v>64100</v>
          </cell>
          <cell r="G2352" t="str">
            <v>BAYONNE</v>
          </cell>
          <cell r="H2352" t="str">
            <v>Transaction</v>
          </cell>
          <cell r="I2352" t="str">
            <v>L8200</v>
          </cell>
          <cell r="J2352">
            <v>40909</v>
          </cell>
          <cell r="L2352">
            <v>43283</v>
          </cell>
          <cell r="M2352">
            <v>43282</v>
          </cell>
          <cell r="N2352" t="str">
            <v>Fermé</v>
          </cell>
          <cell r="O2352" t="str">
            <v>Fermé</v>
          </cell>
          <cell r="P2352" t="str">
            <v>10.35.31.0</v>
          </cell>
          <cell r="Q2352">
            <v>0</v>
          </cell>
          <cell r="T2352" t="str">
            <v>00198</v>
          </cell>
        </row>
        <row r="2353">
          <cell r="A2353" t="str">
            <v>00198003</v>
          </cell>
          <cell r="B2353" t="str">
            <v>53867073800037</v>
          </cell>
          <cell r="C2353" t="str">
            <v>FONCIA TRANSACTION AQUITAINE SUD</v>
          </cell>
          <cell r="D2353" t="b">
            <v>0</v>
          </cell>
          <cell r="E2353" t="str">
            <v>9 Avenue de Bayonne</v>
          </cell>
          <cell r="F2353" t="str">
            <v>64600</v>
          </cell>
          <cell r="G2353" t="str">
            <v>ANGLET</v>
          </cell>
          <cell r="H2353" t="str">
            <v>Transaction</v>
          </cell>
          <cell r="I2353" t="str">
            <v>L8300</v>
          </cell>
          <cell r="J2353">
            <v>41791</v>
          </cell>
          <cell r="L2353">
            <v>43283</v>
          </cell>
          <cell r="M2353">
            <v>43283</v>
          </cell>
          <cell r="N2353" t="str">
            <v>Fermé</v>
          </cell>
          <cell r="O2353" t="str">
            <v>Fermé</v>
          </cell>
          <cell r="P2353" t="str">
            <v>10.35.41.0</v>
          </cell>
          <cell r="Q2353">
            <v>0</v>
          </cell>
          <cell r="T2353" t="str">
            <v>00198</v>
          </cell>
        </row>
        <row r="2354">
          <cell r="A2354" t="str">
            <v>00198004</v>
          </cell>
          <cell r="B2354" t="str">
            <v>53867073800060</v>
          </cell>
          <cell r="C2354" t="str">
            <v>FONCIA TRANSACTION AQUITAINE SUD</v>
          </cell>
          <cell r="D2354" t="b">
            <v>0</v>
          </cell>
          <cell r="E2354" t="str">
            <v>3 Place Abbé Bordes</v>
          </cell>
          <cell r="F2354" t="str">
            <v>40000</v>
          </cell>
          <cell r="G2354" t="str">
            <v>MONT-DE-MARSAN</v>
          </cell>
          <cell r="H2354" t="str">
            <v>Transaction</v>
          </cell>
          <cell r="I2354" t="str">
            <v>L8400</v>
          </cell>
          <cell r="J2354">
            <v>42309</v>
          </cell>
          <cell r="L2354">
            <v>43283</v>
          </cell>
          <cell r="M2354">
            <v>43283</v>
          </cell>
          <cell r="N2354" t="str">
            <v>Fermé</v>
          </cell>
          <cell r="O2354" t="str">
            <v>Fermé</v>
          </cell>
          <cell r="P2354" t="str">
            <v>10.71.4.0</v>
          </cell>
          <cell r="Q2354">
            <v>0</v>
          </cell>
          <cell r="T2354" t="str">
            <v>00198</v>
          </cell>
        </row>
        <row r="2355">
          <cell r="A2355" t="str">
            <v>00198005</v>
          </cell>
          <cell r="B2355" t="str">
            <v>53867073800052</v>
          </cell>
          <cell r="C2355" t="str">
            <v>FONCIA TRANSACTION AQUITAINE SUD</v>
          </cell>
          <cell r="D2355" t="b">
            <v>0</v>
          </cell>
          <cell r="E2355" t="str">
            <v>48 Rue du Général de Gaulle</v>
          </cell>
          <cell r="F2355" t="str">
            <v>40130</v>
          </cell>
          <cell r="G2355" t="str">
            <v>CAPBRETON</v>
          </cell>
          <cell r="H2355" t="str">
            <v>Transaction</v>
          </cell>
          <cell r="I2355" t="str">
            <v>L8500</v>
          </cell>
          <cell r="J2355">
            <v>42309</v>
          </cell>
          <cell r="L2355">
            <v>43283</v>
          </cell>
          <cell r="M2355">
            <v>43283</v>
          </cell>
          <cell r="N2355" t="str">
            <v>Fermé</v>
          </cell>
          <cell r="O2355" t="str">
            <v>Fermé</v>
          </cell>
          <cell r="P2355" t="str">
            <v>10.71.14.0</v>
          </cell>
          <cell r="Q2355">
            <v>0</v>
          </cell>
          <cell r="T2355" t="str">
            <v>00198</v>
          </cell>
        </row>
        <row r="2356">
          <cell r="A2356" t="str">
            <v>00198010</v>
          </cell>
          <cell r="B2356" t="str">
            <v>53867073800045</v>
          </cell>
          <cell r="C2356" t="str">
            <v>FONCIA TRANSACTION AQUITAINE SUD</v>
          </cell>
          <cell r="D2356" t="b">
            <v>0</v>
          </cell>
          <cell r="E2356" t="str">
            <v>12 Rue Madeleine Castaing</v>
          </cell>
          <cell r="F2356" t="str">
            <v>40130</v>
          </cell>
          <cell r="G2356" t="str">
            <v>CAPBRETON</v>
          </cell>
          <cell r="H2356" t="str">
            <v>Transaction</v>
          </cell>
          <cell r="I2356" t="str">
            <v>L8901</v>
          </cell>
          <cell r="J2356">
            <v>42309</v>
          </cell>
          <cell r="K2356">
            <v>42309</v>
          </cell>
          <cell r="L2356">
            <v>42521</v>
          </cell>
          <cell r="M2356">
            <v>42521</v>
          </cell>
          <cell r="N2356" t="str">
            <v>Fermé</v>
          </cell>
          <cell r="O2356" t="str">
            <v>Fermé</v>
          </cell>
          <cell r="P2356" t="str">
            <v>10.71.24.0</v>
          </cell>
          <cell r="Q2356">
            <v>0</v>
          </cell>
          <cell r="T2356" t="str">
            <v>00198</v>
          </cell>
        </row>
        <row r="2357">
          <cell r="A2357" t="str">
            <v>00198006</v>
          </cell>
          <cell r="C2357" t="str">
            <v>FONCIA TRANSACTION AQUITAINE SUD</v>
          </cell>
          <cell r="D2357" t="b">
            <v>0</v>
          </cell>
          <cell r="E2357" t="str">
            <v>33 Avenue du Régiment de Bigorre</v>
          </cell>
          <cell r="F2357" t="str">
            <v>65000</v>
          </cell>
          <cell r="G2357" t="str">
            <v>TARBES</v>
          </cell>
          <cell r="H2357" t="str">
            <v>Transaction</v>
          </cell>
          <cell r="I2357" t="str">
            <v>L8600</v>
          </cell>
          <cell r="J2357">
            <v>42339</v>
          </cell>
          <cell r="L2357">
            <v>43284</v>
          </cell>
          <cell r="M2357">
            <v>43282</v>
          </cell>
          <cell r="N2357" t="str">
            <v>Fermé</v>
          </cell>
          <cell r="O2357" t="str">
            <v>Fermé</v>
          </cell>
          <cell r="Q2357">
            <v>0</v>
          </cell>
          <cell r="T2357" t="str">
            <v>00198</v>
          </cell>
        </row>
        <row r="2358">
          <cell r="A2358" t="str">
            <v>00198007</v>
          </cell>
          <cell r="C2358" t="str">
            <v>FONCIA TRANSACTION AQUITAINE SUD</v>
          </cell>
          <cell r="D2358" t="b">
            <v>0</v>
          </cell>
          <cell r="E2358" t="str">
            <v>2 Avenue du Maréchal Foch</v>
          </cell>
          <cell r="F2358" t="str">
            <v>65100</v>
          </cell>
          <cell r="G2358" t="str">
            <v>LOURDES</v>
          </cell>
          <cell r="H2358" t="str">
            <v>Transaction</v>
          </cell>
          <cell r="I2358" t="str">
            <v>L8700</v>
          </cell>
          <cell r="J2358">
            <v>42339</v>
          </cell>
          <cell r="L2358">
            <v>43284</v>
          </cell>
          <cell r="M2358">
            <v>42461</v>
          </cell>
          <cell r="N2358" t="str">
            <v>Fermé</v>
          </cell>
          <cell r="O2358" t="str">
            <v>Fermé</v>
          </cell>
          <cell r="Q2358">
            <v>0</v>
          </cell>
          <cell r="T2358" t="str">
            <v>00198</v>
          </cell>
        </row>
        <row r="2359">
          <cell r="A2359" t="str">
            <v>00198008</v>
          </cell>
          <cell r="C2359" t="str">
            <v>FONCIA TRANSACTION AQUITAINE SUD</v>
          </cell>
          <cell r="D2359" t="b">
            <v>0</v>
          </cell>
          <cell r="E2359" t="str">
            <v>11 Rue Nogué</v>
          </cell>
          <cell r="F2359" t="str">
            <v>64000</v>
          </cell>
          <cell r="G2359" t="str">
            <v>PAU</v>
          </cell>
          <cell r="H2359" t="str">
            <v>Transaction</v>
          </cell>
          <cell r="I2359" t="str">
            <v>L8800</v>
          </cell>
          <cell r="J2359">
            <v>42339</v>
          </cell>
          <cell r="L2359">
            <v>43284</v>
          </cell>
          <cell r="M2359">
            <v>42461</v>
          </cell>
          <cell r="N2359" t="str">
            <v>Fermé</v>
          </cell>
          <cell r="O2359" t="str">
            <v>Fermé</v>
          </cell>
          <cell r="Q2359">
            <v>0</v>
          </cell>
          <cell r="T2359" t="str">
            <v>00198</v>
          </cell>
        </row>
        <row r="2360">
          <cell r="A2360" t="str">
            <v>00198009</v>
          </cell>
          <cell r="C2360" t="str">
            <v>FONCIA TRANSACTION AQUITAINE SUD</v>
          </cell>
          <cell r="D2360" t="b">
            <v>0</v>
          </cell>
          <cell r="E2360" t="str">
            <v>19 Rue Alfred de Vigny</v>
          </cell>
          <cell r="F2360" t="str">
            <v>64400</v>
          </cell>
          <cell r="G2360" t="str">
            <v>OLORON-SAINTE-MARIE</v>
          </cell>
          <cell r="H2360" t="str">
            <v>Transaction</v>
          </cell>
          <cell r="I2360" t="str">
            <v>L8900</v>
          </cell>
          <cell r="J2360">
            <v>42339</v>
          </cell>
          <cell r="L2360">
            <v>43284</v>
          </cell>
          <cell r="M2360">
            <v>43282</v>
          </cell>
          <cell r="N2360" t="str">
            <v>Fermé</v>
          </cell>
          <cell r="O2360" t="str">
            <v>Fermé</v>
          </cell>
          <cell r="Q2360">
            <v>0</v>
          </cell>
          <cell r="T2360" t="str">
            <v>00198</v>
          </cell>
        </row>
        <row r="2361">
          <cell r="A2361" t="str">
            <v>00198011</v>
          </cell>
          <cell r="C2361" t="str">
            <v>FONCIA TRANSACTION AQUITAINE SUD</v>
          </cell>
          <cell r="D2361" t="b">
            <v>0</v>
          </cell>
          <cell r="E2361" t="str">
            <v>Résidence Les Arcizettes</v>
          </cell>
          <cell r="F2361" t="str">
            <v>64440</v>
          </cell>
          <cell r="G2361" t="str">
            <v>EAUX-BONNES</v>
          </cell>
          <cell r="H2361" t="str">
            <v>Transaction</v>
          </cell>
          <cell r="I2361" t="str">
            <v>L8902</v>
          </cell>
          <cell r="J2361">
            <v>42339</v>
          </cell>
          <cell r="L2361">
            <v>43284</v>
          </cell>
          <cell r="M2361">
            <v>43102</v>
          </cell>
          <cell r="N2361" t="str">
            <v>Fermé</v>
          </cell>
          <cell r="O2361" t="str">
            <v>Fermé</v>
          </cell>
          <cell r="Q2361">
            <v>0</v>
          </cell>
          <cell r="T2361" t="str">
            <v>00198</v>
          </cell>
        </row>
        <row r="2362">
          <cell r="A2362" t="str">
            <v>00199001</v>
          </cell>
          <cell r="B2362" t="str">
            <v>75204685400010</v>
          </cell>
          <cell r="C2362" t="str">
            <v>FONCIA TRANSACTION BREIZH</v>
          </cell>
          <cell r="D2362" t="b">
            <v>1</v>
          </cell>
          <cell r="E2362" t="str">
            <v>34 Rue Amiral Linois</v>
          </cell>
          <cell r="F2362" t="str">
            <v>29200</v>
          </cell>
          <cell r="G2362" t="str">
            <v>BREST</v>
          </cell>
          <cell r="H2362" t="str">
            <v>Location - Transaction</v>
          </cell>
          <cell r="I2362" t="str">
            <v>M1100</v>
          </cell>
          <cell r="J2362">
            <v>41091</v>
          </cell>
          <cell r="L2362">
            <v>43283</v>
          </cell>
          <cell r="M2362">
            <v>43282</v>
          </cell>
          <cell r="N2362" t="str">
            <v>Fermé</v>
          </cell>
          <cell r="O2362" t="str">
            <v>Fermé</v>
          </cell>
          <cell r="P2362" t="str">
            <v>10.172.4.1</v>
          </cell>
          <cell r="Q2362">
            <v>0</v>
          </cell>
          <cell r="T2362" t="str">
            <v>00199</v>
          </cell>
        </row>
        <row r="2363">
          <cell r="A2363" t="str">
            <v>00199002</v>
          </cell>
          <cell r="B2363" t="str">
            <v>75204685400044</v>
          </cell>
          <cell r="C2363" t="str">
            <v>FONCIA TRANSACTION BREIZH</v>
          </cell>
          <cell r="D2363" t="b">
            <v>0</v>
          </cell>
          <cell r="E2363" t="str">
            <v>26 Rue Algésiras</v>
          </cell>
          <cell r="F2363" t="str">
            <v>29200</v>
          </cell>
          <cell r="G2363" t="str">
            <v>BREST</v>
          </cell>
          <cell r="H2363" t="str">
            <v>Transaction</v>
          </cell>
          <cell r="I2363" t="str">
            <v>M1200</v>
          </cell>
          <cell r="J2363">
            <v>41091</v>
          </cell>
          <cell r="L2363">
            <v>43283</v>
          </cell>
          <cell r="M2363">
            <v>43282</v>
          </cell>
          <cell r="N2363" t="str">
            <v>Fermé</v>
          </cell>
          <cell r="O2363" t="str">
            <v>Fermé</v>
          </cell>
          <cell r="Q2363">
            <v>0</v>
          </cell>
          <cell r="T2363" t="str">
            <v>00199</v>
          </cell>
        </row>
        <row r="2364">
          <cell r="A2364" t="str">
            <v>00199003</v>
          </cell>
          <cell r="B2364" t="str">
            <v>75204685400036</v>
          </cell>
          <cell r="C2364" t="str">
            <v>FONCIA TRANSACTION BREIZH</v>
          </cell>
          <cell r="D2364" t="b">
            <v>0</v>
          </cell>
          <cell r="E2364" t="str">
            <v>3 Rue de Brest</v>
          </cell>
          <cell r="F2364" t="str">
            <v>29800</v>
          </cell>
          <cell r="G2364" t="str">
            <v>LANDERNEAU</v>
          </cell>
          <cell r="H2364" t="str">
            <v>Location - Transaction</v>
          </cell>
          <cell r="I2364" t="str">
            <v>M1300</v>
          </cell>
          <cell r="J2364">
            <v>41091</v>
          </cell>
          <cell r="L2364">
            <v>41699</v>
          </cell>
          <cell r="M2364">
            <v>41699</v>
          </cell>
          <cell r="N2364" t="str">
            <v>Fermé</v>
          </cell>
          <cell r="O2364" t="str">
            <v>Fermé</v>
          </cell>
          <cell r="P2364" t="str">
            <v>10.172.44.1</v>
          </cell>
          <cell r="Q2364">
            <v>0</v>
          </cell>
          <cell r="T2364" t="str">
            <v>00199</v>
          </cell>
        </row>
        <row r="2365">
          <cell r="A2365" t="str">
            <v>00199004</v>
          </cell>
          <cell r="B2365" t="str">
            <v>75204685400028</v>
          </cell>
          <cell r="C2365" t="str">
            <v>FONCIA TRANSACTION BREIZH</v>
          </cell>
          <cell r="D2365" t="b">
            <v>0</v>
          </cell>
          <cell r="E2365" t="str">
            <v>6 Avenue Ernest Renan</v>
          </cell>
          <cell r="F2365" t="str">
            <v>22300</v>
          </cell>
          <cell r="G2365" t="str">
            <v>LANNION</v>
          </cell>
          <cell r="H2365" t="str">
            <v>Transaction</v>
          </cell>
          <cell r="I2365" t="str">
            <v>M1400</v>
          </cell>
          <cell r="J2365">
            <v>41091</v>
          </cell>
          <cell r="L2365">
            <v>43283</v>
          </cell>
          <cell r="M2365">
            <v>43282</v>
          </cell>
          <cell r="N2365" t="str">
            <v>Fermé</v>
          </cell>
          <cell r="O2365" t="str">
            <v>Fermé</v>
          </cell>
          <cell r="P2365" t="str">
            <v>10.172.24.0</v>
          </cell>
          <cell r="Q2365">
            <v>0</v>
          </cell>
          <cell r="T2365" t="str">
            <v>00199</v>
          </cell>
        </row>
        <row r="2366">
          <cell r="A2366" t="str">
            <v>00199005</v>
          </cell>
          <cell r="B2366" t="str">
            <v>75204685400051</v>
          </cell>
          <cell r="C2366" t="str">
            <v>FONCIA TRANSACTION BREIZH</v>
          </cell>
          <cell r="D2366" t="b">
            <v>0</v>
          </cell>
          <cell r="E2366" t="str">
            <v>4 Rue Amiral Ronarc'h</v>
          </cell>
          <cell r="F2366" t="str">
            <v>29000</v>
          </cell>
          <cell r="G2366" t="str">
            <v>QUIMPER</v>
          </cell>
          <cell r="H2366" t="str">
            <v>Location - Transaction</v>
          </cell>
          <cell r="I2366" t="str">
            <v>M1500</v>
          </cell>
          <cell r="J2366">
            <v>41091</v>
          </cell>
          <cell r="L2366">
            <v>41639</v>
          </cell>
          <cell r="M2366">
            <v>41639</v>
          </cell>
          <cell r="N2366" t="str">
            <v>Fermé</v>
          </cell>
          <cell r="O2366" t="str">
            <v>Fermé</v>
          </cell>
          <cell r="P2366" t="str">
            <v>10.172.34.0</v>
          </cell>
          <cell r="Q2366">
            <v>0</v>
          </cell>
          <cell r="T2366" t="str">
            <v>00199</v>
          </cell>
        </row>
        <row r="2367">
          <cell r="A2367" t="str">
            <v>00199006</v>
          </cell>
          <cell r="B2367" t="str">
            <v>75204685400069</v>
          </cell>
          <cell r="C2367" t="str">
            <v>FONCIA TRANSACTION BREIZH</v>
          </cell>
          <cell r="D2367" t="b">
            <v>0</v>
          </cell>
          <cell r="E2367" t="str">
            <v>11 Bis Rue Amiral Ronarc'h</v>
          </cell>
          <cell r="F2367" t="str">
            <v>29000</v>
          </cell>
          <cell r="G2367" t="str">
            <v>QUIMPER</v>
          </cell>
          <cell r="H2367" t="str">
            <v>Transaction</v>
          </cell>
          <cell r="I2367" t="str">
            <v>M1600</v>
          </cell>
          <cell r="J2367">
            <v>41548</v>
          </cell>
          <cell r="L2367">
            <v>43283</v>
          </cell>
          <cell r="M2367">
            <v>43282</v>
          </cell>
          <cell r="N2367" t="str">
            <v>Fermé</v>
          </cell>
          <cell r="O2367" t="str">
            <v>Fermé</v>
          </cell>
          <cell r="P2367" t="str">
            <v>10.172.34.0</v>
          </cell>
          <cell r="Q2367">
            <v>0</v>
          </cell>
          <cell r="T2367" t="str">
            <v>00199</v>
          </cell>
        </row>
        <row r="2368">
          <cell r="A2368" t="str">
            <v>00199007</v>
          </cell>
          <cell r="B2368" t="str">
            <v>75204685400077</v>
          </cell>
          <cell r="C2368" t="str">
            <v>FONCIA TRANSACTION BREIZH</v>
          </cell>
          <cell r="D2368" t="b">
            <v>0</v>
          </cell>
          <cell r="E2368" t="str">
            <v>14 Rue Sainte-Barbe</v>
          </cell>
          <cell r="F2368" t="str">
            <v>22000</v>
          </cell>
          <cell r="G2368" t="str">
            <v>SAINT-BRIEUC</v>
          </cell>
          <cell r="H2368" t="str">
            <v>Transaction</v>
          </cell>
          <cell r="I2368" t="str">
            <v>M1700</v>
          </cell>
          <cell r="J2368">
            <v>42309</v>
          </cell>
          <cell r="L2368">
            <v>43283</v>
          </cell>
          <cell r="M2368">
            <v>42521</v>
          </cell>
          <cell r="N2368" t="str">
            <v>Fermé</v>
          </cell>
          <cell r="O2368" t="str">
            <v>Fermé</v>
          </cell>
          <cell r="Q2368">
            <v>0</v>
          </cell>
          <cell r="T2368" t="str">
            <v>00199</v>
          </cell>
        </row>
        <row r="2369">
          <cell r="A2369" t="str">
            <v>00199008</v>
          </cell>
          <cell r="B2369" t="str">
            <v>75204685400093</v>
          </cell>
          <cell r="C2369" t="str">
            <v>FONCIA TRANSACTION BREIZH</v>
          </cell>
          <cell r="D2369" t="b">
            <v>0</v>
          </cell>
          <cell r="E2369" t="str">
            <v>13 Rue Auguste Nayel</v>
          </cell>
          <cell r="F2369" t="str">
            <v>56100</v>
          </cell>
          <cell r="G2369" t="str">
            <v>LORIENT</v>
          </cell>
          <cell r="H2369" t="str">
            <v>Transaction</v>
          </cell>
          <cell r="I2369" t="str">
            <v>M1800</v>
          </cell>
          <cell r="J2369">
            <v>42309</v>
          </cell>
          <cell r="L2369">
            <v>43283</v>
          </cell>
          <cell r="M2369">
            <v>43283</v>
          </cell>
          <cell r="N2369" t="str">
            <v>Fermé</v>
          </cell>
          <cell r="O2369" t="str">
            <v>Fermé</v>
          </cell>
          <cell r="P2369" t="str">
            <v>10.189.1.0</v>
          </cell>
          <cell r="Q2369">
            <v>0</v>
          </cell>
          <cell r="T2369" t="str">
            <v>00199</v>
          </cell>
        </row>
        <row r="2370">
          <cell r="A2370" t="str">
            <v>00199009</v>
          </cell>
          <cell r="B2370" t="str">
            <v>75204685400119</v>
          </cell>
          <cell r="C2370" t="str">
            <v>FONCIA TRANSACTION BREIZH</v>
          </cell>
          <cell r="D2370" t="b">
            <v>0</v>
          </cell>
          <cell r="E2370" t="str">
            <v>113 Avenue de la République</v>
          </cell>
          <cell r="F2370" t="str">
            <v>44600</v>
          </cell>
          <cell r="G2370" t="str">
            <v>SAINT-NAZAIRE</v>
          </cell>
          <cell r="H2370" t="str">
            <v>Transaction</v>
          </cell>
          <cell r="I2370" t="str">
            <v>M1900</v>
          </cell>
          <cell r="J2370">
            <v>42309</v>
          </cell>
          <cell r="L2370">
            <v>43283</v>
          </cell>
          <cell r="M2370">
            <v>42521</v>
          </cell>
          <cell r="N2370" t="str">
            <v>Fermé</v>
          </cell>
          <cell r="O2370" t="str">
            <v>Fermé</v>
          </cell>
          <cell r="Q2370">
            <v>0</v>
          </cell>
          <cell r="T2370" t="str">
            <v>00199</v>
          </cell>
        </row>
        <row r="2371">
          <cell r="A2371" t="str">
            <v>00199010</v>
          </cell>
          <cell r="B2371" t="str">
            <v>75204685400135</v>
          </cell>
          <cell r="C2371" t="str">
            <v>FONCIA TRANSACTION BREIZH</v>
          </cell>
          <cell r="D2371" t="b">
            <v>0</v>
          </cell>
          <cell r="E2371" t="str">
            <v>39 Esplanade François André</v>
          </cell>
          <cell r="F2371" t="str">
            <v>44500</v>
          </cell>
          <cell r="G2371" t="str">
            <v>LA BAULE-ESCOUBLAC</v>
          </cell>
          <cell r="H2371" t="str">
            <v>Transaction</v>
          </cell>
          <cell r="I2371" t="str">
            <v>M1901</v>
          </cell>
          <cell r="J2371">
            <v>42309</v>
          </cell>
          <cell r="L2371">
            <v>43283</v>
          </cell>
          <cell r="M2371">
            <v>43283</v>
          </cell>
          <cell r="N2371" t="str">
            <v>Fermé</v>
          </cell>
          <cell r="O2371" t="str">
            <v>Fermé</v>
          </cell>
          <cell r="P2371" t="str">
            <v>10.44.34.0</v>
          </cell>
          <cell r="Q2371">
            <v>0</v>
          </cell>
          <cell r="T2371" t="str">
            <v>00199</v>
          </cell>
        </row>
        <row r="2372">
          <cell r="A2372" t="str">
            <v>00199011</v>
          </cell>
          <cell r="B2372" t="str">
            <v>75204685400127</v>
          </cell>
          <cell r="C2372" t="str">
            <v>FONCIA TRANSACTION BREIZH</v>
          </cell>
          <cell r="D2372" t="b">
            <v>0</v>
          </cell>
          <cell r="E2372" t="str">
            <v>47 Avenue Maréchal Foch</v>
          </cell>
          <cell r="F2372" t="str">
            <v>44500</v>
          </cell>
          <cell r="G2372" t="str">
            <v>LA BAULE-ESCOUBLAC</v>
          </cell>
          <cell r="H2372" t="str">
            <v>Transaction</v>
          </cell>
          <cell r="I2372" t="str">
            <v>M1902</v>
          </cell>
          <cell r="J2372">
            <v>42309</v>
          </cell>
          <cell r="L2372">
            <v>43283</v>
          </cell>
          <cell r="M2372">
            <v>43283</v>
          </cell>
          <cell r="N2372" t="str">
            <v>Fermé</v>
          </cell>
          <cell r="O2372" t="str">
            <v>Fermé</v>
          </cell>
          <cell r="P2372" t="str">
            <v>10.94.12.0</v>
          </cell>
          <cell r="Q2372">
            <v>0</v>
          </cell>
          <cell r="T2372" t="str">
            <v>00199</v>
          </cell>
        </row>
        <row r="2373">
          <cell r="A2373" t="str">
            <v>00199012</v>
          </cell>
          <cell r="B2373" t="str">
            <v>75204685400085</v>
          </cell>
          <cell r="C2373" t="str">
            <v>FONCIA TRANSACTION BREIZH</v>
          </cell>
          <cell r="D2373" t="b">
            <v>0</v>
          </cell>
          <cell r="E2373" t="str">
            <v>1 Bis Rue Thiers</v>
          </cell>
          <cell r="F2373" t="str">
            <v>56000</v>
          </cell>
          <cell r="G2373" t="str">
            <v>VANNES</v>
          </cell>
          <cell r="H2373" t="str">
            <v>Transaction</v>
          </cell>
          <cell r="I2373" t="str">
            <v>M1903</v>
          </cell>
          <cell r="J2373">
            <v>42309</v>
          </cell>
          <cell r="L2373">
            <v>43283</v>
          </cell>
          <cell r="M2373">
            <v>43283</v>
          </cell>
          <cell r="N2373" t="str">
            <v>Fermé</v>
          </cell>
          <cell r="O2373" t="str">
            <v>Fermé</v>
          </cell>
          <cell r="P2373" t="str">
            <v>10.41.3.0</v>
          </cell>
          <cell r="Q2373">
            <v>0</v>
          </cell>
          <cell r="T2373" t="str">
            <v>00199</v>
          </cell>
        </row>
        <row r="2374">
          <cell r="A2374" t="str">
            <v>00199013</v>
          </cell>
          <cell r="B2374" t="str">
            <v>75204685400101</v>
          </cell>
          <cell r="C2374" t="str">
            <v>FONCIA TRANSACTION BREIZH</v>
          </cell>
          <cell r="D2374" t="b">
            <v>0</v>
          </cell>
          <cell r="E2374" t="str">
            <v>112 Avenue des Druides</v>
          </cell>
          <cell r="F2374" t="str">
            <v>56340</v>
          </cell>
          <cell r="G2374" t="str">
            <v>CARNAC</v>
          </cell>
          <cell r="H2374" t="str">
            <v>Location Saisonnière - Transaction</v>
          </cell>
          <cell r="I2374" t="str">
            <v>M1904</v>
          </cell>
          <cell r="J2374">
            <v>42309</v>
          </cell>
          <cell r="L2374">
            <v>43283</v>
          </cell>
          <cell r="M2374">
            <v>43282</v>
          </cell>
          <cell r="N2374" t="str">
            <v>Fermé</v>
          </cell>
          <cell r="O2374" t="str">
            <v>Fermé</v>
          </cell>
          <cell r="P2374" t="str">
            <v>10.41.23.0</v>
          </cell>
          <cell r="Q2374">
            <v>0</v>
          </cell>
          <cell r="T2374" t="str">
            <v>00199</v>
          </cell>
        </row>
        <row r="2375">
          <cell r="A2375" t="str">
            <v>00199014</v>
          </cell>
          <cell r="B2375" t="str">
            <v>75204685400143</v>
          </cell>
          <cell r="C2375" t="str">
            <v>FONCIA TRANSACTION BREIZH</v>
          </cell>
          <cell r="D2375" t="b">
            <v>0</v>
          </cell>
          <cell r="E2375" t="str">
            <v>21 Rue Emile Zola</v>
          </cell>
          <cell r="F2375" t="str">
            <v>29200</v>
          </cell>
          <cell r="G2375" t="str">
            <v>BREST</v>
          </cell>
          <cell r="H2375" t="str">
            <v>Transaction</v>
          </cell>
          <cell r="I2375" t="str">
            <v>M1907</v>
          </cell>
          <cell r="J2375">
            <v>42522</v>
          </cell>
          <cell r="L2375">
            <v>43283</v>
          </cell>
          <cell r="M2375">
            <v>43282</v>
          </cell>
          <cell r="N2375" t="str">
            <v>Fermé</v>
          </cell>
          <cell r="O2375" t="str">
            <v>Fermé</v>
          </cell>
          <cell r="P2375" t="str">
            <v>10.172.14.0</v>
          </cell>
          <cell r="Q2375">
            <v>0</v>
          </cell>
          <cell r="T2375" t="str">
            <v>00199</v>
          </cell>
        </row>
        <row r="2376">
          <cell r="A2376" t="str">
            <v>00199016</v>
          </cell>
          <cell r="B2376" t="str">
            <v>75204685400168</v>
          </cell>
          <cell r="C2376" t="str">
            <v>FONCIA TRANSACTION BREIZH</v>
          </cell>
          <cell r="D2376" t="b">
            <v>0</v>
          </cell>
          <cell r="E2376" t="str">
            <v>10 Rue Thomas de Closmadeuc</v>
          </cell>
          <cell r="F2376" t="str">
            <v>56000</v>
          </cell>
          <cell r="G2376" t="str">
            <v>VANNES</v>
          </cell>
          <cell r="H2376" t="str">
            <v>Transaction</v>
          </cell>
          <cell r="I2376" t="str">
            <v>M1905</v>
          </cell>
          <cell r="J2376">
            <v>42644</v>
          </cell>
          <cell r="L2376">
            <v>43283</v>
          </cell>
          <cell r="M2376">
            <v>43282</v>
          </cell>
          <cell r="N2376" t="str">
            <v>Fermé</v>
          </cell>
          <cell r="O2376" t="str">
            <v>Fermé</v>
          </cell>
          <cell r="Q2376">
            <v>0</v>
          </cell>
          <cell r="T2376" t="str">
            <v>00199</v>
          </cell>
        </row>
        <row r="2377">
          <cell r="A2377" t="str">
            <v>00199015</v>
          </cell>
          <cell r="B2377" t="str">
            <v>75204685400150</v>
          </cell>
          <cell r="C2377" t="str">
            <v>FONCIA TRANSACTION BREIZH</v>
          </cell>
          <cell r="D2377" t="b">
            <v>0</v>
          </cell>
          <cell r="E2377" t="str">
            <v>4 Avenue de la Gare</v>
          </cell>
          <cell r="F2377" t="str">
            <v>29900</v>
          </cell>
          <cell r="G2377" t="str">
            <v>CONCARNEAU</v>
          </cell>
          <cell r="H2377" t="str">
            <v>Transaction</v>
          </cell>
          <cell r="I2377" t="str">
            <v>M1906</v>
          </cell>
          <cell r="J2377">
            <v>42736</v>
          </cell>
          <cell r="L2377">
            <v>43283</v>
          </cell>
          <cell r="M2377">
            <v>43282</v>
          </cell>
          <cell r="N2377" t="str">
            <v>Fermé</v>
          </cell>
          <cell r="O2377" t="str">
            <v>Fermé</v>
          </cell>
          <cell r="P2377" t="str">
            <v>10.221.14.0</v>
          </cell>
          <cell r="Q2377">
            <v>0</v>
          </cell>
          <cell r="T2377" t="str">
            <v>00199</v>
          </cell>
        </row>
        <row r="2378">
          <cell r="A2378" t="str">
            <v>00199017</v>
          </cell>
          <cell r="B2378" t="str">
            <v>75204685400176</v>
          </cell>
          <cell r="C2378" t="str">
            <v>FONCIA TRANSACTION BREIZH</v>
          </cell>
          <cell r="D2378" t="b">
            <v>0</v>
          </cell>
          <cell r="E2378" t="str">
            <v>19 Avenue Léon Blum</v>
          </cell>
          <cell r="F2378" t="str">
            <v>44600</v>
          </cell>
          <cell r="G2378" t="str">
            <v>SAINT-NAZAIRE</v>
          </cell>
          <cell r="H2378" t="str">
            <v>Transaction</v>
          </cell>
          <cell r="I2378" t="str">
            <v>M1908</v>
          </cell>
          <cell r="J2378">
            <v>42826</v>
          </cell>
          <cell r="L2378">
            <v>43283</v>
          </cell>
          <cell r="M2378">
            <v>43282</v>
          </cell>
          <cell r="N2378" t="str">
            <v>Fermé</v>
          </cell>
          <cell r="O2378" t="str">
            <v>Fermé</v>
          </cell>
          <cell r="P2378" t="str">
            <v>10.94.22.0</v>
          </cell>
          <cell r="Q2378">
            <v>0</v>
          </cell>
          <cell r="T2378" t="str">
            <v>00199</v>
          </cell>
        </row>
        <row r="2379">
          <cell r="A2379" t="str">
            <v>00199018</v>
          </cell>
          <cell r="B2379" t="str">
            <v>75204685400184</v>
          </cell>
          <cell r="C2379" t="str">
            <v>FONCIA TRANSACTION BREIZH</v>
          </cell>
          <cell r="D2379" t="b">
            <v>0</v>
          </cell>
          <cell r="E2379" t="str">
            <v>28 Boulevard Franchet d'Esperey</v>
          </cell>
          <cell r="F2379" t="str">
            <v>56100</v>
          </cell>
          <cell r="G2379" t="str">
            <v>LORIENT</v>
          </cell>
          <cell r="H2379" t="str">
            <v>Transaction</v>
          </cell>
          <cell r="I2379" t="str">
            <v>M1909</v>
          </cell>
          <cell r="J2379">
            <v>43101</v>
          </cell>
          <cell r="L2379">
            <v>43283</v>
          </cell>
          <cell r="M2379">
            <v>43282</v>
          </cell>
          <cell r="N2379" t="str">
            <v>Fermé</v>
          </cell>
          <cell r="O2379" t="str">
            <v>Fermé</v>
          </cell>
          <cell r="P2379" t="str">
            <v>10.189.11.0</v>
          </cell>
          <cell r="Q2379">
            <v>0</v>
          </cell>
          <cell r="T2379" t="str">
            <v>00199</v>
          </cell>
        </row>
        <row r="2380">
          <cell r="A2380" t="str">
            <v>00199019</v>
          </cell>
          <cell r="B2380" t="str">
            <v>75204685400192</v>
          </cell>
          <cell r="C2380" t="str">
            <v>FONCIA TRANSACTION BREIZH</v>
          </cell>
          <cell r="D2380" t="b">
            <v>0</v>
          </cell>
          <cell r="E2380" t="str">
            <v>14 Rue Voltaire</v>
          </cell>
          <cell r="F2380" t="str">
            <v>29100</v>
          </cell>
          <cell r="G2380" t="str">
            <v>DOUARNENEZ</v>
          </cell>
          <cell r="H2380" t="str">
            <v>Transaction</v>
          </cell>
          <cell r="I2380" t="str">
            <v>M1910</v>
          </cell>
          <cell r="J2380">
            <v>43101</v>
          </cell>
          <cell r="K2380">
            <v>43161</v>
          </cell>
          <cell r="L2380">
            <v>43191</v>
          </cell>
          <cell r="M2380">
            <v>43191</v>
          </cell>
          <cell r="N2380" t="str">
            <v>Fermé</v>
          </cell>
          <cell r="O2380" t="str">
            <v>Fermé</v>
          </cell>
          <cell r="P2380" t="str">
            <v>10.172.64.0</v>
          </cell>
          <cell r="Q2380">
            <v>0</v>
          </cell>
          <cell r="T2380" t="str">
            <v>00199</v>
          </cell>
        </row>
        <row r="2381">
          <cell r="A2381" t="str">
            <v>00199020</v>
          </cell>
          <cell r="B2381" t="str">
            <v>75204685400218</v>
          </cell>
          <cell r="C2381" t="str">
            <v>FONCIA TRANSACTION BREIZH</v>
          </cell>
          <cell r="D2381" t="b">
            <v>0</v>
          </cell>
          <cell r="E2381" t="str">
            <v>23 Rue Voltaire</v>
          </cell>
          <cell r="F2381" t="str">
            <v>29100</v>
          </cell>
          <cell r="G2381" t="str">
            <v>DOUARNENEZ</v>
          </cell>
          <cell r="H2381" t="str">
            <v>Transaction</v>
          </cell>
          <cell r="I2381" t="str">
            <v>M1911</v>
          </cell>
          <cell r="J2381">
            <v>43160</v>
          </cell>
          <cell r="L2381">
            <v>43283</v>
          </cell>
          <cell r="M2381">
            <v>43283</v>
          </cell>
          <cell r="N2381" t="str">
            <v>Fermé</v>
          </cell>
          <cell r="O2381" t="str">
            <v>Fermé</v>
          </cell>
          <cell r="P2381" t="str">
            <v>10.172.74.0</v>
          </cell>
          <cell r="Q2381">
            <v>0</v>
          </cell>
          <cell r="T2381" t="str">
            <v>00199</v>
          </cell>
        </row>
        <row r="2382">
          <cell r="A2382" t="str">
            <v>00199021</v>
          </cell>
          <cell r="B2382" t="str">
            <v>75204685400200</v>
          </cell>
          <cell r="C2382" t="str">
            <v>FONCIA TRANSACTION BREIZH</v>
          </cell>
          <cell r="D2382" t="b">
            <v>0</v>
          </cell>
          <cell r="E2382" t="str">
            <v>7 Bis Chemin du Croisty</v>
          </cell>
          <cell r="F2382" t="str">
            <v>56640</v>
          </cell>
          <cell r="G2382" t="str">
            <v>ARZON</v>
          </cell>
          <cell r="H2382" t="str">
            <v>Transaction</v>
          </cell>
          <cell r="I2382" t="str">
            <v>M1912</v>
          </cell>
          <cell r="J2382">
            <v>43191</v>
          </cell>
          <cell r="L2382">
            <v>43283</v>
          </cell>
          <cell r="M2382">
            <v>43282</v>
          </cell>
          <cell r="N2382" t="str">
            <v>Fermé</v>
          </cell>
          <cell r="O2382" t="str">
            <v>Fermé</v>
          </cell>
          <cell r="P2382" t="str">
            <v>10.41.33.0</v>
          </cell>
          <cell r="Q2382">
            <v>0</v>
          </cell>
          <cell r="T2382" t="str">
            <v>00199</v>
          </cell>
        </row>
        <row r="2383">
          <cell r="A2383" t="str">
            <v>00200001</v>
          </cell>
          <cell r="B2383" t="str">
            <v>53152819800025</v>
          </cell>
          <cell r="C2383" t="str">
            <v>FONCIA HOLDING</v>
          </cell>
          <cell r="D2383" t="b">
            <v>1</v>
          </cell>
          <cell r="E2383" t="str">
            <v>11-15 Avenue le Brun</v>
          </cell>
          <cell r="F2383" t="str">
            <v>92160</v>
          </cell>
          <cell r="G2383" t="str">
            <v>ANTONY</v>
          </cell>
          <cell r="I2383" t="str">
            <v>L7100</v>
          </cell>
          <cell r="J2383">
            <v>40848</v>
          </cell>
          <cell r="N2383" t="str">
            <v>Ouvert</v>
          </cell>
          <cell r="O2383" t="str">
            <v>Ouvert</v>
          </cell>
          <cell r="P2383" t="str">
            <v>192.168.16.0</v>
          </cell>
          <cell r="Q2383">
            <v>0</v>
          </cell>
          <cell r="T2383" t="str">
            <v>00200</v>
          </cell>
        </row>
        <row r="2384">
          <cell r="A2384" t="str">
            <v>00200002</v>
          </cell>
          <cell r="B2384" t="str">
            <v>53152819800033</v>
          </cell>
          <cell r="C2384" t="str">
            <v>FONCIA HOLDING</v>
          </cell>
          <cell r="D2384" t="b">
            <v>0</v>
          </cell>
          <cell r="E2384" t="str">
            <v>12 Rue le Peletier</v>
          </cell>
          <cell r="F2384" t="str">
            <v>75009</v>
          </cell>
          <cell r="G2384" t="str">
            <v>PARIS 9</v>
          </cell>
          <cell r="I2384" t="str">
            <v>L7200</v>
          </cell>
          <cell r="J2384">
            <v>43572</v>
          </cell>
          <cell r="N2384" t="str">
            <v>Ouvert</v>
          </cell>
          <cell r="O2384" t="str">
            <v>Ouvert</v>
          </cell>
          <cell r="P2384" t="str">
            <v>10.14.51.0</v>
          </cell>
          <cell r="Q2384">
            <v>0</v>
          </cell>
          <cell r="T2384" t="str">
            <v>00200</v>
          </cell>
        </row>
        <row r="2385">
          <cell r="A2385" t="str">
            <v>00201002</v>
          </cell>
          <cell r="B2385" t="str">
            <v>52294482600018</v>
          </cell>
          <cell r="C2385" t="str">
            <v>SYNDIC +</v>
          </cell>
          <cell r="D2385" t="b">
            <v>0</v>
          </cell>
          <cell r="E2385" t="str">
            <v>10 Place du Général Catroux</v>
          </cell>
          <cell r="F2385" t="str">
            <v>75017</v>
          </cell>
          <cell r="G2385" t="str">
            <v>PARIS 17</v>
          </cell>
          <cell r="H2385" t="str">
            <v>Gestion Locative - Location - Copropriété - Comptabilité</v>
          </cell>
          <cell r="I2385" t="str">
            <v>P9100</v>
          </cell>
          <cell r="J2385">
            <v>41893</v>
          </cell>
          <cell r="L2385">
            <v>44196</v>
          </cell>
          <cell r="M2385">
            <v>42309</v>
          </cell>
          <cell r="N2385" t="str">
            <v>Fermé</v>
          </cell>
          <cell r="O2385" t="str">
            <v>Fermé</v>
          </cell>
          <cell r="Q2385">
            <v>0</v>
          </cell>
          <cell r="T2385" t="str">
            <v>00201</v>
          </cell>
        </row>
        <row r="2386">
          <cell r="A2386" t="str">
            <v>00201004</v>
          </cell>
          <cell r="B2386" t="str">
            <v>52294482600034</v>
          </cell>
          <cell r="C2386" t="str">
            <v>SYNDIC +</v>
          </cell>
          <cell r="D2386" t="b">
            <v>0</v>
          </cell>
          <cell r="E2386" t="str">
            <v>19 Rue du Banquier</v>
          </cell>
          <cell r="F2386" t="str">
            <v>75013</v>
          </cell>
          <cell r="G2386" t="str">
            <v>PARIS 13</v>
          </cell>
          <cell r="H2386" t="str">
            <v>Gestion Locative - Location - Copropriété - Comptabilité</v>
          </cell>
          <cell r="J2386">
            <v>41893</v>
          </cell>
          <cell r="L2386">
            <v>41912</v>
          </cell>
          <cell r="M2386">
            <v>41912</v>
          </cell>
          <cell r="N2386" t="str">
            <v>Fermé</v>
          </cell>
          <cell r="O2386" t="str">
            <v>Fermé</v>
          </cell>
          <cell r="Q2386">
            <v>0</v>
          </cell>
          <cell r="T2386" t="str">
            <v>00201</v>
          </cell>
        </row>
        <row r="2387">
          <cell r="A2387" t="str">
            <v>00201005</v>
          </cell>
          <cell r="B2387" t="str">
            <v>52294482600026</v>
          </cell>
          <cell r="C2387" t="str">
            <v>SYNDIC +</v>
          </cell>
          <cell r="D2387" t="b">
            <v>0</v>
          </cell>
          <cell r="E2387" t="str">
            <v>76 Avenue Edouard Vaillant</v>
          </cell>
          <cell r="F2387" t="str">
            <v>92100</v>
          </cell>
          <cell r="G2387" t="str">
            <v>BOULOGNE-BILLANCOURT</v>
          </cell>
          <cell r="H2387" t="str">
            <v>Gestion Locative - Location - Copropriété - Comptabilité</v>
          </cell>
          <cell r="J2387">
            <v>41893</v>
          </cell>
          <cell r="L2387">
            <v>41912</v>
          </cell>
          <cell r="M2387">
            <v>41912</v>
          </cell>
          <cell r="N2387" t="str">
            <v>Fermé</v>
          </cell>
          <cell r="O2387" t="str">
            <v>Fermé</v>
          </cell>
          <cell r="Q2387">
            <v>0</v>
          </cell>
          <cell r="T2387" t="str">
            <v>00201</v>
          </cell>
        </row>
        <row r="2388">
          <cell r="A2388" t="str">
            <v>00201003</v>
          </cell>
          <cell r="C2388" t="str">
            <v>SYNDIC +</v>
          </cell>
          <cell r="D2388" t="b">
            <v>0</v>
          </cell>
          <cell r="E2388" t="str">
            <v>14 Rue de Rouen</v>
          </cell>
          <cell r="F2388" t="str">
            <v>75019</v>
          </cell>
          <cell r="G2388" t="str">
            <v>PARIS 19</v>
          </cell>
          <cell r="H2388" t="str">
            <v>Gestion Locative - Location - Copropriété - Comptabilité</v>
          </cell>
          <cell r="J2388">
            <v>41913</v>
          </cell>
          <cell r="M2388">
            <v>41913</v>
          </cell>
          <cell r="N2388" t="str">
            <v>Ouvert</v>
          </cell>
          <cell r="O2388" t="str">
            <v>Fermé</v>
          </cell>
          <cell r="Q2388">
            <v>0</v>
          </cell>
          <cell r="T2388" t="str">
            <v>00201</v>
          </cell>
        </row>
        <row r="2389">
          <cell r="A2389" t="str">
            <v>00201006</v>
          </cell>
          <cell r="C2389" t="str">
            <v>SYNDIC +</v>
          </cell>
          <cell r="D2389" t="b">
            <v>0</v>
          </cell>
          <cell r="E2389" t="str">
            <v>21 Rue Galilée</v>
          </cell>
          <cell r="F2389" t="str">
            <v>77420</v>
          </cell>
          <cell r="G2389" t="str">
            <v>CHAMPS-SUR-MARNE</v>
          </cell>
          <cell r="H2389" t="str">
            <v>Gestion Locative - Location - Copropriété - Comptabilité</v>
          </cell>
          <cell r="J2389">
            <v>41913</v>
          </cell>
          <cell r="M2389">
            <v>41913</v>
          </cell>
          <cell r="N2389" t="str">
            <v>Ouvert</v>
          </cell>
          <cell r="O2389" t="str">
            <v>Fermé</v>
          </cell>
          <cell r="Q2389">
            <v>0</v>
          </cell>
          <cell r="T2389" t="str">
            <v>00201</v>
          </cell>
        </row>
        <row r="2390">
          <cell r="A2390" t="str">
            <v>00201007</v>
          </cell>
          <cell r="B2390" t="str">
            <v>52294482600042</v>
          </cell>
          <cell r="C2390" t="str">
            <v>SYNDIC +</v>
          </cell>
          <cell r="D2390" t="b">
            <v>0</v>
          </cell>
          <cell r="E2390" t="str">
            <v>100 Boulevard du Montparnasse</v>
          </cell>
          <cell r="F2390" t="str">
            <v>75014</v>
          </cell>
          <cell r="G2390" t="str">
            <v>PARIS 14</v>
          </cell>
          <cell r="H2390" t="str">
            <v>Gestion Locative - Location - Copropriété - Comptabilité</v>
          </cell>
          <cell r="I2390" t="str">
            <v>P9200</v>
          </cell>
          <cell r="J2390">
            <v>42037</v>
          </cell>
          <cell r="L2390">
            <v>43739</v>
          </cell>
          <cell r="M2390">
            <v>42309</v>
          </cell>
          <cell r="N2390" t="str">
            <v>Fermé</v>
          </cell>
          <cell r="O2390" t="str">
            <v>Fermé</v>
          </cell>
          <cell r="P2390" t="str">
            <v>10.67.1.0</v>
          </cell>
          <cell r="Q2390">
            <v>0</v>
          </cell>
          <cell r="T2390" t="str">
            <v>00201</v>
          </cell>
        </row>
        <row r="2391">
          <cell r="A2391" t="str">
            <v>00201001</v>
          </cell>
          <cell r="B2391" t="str">
            <v>52294482600059</v>
          </cell>
          <cell r="C2391" t="str">
            <v>SYNDIC +</v>
          </cell>
          <cell r="D2391" t="b">
            <v>1</v>
          </cell>
          <cell r="E2391" t="str">
            <v>200 Rue Raymond Losserand</v>
          </cell>
          <cell r="F2391" t="str">
            <v>75014</v>
          </cell>
          <cell r="G2391" t="str">
            <v>PARIS 14</v>
          </cell>
          <cell r="H2391" t="str">
            <v>Gestion Locative - Location - Copropriété - Comptabilité</v>
          </cell>
          <cell r="J2391">
            <v>43739</v>
          </cell>
          <cell r="M2391">
            <v>43739</v>
          </cell>
          <cell r="N2391" t="str">
            <v>Ouvert</v>
          </cell>
          <cell r="O2391" t="str">
            <v>Fermé</v>
          </cell>
          <cell r="Q2391">
            <v>0</v>
          </cell>
          <cell r="T2391" t="str">
            <v>00201</v>
          </cell>
        </row>
        <row r="2392">
          <cell r="A2392" t="str">
            <v>00202001</v>
          </cell>
          <cell r="B2392" t="str">
            <v>79017623400017</v>
          </cell>
          <cell r="C2392" t="str">
            <v>FONCIA TRANSACTION AGENCE CENTRALE</v>
          </cell>
          <cell r="D2392" t="b">
            <v>0</v>
          </cell>
          <cell r="E2392" t="str">
            <v>89 Rue Gabriel Péri</v>
          </cell>
          <cell r="F2392" t="str">
            <v>92120</v>
          </cell>
          <cell r="G2392" t="str">
            <v>MONTROUGE</v>
          </cell>
          <cell r="H2392" t="str">
            <v>Transaction</v>
          </cell>
          <cell r="I2392" t="str">
            <v>M5100</v>
          </cell>
          <cell r="J2392">
            <v>41275</v>
          </cell>
          <cell r="L2392">
            <v>41610</v>
          </cell>
          <cell r="M2392">
            <v>41610</v>
          </cell>
          <cell r="N2392" t="str">
            <v>Fermé</v>
          </cell>
          <cell r="O2392" t="str">
            <v>Fermé</v>
          </cell>
          <cell r="Q2392">
            <v>0</v>
          </cell>
          <cell r="T2392" t="str">
            <v>00202</v>
          </cell>
        </row>
        <row r="2393">
          <cell r="A2393" t="str">
            <v>00202002</v>
          </cell>
          <cell r="B2393" t="str">
            <v>79017623400041</v>
          </cell>
          <cell r="C2393" t="str">
            <v>FONCIA TRANSACTION AGENCE CENTRALE</v>
          </cell>
          <cell r="D2393" t="b">
            <v>1</v>
          </cell>
          <cell r="E2393" t="str">
            <v>10 Place Emile Cresp</v>
          </cell>
          <cell r="F2393" t="str">
            <v>92120</v>
          </cell>
          <cell r="G2393" t="str">
            <v>MONTROUGE</v>
          </cell>
          <cell r="H2393" t="str">
            <v>Transaction</v>
          </cell>
          <cell r="I2393" t="str">
            <v>M5200</v>
          </cell>
          <cell r="J2393">
            <v>41275</v>
          </cell>
          <cell r="L2393">
            <v>43283</v>
          </cell>
          <cell r="M2393">
            <v>43282</v>
          </cell>
          <cell r="N2393" t="str">
            <v>Fermé</v>
          </cell>
          <cell r="O2393" t="str">
            <v>Fermé</v>
          </cell>
          <cell r="P2393" t="str">
            <v>10.202.11.1</v>
          </cell>
          <cell r="Q2393">
            <v>0</v>
          </cell>
          <cell r="T2393" t="str">
            <v>00202</v>
          </cell>
        </row>
        <row r="2394">
          <cell r="A2394" t="str">
            <v>00202003</v>
          </cell>
          <cell r="B2394" t="str">
            <v>79017623400033</v>
          </cell>
          <cell r="C2394" t="str">
            <v>FONCIA TRANSACTION AGENCE CENTRALE</v>
          </cell>
          <cell r="D2394" t="b">
            <v>0</v>
          </cell>
          <cell r="E2394" t="str">
            <v>14 Rue du Général Leclerc</v>
          </cell>
          <cell r="F2394" t="str">
            <v>92130</v>
          </cell>
          <cell r="G2394" t="str">
            <v>ISSY-LES-MOULINEAUX</v>
          </cell>
          <cell r="H2394" t="str">
            <v>Transaction</v>
          </cell>
          <cell r="I2394" t="str">
            <v>M5300</v>
          </cell>
          <cell r="J2394">
            <v>41275</v>
          </cell>
          <cell r="L2394">
            <v>42521</v>
          </cell>
          <cell r="M2394">
            <v>42521</v>
          </cell>
          <cell r="N2394" t="str">
            <v>Fermé</v>
          </cell>
          <cell r="O2394" t="str">
            <v>Fermé</v>
          </cell>
          <cell r="Q2394">
            <v>0</v>
          </cell>
          <cell r="T2394" t="str">
            <v>00202</v>
          </cell>
        </row>
        <row r="2395">
          <cell r="A2395" t="str">
            <v>00202004</v>
          </cell>
          <cell r="B2395" t="str">
            <v>79017623400025</v>
          </cell>
          <cell r="C2395" t="str">
            <v>FONCIA TRANSACTION AGENCE CENTRALE</v>
          </cell>
          <cell r="D2395" t="b">
            <v>0</v>
          </cell>
          <cell r="E2395" t="str">
            <v>26 Avenue de Paris</v>
          </cell>
          <cell r="F2395" t="str">
            <v>92320</v>
          </cell>
          <cell r="G2395" t="str">
            <v>CHATILLON</v>
          </cell>
          <cell r="H2395" t="str">
            <v>Transaction</v>
          </cell>
          <cell r="I2395" t="str">
            <v>M5400</v>
          </cell>
          <cell r="J2395">
            <v>41275</v>
          </cell>
          <cell r="L2395">
            <v>43283</v>
          </cell>
          <cell r="M2395">
            <v>43282</v>
          </cell>
          <cell r="N2395" t="str">
            <v>Fermé</v>
          </cell>
          <cell r="O2395" t="str">
            <v>Fermé</v>
          </cell>
          <cell r="P2395" t="str">
            <v>10.202.31.0</v>
          </cell>
          <cell r="Q2395">
            <v>0</v>
          </cell>
          <cell r="T2395" t="str">
            <v>00202</v>
          </cell>
        </row>
        <row r="2396">
          <cell r="A2396" t="str">
            <v>00202005</v>
          </cell>
          <cell r="B2396" t="str">
            <v>79017623400058</v>
          </cell>
          <cell r="C2396" t="str">
            <v>FONCIA TRANSACTION AGENCE CENTRALE</v>
          </cell>
          <cell r="D2396" t="b">
            <v>0</v>
          </cell>
          <cell r="E2396" t="str">
            <v>40 Rue Gabriel Péri</v>
          </cell>
          <cell r="F2396" t="str">
            <v>92120</v>
          </cell>
          <cell r="G2396" t="str">
            <v>MONTROUGE</v>
          </cell>
          <cell r="H2396" t="str">
            <v>Transaction</v>
          </cell>
          <cell r="I2396" t="str">
            <v>M5500</v>
          </cell>
          <cell r="J2396">
            <v>41610</v>
          </cell>
          <cell r="L2396">
            <v>43070</v>
          </cell>
          <cell r="M2396">
            <v>42403</v>
          </cell>
          <cell r="N2396" t="str">
            <v>Fermé</v>
          </cell>
          <cell r="O2396" t="str">
            <v>Fermé</v>
          </cell>
          <cell r="Q2396">
            <v>0</v>
          </cell>
          <cell r="T2396" t="str">
            <v>00202</v>
          </cell>
        </row>
        <row r="2397">
          <cell r="A2397" t="str">
            <v>00202006</v>
          </cell>
          <cell r="B2397" t="str">
            <v>79017623400066</v>
          </cell>
          <cell r="C2397" t="str">
            <v>FONCIA TRANSACTION AGENCE CENTRALE</v>
          </cell>
          <cell r="D2397" t="b">
            <v>0</v>
          </cell>
          <cell r="E2397" t="str">
            <v>12 Boulevard Jean Jaurès</v>
          </cell>
          <cell r="F2397" t="str">
            <v>92100</v>
          </cell>
          <cell r="G2397" t="str">
            <v>BOULOGNE-BILLANCOURT</v>
          </cell>
          <cell r="H2397" t="str">
            <v>Transaction</v>
          </cell>
          <cell r="I2397" t="str">
            <v>M5600</v>
          </cell>
          <cell r="J2397">
            <v>41640</v>
          </cell>
          <cell r="L2397">
            <v>43283</v>
          </cell>
          <cell r="M2397">
            <v>43282</v>
          </cell>
          <cell r="N2397" t="str">
            <v>Fermé</v>
          </cell>
          <cell r="O2397" t="str">
            <v>Fermé</v>
          </cell>
          <cell r="P2397" t="str">
            <v>10.29.83.0</v>
          </cell>
          <cell r="Q2397">
            <v>0</v>
          </cell>
          <cell r="T2397" t="str">
            <v>00202</v>
          </cell>
        </row>
        <row r="2398">
          <cell r="A2398" t="str">
            <v>00202007</v>
          </cell>
          <cell r="B2398" t="str">
            <v>79017623400074</v>
          </cell>
          <cell r="C2398" t="str">
            <v>FONCIA TRANSACTION AGENCE CENTRALE</v>
          </cell>
          <cell r="D2398" t="b">
            <v>0</v>
          </cell>
          <cell r="E2398" t="str">
            <v>15 Avenue Victor Cresson</v>
          </cell>
          <cell r="F2398" t="str">
            <v>92130</v>
          </cell>
          <cell r="G2398" t="str">
            <v>ISSY-LES-MOULINEAUX</v>
          </cell>
          <cell r="H2398" t="str">
            <v>Transaction</v>
          </cell>
          <cell r="I2398" t="str">
            <v>M5700</v>
          </cell>
          <cell r="J2398">
            <v>41883</v>
          </cell>
          <cell r="L2398">
            <v>43283</v>
          </cell>
          <cell r="M2398">
            <v>43282</v>
          </cell>
          <cell r="N2398" t="str">
            <v>Fermé</v>
          </cell>
          <cell r="O2398" t="str">
            <v>Fermé</v>
          </cell>
          <cell r="P2398" t="str">
            <v>10.202.21.1</v>
          </cell>
          <cell r="Q2398">
            <v>0</v>
          </cell>
          <cell r="T2398" t="str">
            <v>00202</v>
          </cell>
        </row>
        <row r="2399">
          <cell r="A2399" t="str">
            <v>00202008</v>
          </cell>
          <cell r="B2399" t="str">
            <v>79017623400108</v>
          </cell>
          <cell r="C2399" t="str">
            <v>FONCIA TRANSACTION AGENCE CENTRALE</v>
          </cell>
          <cell r="D2399" t="b">
            <v>0</v>
          </cell>
          <cell r="E2399" t="str">
            <v>8 Avenue Cousin de Méricourt</v>
          </cell>
          <cell r="F2399" t="str">
            <v>94230</v>
          </cell>
          <cell r="G2399" t="str">
            <v>CACHAN</v>
          </cell>
          <cell r="H2399" t="str">
            <v>Transaction</v>
          </cell>
          <cell r="I2399" t="str">
            <v>M5800</v>
          </cell>
          <cell r="J2399">
            <v>42064</v>
          </cell>
          <cell r="L2399">
            <v>43283</v>
          </cell>
          <cell r="M2399">
            <v>43282</v>
          </cell>
          <cell r="N2399" t="str">
            <v>Fermé</v>
          </cell>
          <cell r="O2399" t="str">
            <v>Fermé</v>
          </cell>
          <cell r="P2399" t="str">
            <v>10.206.53.0</v>
          </cell>
          <cell r="Q2399">
            <v>0</v>
          </cell>
          <cell r="T2399" t="str">
            <v>00202</v>
          </cell>
        </row>
        <row r="2400">
          <cell r="A2400" t="str">
            <v>00202009</v>
          </cell>
          <cell r="B2400" t="str">
            <v>79017623400082</v>
          </cell>
          <cell r="C2400" t="str">
            <v>FONCIA TRANSACTION AGENCE CENTRALE</v>
          </cell>
          <cell r="D2400" t="b">
            <v>0</v>
          </cell>
          <cell r="E2400" t="str">
            <v>2 Avenue Victor Hugo</v>
          </cell>
          <cell r="F2400" t="str">
            <v>92340</v>
          </cell>
          <cell r="G2400" t="str">
            <v>BOURG-LA-REINE</v>
          </cell>
          <cell r="H2400" t="str">
            <v>Transaction</v>
          </cell>
          <cell r="I2400" t="str">
            <v>M5900</v>
          </cell>
          <cell r="J2400">
            <v>42064</v>
          </cell>
          <cell r="L2400">
            <v>43283</v>
          </cell>
          <cell r="M2400">
            <v>43282</v>
          </cell>
          <cell r="N2400" t="str">
            <v>Fermé</v>
          </cell>
          <cell r="O2400" t="str">
            <v>Fermé</v>
          </cell>
          <cell r="P2400" t="str">
            <v>10.100.11.0</v>
          </cell>
          <cell r="Q2400">
            <v>0</v>
          </cell>
          <cell r="T2400" t="str">
            <v>00202</v>
          </cell>
        </row>
        <row r="2401">
          <cell r="A2401" t="str">
            <v>00202010</v>
          </cell>
          <cell r="B2401" t="str">
            <v>79017623400090</v>
          </cell>
          <cell r="C2401" t="str">
            <v>FONCIA TRANSACTION AGENCE CENTRALE</v>
          </cell>
          <cell r="D2401" t="b">
            <v>0</v>
          </cell>
          <cell r="E2401" t="str">
            <v>60 Avenue du Général Leclerc</v>
          </cell>
          <cell r="F2401" t="str">
            <v>92340</v>
          </cell>
          <cell r="G2401" t="str">
            <v>BOURG-LA-REINE</v>
          </cell>
          <cell r="H2401" t="str">
            <v>Transaction</v>
          </cell>
          <cell r="I2401" t="str">
            <v>M5901</v>
          </cell>
          <cell r="J2401">
            <v>42064</v>
          </cell>
          <cell r="L2401">
            <v>43283</v>
          </cell>
          <cell r="M2401">
            <v>43282</v>
          </cell>
          <cell r="N2401" t="str">
            <v>Fermé</v>
          </cell>
          <cell r="O2401" t="str">
            <v>Fermé</v>
          </cell>
          <cell r="P2401" t="str">
            <v>10.206.3.0</v>
          </cell>
          <cell r="Q2401">
            <v>0</v>
          </cell>
          <cell r="T2401" t="str">
            <v>00202</v>
          </cell>
        </row>
        <row r="2402">
          <cell r="A2402" t="str">
            <v>00202011</v>
          </cell>
          <cell r="B2402" t="str">
            <v>79017623400116</v>
          </cell>
          <cell r="C2402" t="str">
            <v>FONCIA TRANSACTION AGENCE CENTRALE</v>
          </cell>
          <cell r="D2402" t="b">
            <v>0</v>
          </cell>
          <cell r="E2402" t="str">
            <v>4 Rue Henri Marrou</v>
          </cell>
          <cell r="F2402" t="str">
            <v>92290</v>
          </cell>
          <cell r="G2402" t="str">
            <v>CHATENAY-MALABRY</v>
          </cell>
          <cell r="H2402" t="str">
            <v>Transaction</v>
          </cell>
          <cell r="I2402" t="str">
            <v>M5902</v>
          </cell>
          <cell r="J2402">
            <v>42064</v>
          </cell>
          <cell r="L2402">
            <v>43283</v>
          </cell>
          <cell r="M2402">
            <v>43283</v>
          </cell>
          <cell r="N2402" t="str">
            <v>Fermé</v>
          </cell>
          <cell r="O2402" t="str">
            <v>Fermé</v>
          </cell>
          <cell r="P2402" t="str">
            <v>10.206.33.0</v>
          </cell>
          <cell r="Q2402">
            <v>0</v>
          </cell>
          <cell r="T2402" t="str">
            <v>00202</v>
          </cell>
        </row>
        <row r="2403">
          <cell r="A2403" t="str">
            <v>00202012</v>
          </cell>
          <cell r="B2403" t="str">
            <v>79017623400124</v>
          </cell>
          <cell r="C2403" t="str">
            <v>FONCIA TRANSACTION AGENCE CENTRALE</v>
          </cell>
          <cell r="D2403" t="b">
            <v>0</v>
          </cell>
          <cell r="E2403" t="str">
            <v>35 Rue Houdan</v>
          </cell>
          <cell r="F2403" t="str">
            <v>92330</v>
          </cell>
          <cell r="G2403" t="str">
            <v>SCEAUX</v>
          </cell>
          <cell r="H2403" t="str">
            <v>Transaction</v>
          </cell>
          <cell r="I2403" t="str">
            <v>M5903</v>
          </cell>
          <cell r="J2403">
            <v>42064</v>
          </cell>
          <cell r="L2403">
            <v>43283</v>
          </cell>
          <cell r="M2403">
            <v>43283</v>
          </cell>
          <cell r="N2403" t="str">
            <v>Fermé</v>
          </cell>
          <cell r="O2403" t="str">
            <v>Fermé</v>
          </cell>
          <cell r="P2403" t="str">
            <v>10.100.1.0</v>
          </cell>
          <cell r="Q2403">
            <v>0</v>
          </cell>
          <cell r="T2403" t="str">
            <v>00202</v>
          </cell>
        </row>
        <row r="2404">
          <cell r="A2404" t="str">
            <v>00202013</v>
          </cell>
          <cell r="B2404" t="str">
            <v>79017623400132</v>
          </cell>
          <cell r="C2404" t="str">
            <v>FONCIA TRANSACTION AGENCE CENTRALE</v>
          </cell>
          <cell r="D2404" t="b">
            <v>0</v>
          </cell>
          <cell r="E2404" t="str">
            <v>48 Rue Boucicaut</v>
          </cell>
          <cell r="F2404" t="str">
            <v>92260</v>
          </cell>
          <cell r="G2404" t="str">
            <v>FONTENAY-AUX-ROSES</v>
          </cell>
          <cell r="H2404" t="str">
            <v>Transaction</v>
          </cell>
          <cell r="I2404" t="str">
            <v>M5904</v>
          </cell>
          <cell r="J2404">
            <v>42064</v>
          </cell>
          <cell r="L2404">
            <v>43283</v>
          </cell>
          <cell r="M2404">
            <v>43282</v>
          </cell>
          <cell r="N2404" t="str">
            <v>Fermé</v>
          </cell>
          <cell r="O2404" t="str">
            <v>Fermé</v>
          </cell>
          <cell r="P2404" t="str">
            <v>10.100.21.0</v>
          </cell>
          <cell r="Q2404">
            <v>0</v>
          </cell>
          <cell r="T2404" t="str">
            <v>00202</v>
          </cell>
        </row>
        <row r="2405">
          <cell r="A2405" t="str">
            <v>00202014</v>
          </cell>
          <cell r="B2405" t="str">
            <v>79017623400140</v>
          </cell>
          <cell r="C2405" t="str">
            <v>FONCIA TRANSACTION AGENCE CENTRALE</v>
          </cell>
          <cell r="D2405" t="b">
            <v>0</v>
          </cell>
          <cell r="E2405" t="str">
            <v>4 Avenue Jean Jaurès</v>
          </cell>
          <cell r="F2405" t="str">
            <v>92140</v>
          </cell>
          <cell r="G2405" t="str">
            <v>CLAMART</v>
          </cell>
          <cell r="H2405" t="str">
            <v>Transaction</v>
          </cell>
          <cell r="I2405" t="str">
            <v>M5905</v>
          </cell>
          <cell r="J2405">
            <v>42064</v>
          </cell>
          <cell r="L2405">
            <v>43283</v>
          </cell>
          <cell r="M2405">
            <v>43283</v>
          </cell>
          <cell r="N2405" t="str">
            <v>Fermé</v>
          </cell>
          <cell r="O2405" t="str">
            <v>Fermé</v>
          </cell>
          <cell r="P2405" t="str">
            <v>10.100.31.0</v>
          </cell>
          <cell r="Q2405">
            <v>0</v>
          </cell>
          <cell r="T2405" t="str">
            <v>00202</v>
          </cell>
        </row>
        <row r="2406">
          <cell r="A2406" t="str">
            <v>00202015</v>
          </cell>
          <cell r="B2406" t="str">
            <v>79017623400157</v>
          </cell>
          <cell r="C2406" t="str">
            <v>FONCIA TRANSACTION AGENCE CENTRALE</v>
          </cell>
          <cell r="D2406" t="b">
            <v>0</v>
          </cell>
          <cell r="E2406" t="str">
            <v>2 Avenue Léon Blum</v>
          </cell>
          <cell r="F2406" t="str">
            <v>92350</v>
          </cell>
          <cell r="G2406" t="str">
            <v>LE PLESSIS-ROBINSON</v>
          </cell>
          <cell r="H2406" t="str">
            <v>Transaction</v>
          </cell>
          <cell r="I2406" t="str">
            <v>M5906</v>
          </cell>
          <cell r="J2406">
            <v>42064</v>
          </cell>
          <cell r="L2406">
            <v>43283</v>
          </cell>
          <cell r="M2406">
            <v>43282</v>
          </cell>
          <cell r="N2406" t="str">
            <v>Fermé</v>
          </cell>
          <cell r="O2406" t="str">
            <v>Fermé</v>
          </cell>
          <cell r="P2406" t="str">
            <v>10.100.41.0</v>
          </cell>
          <cell r="Q2406">
            <v>0</v>
          </cell>
          <cell r="T2406" t="str">
            <v>00202</v>
          </cell>
        </row>
        <row r="2407">
          <cell r="A2407" t="str">
            <v>00202016</v>
          </cell>
          <cell r="B2407" t="str">
            <v>79017623400173</v>
          </cell>
          <cell r="C2407" t="str">
            <v>FONCIA TRANSACTION AGENCE CENTRALE</v>
          </cell>
          <cell r="D2407" t="b">
            <v>0</v>
          </cell>
          <cell r="E2407" t="str">
            <v>7 Avenue Henri Ravera</v>
          </cell>
          <cell r="F2407" t="str">
            <v>92220</v>
          </cell>
          <cell r="G2407" t="str">
            <v>BAGNEUX</v>
          </cell>
          <cell r="H2407" t="str">
            <v>Transaction</v>
          </cell>
          <cell r="I2407" t="str">
            <v>M5907</v>
          </cell>
          <cell r="J2407">
            <v>43132</v>
          </cell>
          <cell r="L2407">
            <v>43283</v>
          </cell>
          <cell r="M2407">
            <v>43283</v>
          </cell>
          <cell r="N2407" t="str">
            <v>Fermé</v>
          </cell>
          <cell r="O2407" t="str">
            <v>Fermé</v>
          </cell>
          <cell r="P2407" t="str">
            <v>10.202.41.0</v>
          </cell>
          <cell r="Q2407">
            <v>0</v>
          </cell>
          <cell r="T2407" t="str">
            <v>00202</v>
          </cell>
        </row>
        <row r="2408">
          <cell r="A2408" t="str">
            <v>00203001</v>
          </cell>
          <cell r="B2408" t="str">
            <v>45134742100021</v>
          </cell>
          <cell r="C2408" t="str">
            <v>FONCIA PROPERTY MANAGEMENT</v>
          </cell>
          <cell r="D2408" t="b">
            <v>1</v>
          </cell>
          <cell r="E2408" t="str">
            <v>11-15 Avenue le Brun</v>
          </cell>
          <cell r="F2408" t="str">
            <v>92160</v>
          </cell>
          <cell r="G2408" t="str">
            <v>ANTONY</v>
          </cell>
          <cell r="H2408" t="str">
            <v>Gestion Locative - Location</v>
          </cell>
          <cell r="I2408" t="str">
            <v>B3100</v>
          </cell>
          <cell r="J2408">
            <v>38718</v>
          </cell>
          <cell r="N2408" t="str">
            <v>Ouvert</v>
          </cell>
          <cell r="O2408" t="str">
            <v>Ouvert</v>
          </cell>
          <cell r="P2408" t="str">
            <v>192.168.16.0</v>
          </cell>
          <cell r="Q2408">
            <v>0</v>
          </cell>
          <cell r="T2408" t="str">
            <v>00203</v>
          </cell>
        </row>
        <row r="2409">
          <cell r="A2409" t="str">
            <v>00203002</v>
          </cell>
          <cell r="B2409" t="str">
            <v>45134742100039</v>
          </cell>
          <cell r="C2409" t="str">
            <v>FONCIA PROPERTY MANAGEMENT</v>
          </cell>
          <cell r="D2409" t="b">
            <v>0</v>
          </cell>
          <cell r="E2409" t="str">
            <v>27 Boulevard du Montparnasse</v>
          </cell>
          <cell r="F2409" t="str">
            <v>75006</v>
          </cell>
          <cell r="G2409" t="str">
            <v>PARIS 6</v>
          </cell>
          <cell r="H2409" t="str">
            <v>Gestion Locative - Location</v>
          </cell>
          <cell r="I2409" t="str">
            <v>B3200</v>
          </cell>
          <cell r="J2409">
            <v>41640</v>
          </cell>
          <cell r="M2409">
            <v>43252</v>
          </cell>
          <cell r="N2409" t="str">
            <v>Ouvert</v>
          </cell>
          <cell r="O2409" t="str">
            <v>Fermé</v>
          </cell>
          <cell r="Q2409">
            <v>0</v>
          </cell>
          <cell r="T2409" t="str">
            <v>00203</v>
          </cell>
        </row>
        <row r="2410">
          <cell r="A2410" t="str">
            <v>00203005</v>
          </cell>
          <cell r="B2410" t="str">
            <v>45134742100047</v>
          </cell>
          <cell r="C2410" t="str">
            <v>FONCIA PROPERTY MANAGEMENT</v>
          </cell>
          <cell r="D2410" t="b">
            <v>0</v>
          </cell>
          <cell r="E2410" t="str">
            <v>51 Boulevard de Courcelles</v>
          </cell>
          <cell r="F2410" t="str">
            <v>75008</v>
          </cell>
          <cell r="G2410" t="str">
            <v>PARIS 8</v>
          </cell>
          <cell r="H2410" t="str">
            <v>Gestion Locative - Location</v>
          </cell>
          <cell r="I2410" t="str">
            <v>B3300</v>
          </cell>
          <cell r="J2410">
            <v>43235</v>
          </cell>
          <cell r="K2410">
            <v>43465</v>
          </cell>
          <cell r="M2410">
            <v>43789</v>
          </cell>
          <cell r="N2410" t="str">
            <v>Ouvert</v>
          </cell>
          <cell r="O2410" t="str">
            <v>Fermé</v>
          </cell>
          <cell r="P2410" t="str">
            <v>10.234.4.0</v>
          </cell>
          <cell r="Q2410">
            <v>0</v>
          </cell>
          <cell r="T2410" t="str">
            <v>00203</v>
          </cell>
        </row>
        <row r="2411">
          <cell r="A2411" t="str">
            <v>00203004</v>
          </cell>
          <cell r="B2411" t="str">
            <v>45134742100054</v>
          </cell>
          <cell r="C2411" t="str">
            <v>FONCIA PROPERTY MANAGEMENT</v>
          </cell>
          <cell r="D2411" t="b">
            <v>0</v>
          </cell>
          <cell r="E2411" t="str">
            <v>5 Rue Montaigne</v>
          </cell>
          <cell r="F2411" t="str">
            <v>76000</v>
          </cell>
          <cell r="G2411" t="str">
            <v>ROUEN</v>
          </cell>
          <cell r="H2411" t="str">
            <v>Gestion Locative - Location</v>
          </cell>
          <cell r="I2411" t="str">
            <v>B3400</v>
          </cell>
          <cell r="J2411">
            <v>43374</v>
          </cell>
          <cell r="K2411">
            <v>43395</v>
          </cell>
          <cell r="N2411" t="str">
            <v>Ouvert</v>
          </cell>
          <cell r="O2411" t="str">
            <v>Ouvert</v>
          </cell>
          <cell r="P2411" t="str">
            <v>10.55.0.0</v>
          </cell>
          <cell r="Q2411">
            <v>0</v>
          </cell>
          <cell r="T2411" t="str">
            <v>00203</v>
          </cell>
        </row>
        <row r="2412">
          <cell r="A2412" t="str">
            <v>00205001</v>
          </cell>
          <cell r="B2412" t="str">
            <v>49427694200013</v>
          </cell>
          <cell r="C2412" t="str">
            <v>SCI 30 COLBERT</v>
          </cell>
          <cell r="D2412" t="b">
            <v>0</v>
          </cell>
          <cell r="E2412" t="str">
            <v>30 Rue Colbert</v>
          </cell>
          <cell r="F2412" t="str">
            <v>37000</v>
          </cell>
          <cell r="G2412" t="str">
            <v>TOURS</v>
          </cell>
          <cell r="H2412" t="str">
            <v>Gestion Locative - Location - Copropriété - Comptabilité</v>
          </cell>
          <cell r="J2412">
            <v>40634</v>
          </cell>
          <cell r="L2412">
            <v>42309</v>
          </cell>
          <cell r="M2412">
            <v>42309</v>
          </cell>
          <cell r="N2412" t="str">
            <v>Fermé</v>
          </cell>
          <cell r="O2412" t="str">
            <v>Fermé</v>
          </cell>
          <cell r="Q2412">
            <v>0</v>
          </cell>
          <cell r="T2412" t="str">
            <v>00205</v>
          </cell>
        </row>
        <row r="2413">
          <cell r="A2413" t="str">
            <v>00205006</v>
          </cell>
          <cell r="B2413" t="str">
            <v>49427694200021</v>
          </cell>
          <cell r="C2413" t="str">
            <v>SCI 30 COLBERT</v>
          </cell>
          <cell r="D2413" t="b">
            <v>1</v>
          </cell>
          <cell r="E2413" t="str">
            <v>60 Rue Blaise Pascal</v>
          </cell>
          <cell r="F2413" t="str">
            <v>37000</v>
          </cell>
          <cell r="G2413" t="str">
            <v>TOURS</v>
          </cell>
          <cell r="H2413" t="str">
            <v>Gestion Locative - Location - Copropriété - Comptabilité</v>
          </cell>
          <cell r="J2413">
            <v>42309</v>
          </cell>
          <cell r="L2413">
            <v>43383</v>
          </cell>
          <cell r="M2413">
            <v>43383</v>
          </cell>
          <cell r="N2413" t="str">
            <v>Fermé</v>
          </cell>
          <cell r="O2413" t="str">
            <v>Fermé</v>
          </cell>
          <cell r="Q2413">
            <v>0</v>
          </cell>
          <cell r="T2413" t="str">
            <v>00205</v>
          </cell>
        </row>
        <row r="2414">
          <cell r="A2414" t="str">
            <v>00206001</v>
          </cell>
          <cell r="B2414" t="str">
            <v>75144683200014</v>
          </cell>
          <cell r="C2414" t="str">
            <v>MANFONCIA 1</v>
          </cell>
          <cell r="D2414" t="b">
            <v>1</v>
          </cell>
          <cell r="E2414" t="str">
            <v>11-15 Avenue le Brun</v>
          </cell>
          <cell r="F2414" t="str">
            <v>92160</v>
          </cell>
          <cell r="G2414" t="str">
            <v>ANTONY</v>
          </cell>
          <cell r="J2414">
            <v>41031</v>
          </cell>
          <cell r="L2414">
            <v>42730</v>
          </cell>
          <cell r="M2414">
            <v>42730</v>
          </cell>
          <cell r="N2414" t="str">
            <v>Fermé</v>
          </cell>
          <cell r="O2414" t="str">
            <v>Fermé</v>
          </cell>
          <cell r="Q2414">
            <v>0</v>
          </cell>
          <cell r="T2414" t="str">
            <v>00206</v>
          </cell>
        </row>
        <row r="2415">
          <cell r="A2415" t="str">
            <v>00207001</v>
          </cell>
          <cell r="B2415" t="str">
            <v>75143033100015</v>
          </cell>
          <cell r="C2415" t="str">
            <v>MANFONCIA 2</v>
          </cell>
          <cell r="D2415" t="b">
            <v>1</v>
          </cell>
          <cell r="E2415" t="str">
            <v>11-15 Avenue le Brun</v>
          </cell>
          <cell r="F2415" t="str">
            <v>92160</v>
          </cell>
          <cell r="G2415" t="str">
            <v>ANTONY</v>
          </cell>
          <cell r="J2415">
            <v>41031</v>
          </cell>
          <cell r="L2415">
            <v>42730</v>
          </cell>
          <cell r="M2415">
            <v>42730</v>
          </cell>
          <cell r="N2415" t="str">
            <v>Fermé</v>
          </cell>
          <cell r="O2415" t="str">
            <v>Fermé</v>
          </cell>
          <cell r="Q2415">
            <v>0</v>
          </cell>
          <cell r="T2415" t="str">
            <v>00207</v>
          </cell>
        </row>
        <row r="2416">
          <cell r="A2416" t="str">
            <v>00208001</v>
          </cell>
          <cell r="B2416" t="str">
            <v>79110060500017</v>
          </cell>
          <cell r="C2416" t="str">
            <v>FONCIA LOCATION PAYS D'OC</v>
          </cell>
          <cell r="D2416" t="b">
            <v>1</v>
          </cell>
          <cell r="E2416" t="str">
            <v>17 Rue de l'Olivette</v>
          </cell>
          <cell r="F2416" t="str">
            <v>34500</v>
          </cell>
          <cell r="G2416" t="str">
            <v>BEZIERS</v>
          </cell>
          <cell r="H2416" t="str">
            <v>Gestion Locative - Location - Location Saisonnière - Copropriété - Comptabilité</v>
          </cell>
          <cell r="I2416" t="str">
            <v>M6100</v>
          </cell>
          <cell r="J2416">
            <v>41283</v>
          </cell>
          <cell r="L2416">
            <v>43100</v>
          </cell>
          <cell r="M2416">
            <v>43100</v>
          </cell>
          <cell r="N2416" t="str">
            <v>Fermé</v>
          </cell>
          <cell r="O2416" t="str">
            <v>Fermé</v>
          </cell>
          <cell r="Q2416">
            <v>0</v>
          </cell>
          <cell r="T2416" t="str">
            <v>00208</v>
          </cell>
        </row>
        <row r="2417">
          <cell r="A2417" t="str">
            <v>00208002</v>
          </cell>
          <cell r="B2417" t="str">
            <v>79110060500041</v>
          </cell>
          <cell r="C2417" t="str">
            <v>FONCIA LOCATION PAYS D'OC</v>
          </cell>
          <cell r="D2417" t="b">
            <v>0</v>
          </cell>
          <cell r="E2417" t="str">
            <v>27 Allées Paul Riquet</v>
          </cell>
          <cell r="F2417" t="str">
            <v>34500</v>
          </cell>
          <cell r="G2417" t="str">
            <v>BEZIERS</v>
          </cell>
          <cell r="H2417" t="str">
            <v>Gestion Locative - Location - Copropriété - Comptabilité</v>
          </cell>
          <cell r="I2417" t="str">
            <v>M6200</v>
          </cell>
          <cell r="J2417">
            <v>41283</v>
          </cell>
          <cell r="L2417">
            <v>43100</v>
          </cell>
          <cell r="M2417">
            <v>43100</v>
          </cell>
          <cell r="N2417" t="str">
            <v>Fermé</v>
          </cell>
          <cell r="O2417" t="str">
            <v>Fermé</v>
          </cell>
          <cell r="P2417" t="str">
            <v>10.135.13.0</v>
          </cell>
          <cell r="Q2417">
            <v>0</v>
          </cell>
          <cell r="T2417" t="str">
            <v>00208</v>
          </cell>
        </row>
        <row r="2418">
          <cell r="A2418" t="str">
            <v>00208003</v>
          </cell>
          <cell r="B2418" t="str">
            <v>79110060500033</v>
          </cell>
          <cell r="C2418" t="str">
            <v>FONCIA LOCATION PAYS D'OC</v>
          </cell>
          <cell r="D2418" t="b">
            <v>0</v>
          </cell>
          <cell r="E2418" t="str">
            <v>19 Bis Avenue des Sergents</v>
          </cell>
          <cell r="F2418" t="str">
            <v>34300</v>
          </cell>
          <cell r="G2418" t="str">
            <v>AGDE</v>
          </cell>
          <cell r="H2418" t="str">
            <v>Gestion Locative - Location - Copropriété - Comptabilité</v>
          </cell>
          <cell r="I2418" t="str">
            <v>M6300</v>
          </cell>
          <cell r="J2418">
            <v>41283</v>
          </cell>
          <cell r="L2418">
            <v>43100</v>
          </cell>
          <cell r="M2418">
            <v>43100</v>
          </cell>
          <cell r="N2418" t="str">
            <v>Fermé</v>
          </cell>
          <cell r="O2418" t="str">
            <v>Fermé</v>
          </cell>
          <cell r="P2418" t="str">
            <v>10.150.3.0</v>
          </cell>
          <cell r="Q2418">
            <v>0</v>
          </cell>
          <cell r="T2418" t="str">
            <v>00208</v>
          </cell>
        </row>
        <row r="2419">
          <cell r="A2419" t="str">
            <v>00208004</v>
          </cell>
          <cell r="B2419" t="str">
            <v>79110060500025</v>
          </cell>
          <cell r="C2419" t="str">
            <v>FONCIA LOCATION PAYS D'OC</v>
          </cell>
          <cell r="D2419" t="b">
            <v>0</v>
          </cell>
          <cell r="E2419" t="str">
            <v>Rond-Point du Bagnas</v>
          </cell>
          <cell r="F2419" t="str">
            <v>34300</v>
          </cell>
          <cell r="G2419" t="str">
            <v>AGDE</v>
          </cell>
          <cell r="H2419" t="str">
            <v>Gestion Locative - Location - Copropriété - Comptabilité</v>
          </cell>
          <cell r="I2419" t="str">
            <v>M6400</v>
          </cell>
          <cell r="J2419">
            <v>41283</v>
          </cell>
          <cell r="L2419">
            <v>42521</v>
          </cell>
          <cell r="M2419">
            <v>41913</v>
          </cell>
          <cell r="N2419" t="str">
            <v>Fermé</v>
          </cell>
          <cell r="O2419" t="str">
            <v>Fermé</v>
          </cell>
          <cell r="Q2419">
            <v>0</v>
          </cell>
          <cell r="T2419" t="str">
            <v>00208</v>
          </cell>
        </row>
        <row r="2420">
          <cell r="A2420" t="str">
            <v>00208005</v>
          </cell>
          <cell r="B2420" t="str">
            <v>79110060500058</v>
          </cell>
          <cell r="C2420" t="str">
            <v>CIL</v>
          </cell>
          <cell r="D2420" t="b">
            <v>0</v>
          </cell>
          <cell r="E2420" t="str">
            <v>2 Rue Léon Baylet</v>
          </cell>
          <cell r="F2420" t="str">
            <v>34500</v>
          </cell>
          <cell r="G2420" t="str">
            <v>BEZIERS</v>
          </cell>
          <cell r="H2420" t="str">
            <v>Gestion Locative - Location - Copropriété - Comptabilité</v>
          </cell>
          <cell r="I2420" t="str">
            <v>M6500</v>
          </cell>
          <cell r="J2420">
            <v>41283</v>
          </cell>
          <cell r="K2420">
            <v>41283</v>
          </cell>
          <cell r="L2420">
            <v>43059</v>
          </cell>
          <cell r="M2420">
            <v>43059</v>
          </cell>
          <cell r="N2420" t="str">
            <v>Fermé</v>
          </cell>
          <cell r="O2420" t="str">
            <v>Fermé</v>
          </cell>
          <cell r="P2420" t="str">
            <v>10.135.33.0</v>
          </cell>
          <cell r="Q2420">
            <v>0</v>
          </cell>
          <cell r="T2420" t="str">
            <v>00208</v>
          </cell>
        </row>
        <row r="2421">
          <cell r="A2421" t="str">
            <v>00209002</v>
          </cell>
          <cell r="B2421" t="str">
            <v>79023889300016</v>
          </cell>
          <cell r="C2421" t="str">
            <v>FONCIA LOCATION PAYS CANNOIS</v>
          </cell>
          <cell r="D2421" t="b">
            <v>1</v>
          </cell>
          <cell r="E2421" t="str">
            <v>7 Rue des Belges</v>
          </cell>
          <cell r="F2421" t="str">
            <v>06400</v>
          </cell>
          <cell r="G2421" t="str">
            <v>CANNES</v>
          </cell>
          <cell r="H2421" t="str">
            <v>Gestion Locative - Location - Copropriété - Comptabilité</v>
          </cell>
          <cell r="I2421" t="str">
            <v>M3200</v>
          </cell>
          <cell r="J2421">
            <v>41275</v>
          </cell>
          <cell r="K2421">
            <v>41437</v>
          </cell>
          <cell r="L2421">
            <v>43059</v>
          </cell>
          <cell r="M2421">
            <v>42852</v>
          </cell>
          <cell r="N2421" t="str">
            <v>Fermé</v>
          </cell>
          <cell r="O2421" t="str">
            <v>Fermé</v>
          </cell>
          <cell r="P2421" t="str">
            <v>10.112.2.0</v>
          </cell>
          <cell r="Q2421">
            <v>0</v>
          </cell>
          <cell r="T2421" t="str">
            <v>00209</v>
          </cell>
        </row>
        <row r="2422">
          <cell r="A2422" t="str">
            <v>00209001</v>
          </cell>
          <cell r="C2422" t="str">
            <v>FONCIA LOCATION PAYS CANNOIS</v>
          </cell>
          <cell r="D2422" t="b">
            <v>0</v>
          </cell>
          <cell r="E2422" t="str">
            <v>100 Boulevard Sadi Carnot</v>
          </cell>
          <cell r="F2422" t="str">
            <v>06110</v>
          </cell>
          <cell r="G2422" t="str">
            <v>LE CANNET</v>
          </cell>
          <cell r="H2422" t="str">
            <v>Gestion Locative - Location - Copropriété - Comptabilité</v>
          </cell>
          <cell r="I2422" t="str">
            <v>M3100</v>
          </cell>
          <cell r="J2422">
            <v>41276</v>
          </cell>
          <cell r="L2422">
            <v>43103</v>
          </cell>
          <cell r="M2422">
            <v>42093</v>
          </cell>
          <cell r="N2422" t="str">
            <v>Fermé</v>
          </cell>
          <cell r="O2422" t="str">
            <v>Fermé</v>
          </cell>
          <cell r="Q2422">
            <v>0</v>
          </cell>
          <cell r="T2422" t="str">
            <v>00209</v>
          </cell>
        </row>
        <row r="2423">
          <cell r="A2423" t="str">
            <v>00209003</v>
          </cell>
          <cell r="B2423" t="str">
            <v>79023889300024</v>
          </cell>
          <cell r="C2423" t="str">
            <v>FONCIA LOCATION PAYS CANNOIS</v>
          </cell>
          <cell r="D2423" t="b">
            <v>0</v>
          </cell>
          <cell r="E2423" t="str">
            <v>282 Avenue de Cannes</v>
          </cell>
          <cell r="F2423" t="str">
            <v>06210</v>
          </cell>
          <cell r="G2423" t="str">
            <v>MANDELIEU-LA-NAPOULE</v>
          </cell>
          <cell r="H2423" t="str">
            <v>Gestion Locative - Location - Copropriété - Comptabilité</v>
          </cell>
          <cell r="I2423" t="str">
            <v>M3300</v>
          </cell>
          <cell r="J2423">
            <v>41334</v>
          </cell>
          <cell r="K2423">
            <v>41437</v>
          </cell>
          <cell r="L2423">
            <v>43059</v>
          </cell>
          <cell r="M2423">
            <v>42852</v>
          </cell>
          <cell r="N2423" t="str">
            <v>Fermé</v>
          </cell>
          <cell r="O2423" t="str">
            <v>Fermé</v>
          </cell>
          <cell r="P2423" t="str">
            <v>10.80.13.0</v>
          </cell>
          <cell r="Q2423">
            <v>0</v>
          </cell>
          <cell r="T2423" t="str">
            <v>00209</v>
          </cell>
        </row>
        <row r="2424">
          <cell r="A2424" t="str">
            <v>00209004</v>
          </cell>
          <cell r="B2424" t="str">
            <v>79023889300032</v>
          </cell>
          <cell r="C2424" t="str">
            <v>FONCIA LOCATION PAYS CANNOIS</v>
          </cell>
          <cell r="D2424" t="b">
            <v>0</v>
          </cell>
          <cell r="E2424" t="str">
            <v>67 Avenue Georges Clémenceau</v>
          </cell>
          <cell r="F2424" t="str">
            <v>06220</v>
          </cell>
          <cell r="G2424" t="str">
            <v>VALLAURIS</v>
          </cell>
          <cell r="H2424" t="str">
            <v>Gestion Locative - Location - Copropriété - Comptabilité</v>
          </cell>
          <cell r="I2424" t="str">
            <v>M3400</v>
          </cell>
          <cell r="J2424">
            <v>41334</v>
          </cell>
          <cell r="K2424">
            <v>41437</v>
          </cell>
          <cell r="L2424">
            <v>43059</v>
          </cell>
          <cell r="M2424">
            <v>42852</v>
          </cell>
          <cell r="N2424" t="str">
            <v>Fermé</v>
          </cell>
          <cell r="O2424" t="str">
            <v>Fermé</v>
          </cell>
          <cell r="P2424" t="str">
            <v>10.80.63.0</v>
          </cell>
          <cell r="Q2424">
            <v>0</v>
          </cell>
          <cell r="T2424" t="str">
            <v>00209</v>
          </cell>
        </row>
        <row r="2425">
          <cell r="A2425" t="str">
            <v>00209005</v>
          </cell>
          <cell r="B2425" t="str">
            <v>79023889300040</v>
          </cell>
          <cell r="C2425" t="str">
            <v>FONCIA LOCATION PAYS CANNOIS</v>
          </cell>
          <cell r="D2425" t="b">
            <v>0</v>
          </cell>
          <cell r="E2425" t="str">
            <v>9 Boulevard du Jeu de Ballon</v>
          </cell>
          <cell r="F2425" t="str">
            <v>06130</v>
          </cell>
          <cell r="G2425" t="str">
            <v>GRASSE</v>
          </cell>
          <cell r="H2425" t="str">
            <v>Gestion Locative - Location - Copropriété - Comptabilité</v>
          </cell>
          <cell r="I2425" t="str">
            <v>M3500</v>
          </cell>
          <cell r="J2425">
            <v>41334</v>
          </cell>
          <cell r="K2425">
            <v>41437</v>
          </cell>
          <cell r="L2425">
            <v>43059</v>
          </cell>
          <cell r="M2425">
            <v>42852</v>
          </cell>
          <cell r="N2425" t="str">
            <v>Fermé</v>
          </cell>
          <cell r="O2425" t="str">
            <v>Fermé</v>
          </cell>
          <cell r="P2425" t="str">
            <v>10.112.12.0</v>
          </cell>
          <cell r="Q2425">
            <v>0</v>
          </cell>
          <cell r="T2425" t="str">
            <v>00209</v>
          </cell>
        </row>
        <row r="2426">
          <cell r="A2426" t="str">
            <v>00210001</v>
          </cell>
          <cell r="B2426" t="str">
            <v>49899536400011</v>
          </cell>
          <cell r="C2426" t="str">
            <v>SEIITRA</v>
          </cell>
          <cell r="D2426" t="b">
            <v>1</v>
          </cell>
          <cell r="E2426" t="str">
            <v>11-15 Avenue le Brun</v>
          </cell>
          <cell r="F2426" t="str">
            <v>92160</v>
          </cell>
          <cell r="G2426" t="str">
            <v>ANTONY</v>
          </cell>
          <cell r="I2426" t="str">
            <v>H7100</v>
          </cell>
          <cell r="J2426">
            <v>39241</v>
          </cell>
          <cell r="L2426">
            <v>43039</v>
          </cell>
          <cell r="M2426">
            <v>43039</v>
          </cell>
          <cell r="N2426" t="str">
            <v>Fermé</v>
          </cell>
          <cell r="O2426" t="str">
            <v>Fermé</v>
          </cell>
          <cell r="P2426" t="str">
            <v>10.1.1.0</v>
          </cell>
          <cell r="Q2426">
            <v>0</v>
          </cell>
          <cell r="T2426" t="str">
            <v>00210</v>
          </cell>
        </row>
        <row r="2427">
          <cell r="A2427" t="str">
            <v>00210003</v>
          </cell>
          <cell r="B2427" t="str">
            <v>49899536400045</v>
          </cell>
          <cell r="C2427" t="str">
            <v>SEIITRA</v>
          </cell>
          <cell r="D2427" t="b">
            <v>0</v>
          </cell>
          <cell r="E2427" t="str">
            <v>22 Rue du Bois de la Rose</v>
          </cell>
          <cell r="F2427" t="str">
            <v>74100</v>
          </cell>
          <cell r="G2427" t="str">
            <v>VILLE-LA-GRAND</v>
          </cell>
          <cell r="I2427" t="str">
            <v>H7300</v>
          </cell>
          <cell r="J2427">
            <v>39448</v>
          </cell>
          <cell r="L2427">
            <v>39813</v>
          </cell>
          <cell r="M2427">
            <v>39813</v>
          </cell>
          <cell r="N2427" t="str">
            <v>Fermé</v>
          </cell>
          <cell r="O2427" t="str">
            <v>Fermé</v>
          </cell>
          <cell r="Q2427">
            <v>0</v>
          </cell>
          <cell r="T2427" t="str">
            <v>00210</v>
          </cell>
        </row>
        <row r="2428">
          <cell r="A2428" t="str">
            <v>00210004</v>
          </cell>
          <cell r="B2428" t="str">
            <v>49899536400037</v>
          </cell>
          <cell r="C2428" t="str">
            <v>SEIITRA</v>
          </cell>
          <cell r="D2428" t="b">
            <v>0</v>
          </cell>
          <cell r="E2428" t="str">
            <v>Zone Industrielle Saint-Mitre</v>
          </cell>
          <cell r="F2428" t="str">
            <v>13400</v>
          </cell>
          <cell r="G2428" t="str">
            <v>AUBAGNE</v>
          </cell>
          <cell r="I2428" t="str">
            <v>H7400</v>
          </cell>
          <cell r="J2428">
            <v>39448</v>
          </cell>
          <cell r="L2428">
            <v>43039</v>
          </cell>
          <cell r="M2428">
            <v>43039</v>
          </cell>
          <cell r="N2428" t="str">
            <v>Fermé</v>
          </cell>
          <cell r="O2428" t="str">
            <v>Fermé</v>
          </cell>
          <cell r="P2428" t="str">
            <v>10.1.31.0</v>
          </cell>
          <cell r="Q2428">
            <v>0</v>
          </cell>
          <cell r="T2428" t="str">
            <v>00210</v>
          </cell>
        </row>
        <row r="2429">
          <cell r="A2429" t="str">
            <v>00210005</v>
          </cell>
          <cell r="B2429" t="str">
            <v>49899536400029</v>
          </cell>
          <cell r="C2429" t="str">
            <v>SEIITRA</v>
          </cell>
          <cell r="D2429" t="b">
            <v>0</v>
          </cell>
          <cell r="E2429" t="str">
            <v>70 Avenue du Danemark</v>
          </cell>
          <cell r="F2429" t="str">
            <v>82000</v>
          </cell>
          <cell r="G2429" t="str">
            <v>MONTAUBAN</v>
          </cell>
          <cell r="I2429" t="str">
            <v>H7500</v>
          </cell>
          <cell r="J2429">
            <v>39448</v>
          </cell>
          <cell r="L2429">
            <v>42740</v>
          </cell>
          <cell r="M2429">
            <v>42740</v>
          </cell>
          <cell r="N2429" t="str">
            <v>Fermé</v>
          </cell>
          <cell r="O2429" t="str">
            <v>Fermé</v>
          </cell>
          <cell r="Q2429">
            <v>0</v>
          </cell>
          <cell r="T2429" t="str">
            <v>00210</v>
          </cell>
        </row>
        <row r="2430">
          <cell r="A2430" t="str">
            <v>00210002</v>
          </cell>
          <cell r="B2430" t="str">
            <v>49899536400060</v>
          </cell>
          <cell r="C2430" t="str">
            <v>SEIITRA</v>
          </cell>
          <cell r="D2430" t="b">
            <v>0</v>
          </cell>
          <cell r="E2430" t="str">
            <v>12 Rue Jean Kuntzmann</v>
          </cell>
          <cell r="F2430" t="str">
            <v>38330</v>
          </cell>
          <cell r="G2430" t="str">
            <v>MONTBONNOT-SAINT-MARTIN</v>
          </cell>
          <cell r="I2430" t="str">
            <v>H7200</v>
          </cell>
          <cell r="J2430">
            <v>40728</v>
          </cell>
          <cell r="L2430">
            <v>43039</v>
          </cell>
          <cell r="M2430">
            <v>43039</v>
          </cell>
          <cell r="N2430" t="str">
            <v>Fermé</v>
          </cell>
          <cell r="O2430" t="str">
            <v>Fermé</v>
          </cell>
          <cell r="P2430" t="str">
            <v>10.1.41.0</v>
          </cell>
          <cell r="Q2430">
            <v>0</v>
          </cell>
          <cell r="T2430" t="str">
            <v>00210</v>
          </cell>
        </row>
        <row r="2431">
          <cell r="A2431" t="str">
            <v>00210006</v>
          </cell>
          <cell r="B2431" t="str">
            <v>49899536400078</v>
          </cell>
          <cell r="C2431" t="str">
            <v>SEIITRA</v>
          </cell>
          <cell r="D2431" t="b">
            <v>0</v>
          </cell>
          <cell r="E2431" t="str">
            <v>97 Cours Gambetta</v>
          </cell>
          <cell r="F2431" t="str">
            <v>69003</v>
          </cell>
          <cell r="G2431" t="str">
            <v>LYON 3EME</v>
          </cell>
          <cell r="I2431" t="str">
            <v>H7600</v>
          </cell>
          <cell r="J2431">
            <v>41579</v>
          </cell>
          <cell r="L2431">
            <v>43039</v>
          </cell>
          <cell r="M2431">
            <v>43039</v>
          </cell>
          <cell r="N2431" t="str">
            <v>Fermé</v>
          </cell>
          <cell r="O2431" t="str">
            <v>Fermé</v>
          </cell>
          <cell r="P2431" t="str">
            <v>10.1.21.0</v>
          </cell>
          <cell r="Q2431">
            <v>0</v>
          </cell>
          <cell r="T2431" t="str">
            <v>00210</v>
          </cell>
        </row>
        <row r="2432">
          <cell r="A2432" t="str">
            <v>00210007</v>
          </cell>
          <cell r="B2432" t="str">
            <v>49899536400086</v>
          </cell>
          <cell r="C2432" t="str">
            <v>SEIITRA</v>
          </cell>
          <cell r="D2432" t="b">
            <v>0</v>
          </cell>
          <cell r="E2432" t="str">
            <v>8 Rue du 23 Novembre</v>
          </cell>
          <cell r="F2432" t="str">
            <v>57370</v>
          </cell>
          <cell r="G2432" t="str">
            <v>PHALSBOURG</v>
          </cell>
          <cell r="I2432" t="str">
            <v>H7700</v>
          </cell>
          <cell r="J2432">
            <v>42491</v>
          </cell>
          <cell r="L2432">
            <v>43039</v>
          </cell>
          <cell r="M2432">
            <v>43039</v>
          </cell>
          <cell r="N2432" t="str">
            <v>Fermé</v>
          </cell>
          <cell r="O2432" t="str">
            <v>Fermé</v>
          </cell>
          <cell r="Q2432">
            <v>0</v>
          </cell>
          <cell r="T2432" t="str">
            <v>00210</v>
          </cell>
        </row>
        <row r="2433">
          <cell r="A2433" t="str">
            <v>00210008</v>
          </cell>
          <cell r="B2433" t="str">
            <v>49899536400094</v>
          </cell>
          <cell r="C2433" t="str">
            <v>SEIITRA</v>
          </cell>
          <cell r="D2433" t="b">
            <v>0</v>
          </cell>
          <cell r="E2433" t="str">
            <v>1 Rue des Pénitents Blancs</v>
          </cell>
          <cell r="F2433" t="str">
            <v>31000</v>
          </cell>
          <cell r="G2433" t="str">
            <v>TOULOUSE</v>
          </cell>
          <cell r="I2433" t="str">
            <v>H7800</v>
          </cell>
          <cell r="J2433">
            <v>42740</v>
          </cell>
          <cell r="L2433">
            <v>43039</v>
          </cell>
          <cell r="M2433">
            <v>43039</v>
          </cell>
          <cell r="N2433" t="str">
            <v>Fermé</v>
          </cell>
          <cell r="O2433" t="str">
            <v>Fermé</v>
          </cell>
          <cell r="Q2433">
            <v>0</v>
          </cell>
          <cell r="T2433" t="str">
            <v>00210</v>
          </cell>
        </row>
        <row r="2434">
          <cell r="A2434" t="str">
            <v>00211009</v>
          </cell>
          <cell r="B2434" t="str">
            <v>38300342300159</v>
          </cell>
          <cell r="C2434" t="str">
            <v>SEIITRA RESEAU</v>
          </cell>
          <cell r="D2434" t="b">
            <v>0</v>
          </cell>
          <cell r="E2434" t="str">
            <v>144 Rue Paul Bellamy</v>
          </cell>
          <cell r="F2434" t="str">
            <v>44024</v>
          </cell>
          <cell r="G2434" t="str">
            <v>NANTES</v>
          </cell>
          <cell r="I2434" t="str">
            <v>F8900</v>
          </cell>
          <cell r="J2434">
            <v>38898</v>
          </cell>
          <cell r="N2434" t="str">
            <v>Ouvert</v>
          </cell>
          <cell r="O2434" t="str">
            <v>Ouvert</v>
          </cell>
          <cell r="Q2434">
            <v>0</v>
          </cell>
          <cell r="T2434" t="str">
            <v>00211</v>
          </cell>
        </row>
        <row r="2435">
          <cell r="A2435" t="str">
            <v>00211002</v>
          </cell>
          <cell r="B2435" t="str">
            <v>38300342300068</v>
          </cell>
          <cell r="C2435" t="str">
            <v>SEIITRA RESEAU</v>
          </cell>
          <cell r="D2435" t="b">
            <v>1</v>
          </cell>
          <cell r="E2435" t="str">
            <v>11-15 Avenue le Brun</v>
          </cell>
          <cell r="F2435" t="str">
            <v>92160</v>
          </cell>
          <cell r="G2435" t="str">
            <v>ANTONY</v>
          </cell>
          <cell r="I2435" t="str">
            <v>F8100</v>
          </cell>
          <cell r="J2435">
            <v>39448</v>
          </cell>
          <cell r="N2435" t="str">
            <v>Ouvert</v>
          </cell>
          <cell r="O2435" t="str">
            <v>Ouvert</v>
          </cell>
          <cell r="Q2435">
            <v>0</v>
          </cell>
          <cell r="T2435" t="str">
            <v>00211</v>
          </cell>
        </row>
        <row r="2436">
          <cell r="A2436" t="str">
            <v>00211004</v>
          </cell>
          <cell r="B2436" t="str">
            <v>38300342300092</v>
          </cell>
          <cell r="C2436" t="str">
            <v>SEIITRA RESEAU</v>
          </cell>
          <cell r="D2436" t="b">
            <v>0</v>
          </cell>
          <cell r="E2436" t="str">
            <v>Route Nationale 8</v>
          </cell>
          <cell r="F2436" t="str">
            <v>13400</v>
          </cell>
          <cell r="G2436" t="str">
            <v>AUBAGNE</v>
          </cell>
          <cell r="I2436" t="str">
            <v>F8400</v>
          </cell>
          <cell r="J2436">
            <v>39448</v>
          </cell>
          <cell r="M2436">
            <v>41610</v>
          </cell>
          <cell r="N2436" t="str">
            <v>Ouvert</v>
          </cell>
          <cell r="O2436" t="str">
            <v>Fermé</v>
          </cell>
          <cell r="Q2436">
            <v>0</v>
          </cell>
          <cell r="T2436" t="str">
            <v>00211</v>
          </cell>
        </row>
        <row r="2437">
          <cell r="A2437" t="str">
            <v>00211005</v>
          </cell>
          <cell r="B2437" t="str">
            <v>38300342300076</v>
          </cell>
          <cell r="C2437" t="str">
            <v>SEIITRA RESEAU</v>
          </cell>
          <cell r="D2437" t="b">
            <v>0</v>
          </cell>
          <cell r="E2437" t="str">
            <v>70 Avenue du Danemark</v>
          </cell>
          <cell r="F2437" t="str">
            <v>82000</v>
          </cell>
          <cell r="G2437" t="str">
            <v>MONTAUBAN</v>
          </cell>
          <cell r="I2437" t="str">
            <v>F8500</v>
          </cell>
          <cell r="J2437">
            <v>39448</v>
          </cell>
          <cell r="L2437">
            <v>42740</v>
          </cell>
          <cell r="M2437">
            <v>42740</v>
          </cell>
          <cell r="N2437" t="str">
            <v>Fermé</v>
          </cell>
          <cell r="O2437" t="str">
            <v>Fermé</v>
          </cell>
          <cell r="Q2437">
            <v>0</v>
          </cell>
          <cell r="T2437" t="str">
            <v>00211</v>
          </cell>
        </row>
        <row r="2438">
          <cell r="A2438" t="str">
            <v>00211003</v>
          </cell>
          <cell r="B2438" t="str">
            <v>38300342300100</v>
          </cell>
          <cell r="C2438" t="str">
            <v>SEIITRA RESEAU</v>
          </cell>
          <cell r="D2438" t="b">
            <v>0</v>
          </cell>
          <cell r="E2438" t="str">
            <v>97 Cours Gambetta</v>
          </cell>
          <cell r="F2438" t="str">
            <v>69003</v>
          </cell>
          <cell r="G2438" t="str">
            <v>LYON 3EME</v>
          </cell>
          <cell r="I2438" t="str">
            <v>F8300</v>
          </cell>
          <cell r="J2438">
            <v>39692</v>
          </cell>
          <cell r="N2438" t="str">
            <v>Ouvert</v>
          </cell>
          <cell r="O2438" t="str">
            <v>Ouvert</v>
          </cell>
          <cell r="Q2438">
            <v>0</v>
          </cell>
          <cell r="T2438" t="str">
            <v>00211</v>
          </cell>
        </row>
        <row r="2439">
          <cell r="A2439" t="str">
            <v>00211001</v>
          </cell>
          <cell r="B2439" t="str">
            <v>38300342300118</v>
          </cell>
          <cell r="C2439" t="str">
            <v>SEIITRA RESEAU</v>
          </cell>
          <cell r="D2439" t="b">
            <v>0</v>
          </cell>
          <cell r="E2439" t="str">
            <v>12 Rue Jean Kuntzmann</v>
          </cell>
          <cell r="F2439" t="str">
            <v>38330</v>
          </cell>
          <cell r="G2439" t="str">
            <v>MONTBONNOT-SAINT-MARTIN</v>
          </cell>
          <cell r="I2439" t="str">
            <v>F8200</v>
          </cell>
          <cell r="J2439">
            <v>40725</v>
          </cell>
          <cell r="N2439" t="str">
            <v>Ouvert</v>
          </cell>
          <cell r="O2439" t="str">
            <v>Ouvert</v>
          </cell>
          <cell r="P2439" t="str">
            <v>10.1.41.0</v>
          </cell>
          <cell r="Q2439">
            <v>0</v>
          </cell>
          <cell r="T2439" t="str">
            <v>00211</v>
          </cell>
        </row>
        <row r="2440">
          <cell r="A2440" t="str">
            <v>00211006</v>
          </cell>
          <cell r="B2440" t="str">
            <v>38300342300126</v>
          </cell>
          <cell r="C2440" t="str">
            <v>SEIITRA RESEAU</v>
          </cell>
          <cell r="D2440" t="b">
            <v>0</v>
          </cell>
          <cell r="E2440" t="str">
            <v>1 Rue des Pénitents Blancs</v>
          </cell>
          <cell r="F2440" t="str">
            <v>31000</v>
          </cell>
          <cell r="G2440" t="str">
            <v>TOULOUSE</v>
          </cell>
          <cell r="I2440" t="str">
            <v>F8600</v>
          </cell>
          <cell r="J2440">
            <v>42740</v>
          </cell>
          <cell r="L2440">
            <v>44286</v>
          </cell>
          <cell r="M2440">
            <v>44286</v>
          </cell>
          <cell r="N2440" t="str">
            <v>Fermé</v>
          </cell>
          <cell r="O2440" t="str">
            <v>Fermé</v>
          </cell>
          <cell r="Q2440">
            <v>0</v>
          </cell>
          <cell r="T2440" t="str">
            <v>00211</v>
          </cell>
        </row>
        <row r="2441">
          <cell r="A2441" t="str">
            <v>00211007</v>
          </cell>
          <cell r="B2441" t="str">
            <v>38300342300134</v>
          </cell>
          <cell r="C2441" t="str">
            <v>SEIITRA RESEAU</v>
          </cell>
          <cell r="D2441" t="b">
            <v>0</v>
          </cell>
          <cell r="E2441" t="str">
            <v>8 Rue du 23 Novembre</v>
          </cell>
          <cell r="F2441" t="str">
            <v>57370</v>
          </cell>
          <cell r="G2441" t="str">
            <v>PHALSBOURG</v>
          </cell>
          <cell r="I2441" t="str">
            <v>F8700</v>
          </cell>
          <cell r="J2441">
            <v>43040</v>
          </cell>
          <cell r="L2441">
            <v>44196</v>
          </cell>
          <cell r="M2441">
            <v>44196</v>
          </cell>
          <cell r="N2441" t="str">
            <v>Fermé</v>
          </cell>
          <cell r="O2441" t="str">
            <v>Fermé</v>
          </cell>
          <cell r="Q2441">
            <v>0</v>
          </cell>
          <cell r="T2441" t="str">
            <v>00211</v>
          </cell>
        </row>
        <row r="2442">
          <cell r="A2442" t="str">
            <v>00211008</v>
          </cell>
          <cell r="B2442" t="str">
            <v>38300342300142</v>
          </cell>
          <cell r="C2442" t="str">
            <v>SEIITRA RESEAU</v>
          </cell>
          <cell r="D2442" t="b">
            <v>0</v>
          </cell>
          <cell r="E2442" t="str">
            <v>78 Allée Jean Jaurès</v>
          </cell>
          <cell r="F2442" t="str">
            <v>31000</v>
          </cell>
          <cell r="G2442" t="str">
            <v>TOULOUSE</v>
          </cell>
          <cell r="I2442" t="str">
            <v>F8800</v>
          </cell>
          <cell r="J2442">
            <v>43435</v>
          </cell>
          <cell r="N2442" t="str">
            <v>Ouvert</v>
          </cell>
          <cell r="O2442" t="str">
            <v>Ouvert</v>
          </cell>
          <cell r="Q2442">
            <v>0</v>
          </cell>
          <cell r="T2442" t="str">
            <v>00211</v>
          </cell>
        </row>
        <row r="2443">
          <cell r="A2443" t="str">
            <v>00212003</v>
          </cell>
          <cell r="B2443" t="str">
            <v>95032526600068</v>
          </cell>
          <cell r="C2443" t="str">
            <v>SEIITRA DEVELOPPEMENT</v>
          </cell>
          <cell r="D2443" t="b">
            <v>0</v>
          </cell>
          <cell r="E2443" t="str">
            <v>66 Cours Charlemagne</v>
          </cell>
          <cell r="F2443" t="str">
            <v>69002</v>
          </cell>
          <cell r="G2443" t="str">
            <v>LYON 2EME</v>
          </cell>
          <cell r="J2443">
            <v>37622</v>
          </cell>
          <cell r="L2443">
            <v>39448</v>
          </cell>
          <cell r="M2443">
            <v>39448</v>
          </cell>
          <cell r="N2443" t="str">
            <v>Fermé</v>
          </cell>
          <cell r="O2443" t="str">
            <v>Fermé</v>
          </cell>
          <cell r="Q2443">
            <v>0</v>
          </cell>
          <cell r="T2443" t="str">
            <v>00212</v>
          </cell>
        </row>
        <row r="2444">
          <cell r="A2444" t="str">
            <v>00212001</v>
          </cell>
          <cell r="B2444" t="str">
            <v>95032526600076</v>
          </cell>
          <cell r="C2444" t="str">
            <v>SEIITRA DEVELOPPEMENT</v>
          </cell>
          <cell r="D2444" t="b">
            <v>1</v>
          </cell>
          <cell r="E2444" t="str">
            <v>11-15 Avenue le Brun</v>
          </cell>
          <cell r="F2444" t="str">
            <v>92160</v>
          </cell>
          <cell r="G2444" t="str">
            <v>ANTONY</v>
          </cell>
          <cell r="I2444" t="str">
            <v>54100</v>
          </cell>
          <cell r="J2444">
            <v>38718</v>
          </cell>
          <cell r="L2444">
            <v>43038</v>
          </cell>
          <cell r="M2444">
            <v>43038</v>
          </cell>
          <cell r="N2444" t="str">
            <v>Fermé</v>
          </cell>
          <cell r="O2444" t="str">
            <v>Fermé</v>
          </cell>
          <cell r="Q2444">
            <v>0</v>
          </cell>
          <cell r="T2444" t="str">
            <v>00212</v>
          </cell>
        </row>
        <row r="2445">
          <cell r="A2445" t="str">
            <v>00212002</v>
          </cell>
          <cell r="B2445" t="str">
            <v>95032526600092</v>
          </cell>
          <cell r="C2445" t="str">
            <v>SEIITRA DEVELOPPEMENT</v>
          </cell>
          <cell r="D2445" t="b">
            <v>0</v>
          </cell>
          <cell r="E2445" t="str">
            <v>12 Rue Jean Kuntzmann</v>
          </cell>
          <cell r="F2445" t="str">
            <v>38330</v>
          </cell>
          <cell r="G2445" t="str">
            <v>MONTBONNOT-SAINT-MARTIN</v>
          </cell>
          <cell r="I2445" t="str">
            <v>54200</v>
          </cell>
          <cell r="J2445">
            <v>40725</v>
          </cell>
          <cell r="L2445">
            <v>43038</v>
          </cell>
          <cell r="M2445">
            <v>43038</v>
          </cell>
          <cell r="N2445" t="str">
            <v>Fermé</v>
          </cell>
          <cell r="O2445" t="str">
            <v>Fermé</v>
          </cell>
          <cell r="Q2445">
            <v>0</v>
          </cell>
          <cell r="T2445" t="str">
            <v>00212</v>
          </cell>
        </row>
        <row r="2446">
          <cell r="A2446" t="str">
            <v>00213001</v>
          </cell>
          <cell r="B2446" t="str">
            <v>79070645100016</v>
          </cell>
          <cell r="C2446" t="str">
            <v>FONCIA TRANSACTION LYON OUEST</v>
          </cell>
          <cell r="D2446" t="b">
            <v>0</v>
          </cell>
          <cell r="E2446" t="str">
            <v>14 Espace Méditérranée</v>
          </cell>
          <cell r="F2446" t="str">
            <v>66000</v>
          </cell>
          <cell r="G2446" t="str">
            <v>PERPIGNAN</v>
          </cell>
          <cell r="H2446" t="str">
            <v>Transaction</v>
          </cell>
          <cell r="J2446">
            <v>41275</v>
          </cell>
          <cell r="L2446">
            <v>41548</v>
          </cell>
          <cell r="M2446">
            <v>41548</v>
          </cell>
          <cell r="N2446" t="str">
            <v>Fermé</v>
          </cell>
          <cell r="O2446" t="str">
            <v>Fermé</v>
          </cell>
          <cell r="Q2446">
            <v>0</v>
          </cell>
          <cell r="T2446" t="str">
            <v>00213</v>
          </cell>
        </row>
        <row r="2447">
          <cell r="A2447" t="str">
            <v>00213002</v>
          </cell>
          <cell r="B2447" t="str">
            <v>79070645100024</v>
          </cell>
          <cell r="C2447" t="str">
            <v>FONCIA TRANSACTION LYON OUEST</v>
          </cell>
          <cell r="D2447" t="b">
            <v>0</v>
          </cell>
          <cell r="E2447" t="str">
            <v>84 Bis Rue du Président Édouard Herriot</v>
          </cell>
          <cell r="F2447" t="str">
            <v>69002</v>
          </cell>
          <cell r="G2447" t="str">
            <v>LYON 2EME</v>
          </cell>
          <cell r="H2447" t="str">
            <v>Transaction</v>
          </cell>
          <cell r="I2447" t="str">
            <v>P4100</v>
          </cell>
          <cell r="J2447">
            <v>41548</v>
          </cell>
          <cell r="K2447">
            <v>41548</v>
          </cell>
          <cell r="L2447">
            <v>43281</v>
          </cell>
          <cell r="M2447">
            <v>43281</v>
          </cell>
          <cell r="N2447" t="str">
            <v>Fermé</v>
          </cell>
          <cell r="O2447" t="str">
            <v>Fermé</v>
          </cell>
          <cell r="P2447" t="str">
            <v>10.171.2.0</v>
          </cell>
          <cell r="Q2447">
            <v>0</v>
          </cell>
          <cell r="T2447" t="str">
            <v>00213</v>
          </cell>
        </row>
        <row r="2448">
          <cell r="A2448" t="str">
            <v>00213003</v>
          </cell>
          <cell r="B2448" t="str">
            <v>79070645100073</v>
          </cell>
          <cell r="C2448" t="str">
            <v>FONCIA TRANSACTION LYON OUEST</v>
          </cell>
          <cell r="D2448" t="b">
            <v>0</v>
          </cell>
          <cell r="E2448" t="str">
            <v>2 Quai Saint-Antoine</v>
          </cell>
          <cell r="F2448" t="str">
            <v>69002</v>
          </cell>
          <cell r="G2448" t="str">
            <v>LYON 2EME</v>
          </cell>
          <cell r="H2448" t="str">
            <v>Transaction</v>
          </cell>
          <cell r="I2448" t="str">
            <v>P4200</v>
          </cell>
          <cell r="J2448">
            <v>41640</v>
          </cell>
          <cell r="L2448">
            <v>43281</v>
          </cell>
          <cell r="M2448">
            <v>43281</v>
          </cell>
          <cell r="N2448" t="str">
            <v>Fermé</v>
          </cell>
          <cell r="O2448" t="str">
            <v>Fermé</v>
          </cell>
          <cell r="P2448" t="str">
            <v>10.165.2.0</v>
          </cell>
          <cell r="Q2448">
            <v>0</v>
          </cell>
          <cell r="T2448" t="str">
            <v>00213</v>
          </cell>
        </row>
        <row r="2449">
          <cell r="A2449" t="str">
            <v>00213004</v>
          </cell>
          <cell r="B2449" t="str">
            <v>79070645100032</v>
          </cell>
          <cell r="C2449" t="str">
            <v>FONCIA TRANSACTION LYON OUEST</v>
          </cell>
          <cell r="D2449" t="b">
            <v>0</v>
          </cell>
          <cell r="E2449" t="str">
            <v>35 Avenue du Point du Jour</v>
          </cell>
          <cell r="F2449" t="str">
            <v>69005</v>
          </cell>
          <cell r="G2449" t="str">
            <v>LYON 5EME</v>
          </cell>
          <cell r="H2449" t="str">
            <v>Transaction</v>
          </cell>
          <cell r="I2449" t="str">
            <v>P4300</v>
          </cell>
          <cell r="J2449">
            <v>41640</v>
          </cell>
          <cell r="L2449">
            <v>43281</v>
          </cell>
          <cell r="M2449">
            <v>43281</v>
          </cell>
          <cell r="N2449" t="str">
            <v>Fermé</v>
          </cell>
          <cell r="O2449" t="str">
            <v>Fermé</v>
          </cell>
          <cell r="P2449" t="str">
            <v>10.167.43.0</v>
          </cell>
          <cell r="Q2449">
            <v>0</v>
          </cell>
          <cell r="T2449" t="str">
            <v>00213</v>
          </cell>
        </row>
        <row r="2450">
          <cell r="A2450" t="str">
            <v>00213005</v>
          </cell>
          <cell r="B2450" t="str">
            <v>79070645100040</v>
          </cell>
          <cell r="C2450" t="str">
            <v>FONCIA TRANSACTION LYON OUEST</v>
          </cell>
          <cell r="D2450" t="b">
            <v>0</v>
          </cell>
          <cell r="E2450" t="str">
            <v>15 Rue d'Austerlitz</v>
          </cell>
          <cell r="F2450" t="str">
            <v>69004</v>
          </cell>
          <cell r="G2450" t="str">
            <v>LYON 4EME</v>
          </cell>
          <cell r="H2450" t="str">
            <v>Transaction</v>
          </cell>
          <cell r="I2450" t="str">
            <v>P4400</v>
          </cell>
          <cell r="J2450">
            <v>41640</v>
          </cell>
          <cell r="L2450">
            <v>43281</v>
          </cell>
          <cell r="M2450">
            <v>43281</v>
          </cell>
          <cell r="N2450" t="str">
            <v>Fermé</v>
          </cell>
          <cell r="O2450" t="str">
            <v>Fermé</v>
          </cell>
          <cell r="P2450" t="str">
            <v>10.167.3.0</v>
          </cell>
          <cell r="Q2450">
            <v>0</v>
          </cell>
          <cell r="T2450" t="str">
            <v>00213</v>
          </cell>
        </row>
        <row r="2451">
          <cell r="A2451" t="str">
            <v>00213006</v>
          </cell>
          <cell r="B2451" t="str">
            <v>79070645100081</v>
          </cell>
          <cell r="C2451" t="str">
            <v>FONCIA TRANSACTION LYON OUEST</v>
          </cell>
          <cell r="D2451" t="b">
            <v>0</v>
          </cell>
          <cell r="E2451" t="str">
            <v>6 Rue Saint-Pierre de Vaise</v>
          </cell>
          <cell r="F2451" t="str">
            <v>69009</v>
          </cell>
          <cell r="G2451" t="str">
            <v>LYON 9EME</v>
          </cell>
          <cell r="H2451" t="str">
            <v>Transaction</v>
          </cell>
          <cell r="I2451" t="str">
            <v>P4600</v>
          </cell>
          <cell r="J2451">
            <v>41640</v>
          </cell>
          <cell r="L2451">
            <v>43281</v>
          </cell>
          <cell r="M2451">
            <v>43281</v>
          </cell>
          <cell r="N2451" t="str">
            <v>Fermé</v>
          </cell>
          <cell r="O2451" t="str">
            <v>Fermé</v>
          </cell>
          <cell r="P2451" t="str">
            <v>10.167.63.0</v>
          </cell>
          <cell r="Q2451">
            <v>0</v>
          </cell>
          <cell r="T2451" t="str">
            <v>00213</v>
          </cell>
        </row>
        <row r="2452">
          <cell r="A2452" t="str">
            <v>00213008</v>
          </cell>
          <cell r="B2452" t="str">
            <v>79070645100057</v>
          </cell>
          <cell r="C2452" t="str">
            <v>FONCIA TRANSACTION LYON OUEST</v>
          </cell>
          <cell r="D2452" t="b">
            <v>0</v>
          </cell>
          <cell r="E2452" t="str">
            <v>11 Rue Gabriel Péri</v>
          </cell>
          <cell r="F2452" t="str">
            <v>69210</v>
          </cell>
          <cell r="G2452" t="str">
            <v>L'ARBRESLE</v>
          </cell>
          <cell r="H2452" t="str">
            <v>Transaction</v>
          </cell>
          <cell r="I2452" t="str">
            <v>P4500</v>
          </cell>
          <cell r="J2452">
            <v>41640</v>
          </cell>
          <cell r="L2452">
            <v>43281</v>
          </cell>
          <cell r="M2452">
            <v>43281</v>
          </cell>
          <cell r="N2452" t="str">
            <v>Fermé</v>
          </cell>
          <cell r="O2452" t="str">
            <v>Fermé</v>
          </cell>
          <cell r="P2452" t="str">
            <v>10.164.13.0</v>
          </cell>
          <cell r="Q2452">
            <v>0</v>
          </cell>
          <cell r="T2452" t="str">
            <v>00213</v>
          </cell>
        </row>
        <row r="2453">
          <cell r="A2453" t="str">
            <v>00213014</v>
          </cell>
          <cell r="B2453" t="str">
            <v>79070645100099</v>
          </cell>
          <cell r="C2453" t="str">
            <v>FONCIA TRANSACTION LYON OUEST</v>
          </cell>
          <cell r="D2453" t="b">
            <v>0</v>
          </cell>
          <cell r="E2453" t="str">
            <v>2 Place Ambroise Courtois</v>
          </cell>
          <cell r="F2453" t="str">
            <v>69008</v>
          </cell>
          <cell r="G2453" t="str">
            <v>LYON 8EME</v>
          </cell>
          <cell r="H2453" t="str">
            <v>Transaction</v>
          </cell>
          <cell r="J2453">
            <v>41640</v>
          </cell>
          <cell r="L2453">
            <v>43248</v>
          </cell>
          <cell r="M2453">
            <v>43101</v>
          </cell>
          <cell r="N2453" t="str">
            <v>Fermé</v>
          </cell>
          <cell r="O2453" t="str">
            <v>Fermé</v>
          </cell>
          <cell r="Q2453">
            <v>0</v>
          </cell>
          <cell r="T2453" t="str">
            <v>00213</v>
          </cell>
        </row>
        <row r="2454">
          <cell r="A2454" t="str">
            <v>00213017</v>
          </cell>
          <cell r="B2454" t="str">
            <v>79070645100065</v>
          </cell>
          <cell r="C2454" t="str">
            <v>FONCIA TRANSACTION LYON OUEST</v>
          </cell>
          <cell r="D2454" t="b">
            <v>0</v>
          </cell>
          <cell r="E2454" t="str">
            <v>2 Quai Saint-Antoine</v>
          </cell>
          <cell r="F2454" t="str">
            <v>69002</v>
          </cell>
          <cell r="G2454" t="str">
            <v>LYON 2EME</v>
          </cell>
          <cell r="H2454" t="str">
            <v>Transaction</v>
          </cell>
          <cell r="J2454">
            <v>41640</v>
          </cell>
          <cell r="L2454">
            <v>43248</v>
          </cell>
          <cell r="M2454">
            <v>43070</v>
          </cell>
          <cell r="N2454" t="str">
            <v>Fermé</v>
          </cell>
          <cell r="O2454" t="str">
            <v>Fermé</v>
          </cell>
          <cell r="P2454" t="str">
            <v>10.165.2.0</v>
          </cell>
          <cell r="Q2454">
            <v>0</v>
          </cell>
          <cell r="T2454" t="str">
            <v>00213</v>
          </cell>
        </row>
        <row r="2455">
          <cell r="A2455" t="str">
            <v>00213009</v>
          </cell>
          <cell r="B2455" t="str">
            <v>79070645100115</v>
          </cell>
          <cell r="C2455" t="str">
            <v>FONCIA TRANSACTION LYON OUEST</v>
          </cell>
          <cell r="D2455" t="b">
            <v>0</v>
          </cell>
          <cell r="E2455" t="str">
            <v>5 Rue Lieutenant Morin</v>
          </cell>
          <cell r="F2455" t="str">
            <v>42000</v>
          </cell>
          <cell r="G2455" t="str">
            <v>SAINT-ETIENNE</v>
          </cell>
          <cell r="H2455" t="str">
            <v>Transaction</v>
          </cell>
          <cell r="I2455" t="str">
            <v>P4700</v>
          </cell>
          <cell r="J2455">
            <v>42309</v>
          </cell>
          <cell r="L2455">
            <v>43281</v>
          </cell>
          <cell r="M2455">
            <v>43281</v>
          </cell>
          <cell r="N2455" t="str">
            <v>Fermé</v>
          </cell>
          <cell r="O2455" t="str">
            <v>Fermé</v>
          </cell>
          <cell r="P2455" t="str">
            <v>10.162.2.0</v>
          </cell>
          <cell r="Q2455">
            <v>0</v>
          </cell>
          <cell r="T2455" t="str">
            <v>00213</v>
          </cell>
        </row>
        <row r="2456">
          <cell r="A2456" t="str">
            <v>00213010</v>
          </cell>
          <cell r="B2456" t="str">
            <v>79070645100107</v>
          </cell>
          <cell r="C2456" t="str">
            <v>FONCIA TRANSACTION LYON OUEST</v>
          </cell>
          <cell r="D2456" t="b">
            <v>0</v>
          </cell>
          <cell r="E2456" t="str">
            <v>53 Rue Jean Jaurès</v>
          </cell>
          <cell r="F2456" t="str">
            <v>42700</v>
          </cell>
          <cell r="G2456" t="str">
            <v>FIRMINY</v>
          </cell>
          <cell r="H2456" t="str">
            <v>Transaction</v>
          </cell>
          <cell r="I2456" t="str">
            <v>P4800</v>
          </cell>
          <cell r="J2456">
            <v>42309</v>
          </cell>
          <cell r="L2456">
            <v>43281</v>
          </cell>
          <cell r="M2456">
            <v>43281</v>
          </cell>
          <cell r="N2456" t="str">
            <v>Fermé</v>
          </cell>
          <cell r="O2456" t="str">
            <v>Fermé</v>
          </cell>
          <cell r="P2456" t="str">
            <v>10.162.12.0</v>
          </cell>
          <cell r="Q2456">
            <v>0</v>
          </cell>
          <cell r="T2456" t="str">
            <v>00213</v>
          </cell>
        </row>
        <row r="2457">
          <cell r="A2457" t="str">
            <v>00213011</v>
          </cell>
          <cell r="B2457" t="str">
            <v>79070645100131</v>
          </cell>
          <cell r="C2457" t="str">
            <v>FONCIA TRANSACTION LYON OUEST</v>
          </cell>
          <cell r="D2457" t="b">
            <v>0</v>
          </cell>
          <cell r="E2457" t="str">
            <v>26 Avenue des États Unis</v>
          </cell>
          <cell r="F2457" t="str">
            <v>63000</v>
          </cell>
          <cell r="G2457" t="str">
            <v>CLERMONT-FERRAND</v>
          </cell>
          <cell r="H2457" t="str">
            <v>Transaction</v>
          </cell>
          <cell r="I2457" t="str">
            <v>P4900</v>
          </cell>
          <cell r="J2457">
            <v>42370</v>
          </cell>
          <cell r="L2457">
            <v>43281</v>
          </cell>
          <cell r="M2457">
            <v>43281</v>
          </cell>
          <cell r="N2457" t="str">
            <v>Fermé</v>
          </cell>
          <cell r="O2457" t="str">
            <v>Fermé</v>
          </cell>
          <cell r="P2457" t="str">
            <v>10.23.3.0</v>
          </cell>
          <cell r="Q2457">
            <v>0</v>
          </cell>
          <cell r="T2457" t="str">
            <v>00213</v>
          </cell>
        </row>
        <row r="2458">
          <cell r="A2458" t="str">
            <v>00213012</v>
          </cell>
          <cell r="B2458" t="str">
            <v>79070645100123</v>
          </cell>
          <cell r="C2458" t="str">
            <v>FONCIA TRANSACTION LYON OUEST</v>
          </cell>
          <cell r="D2458" t="b">
            <v>0</v>
          </cell>
          <cell r="E2458" t="str">
            <v>140 Rue Garibaldi</v>
          </cell>
          <cell r="F2458" t="str">
            <v>69006</v>
          </cell>
          <cell r="G2458" t="str">
            <v>LYON 6EME</v>
          </cell>
          <cell r="H2458" t="str">
            <v>Transaction</v>
          </cell>
          <cell r="I2458" t="str">
            <v>P4901</v>
          </cell>
          <cell r="J2458">
            <v>42370</v>
          </cell>
          <cell r="L2458">
            <v>43281</v>
          </cell>
          <cell r="M2458">
            <v>43281</v>
          </cell>
          <cell r="N2458" t="str">
            <v>Fermé</v>
          </cell>
          <cell r="O2458" t="str">
            <v>Fermé</v>
          </cell>
          <cell r="P2458" t="str">
            <v>10.49.4.0</v>
          </cell>
          <cell r="Q2458">
            <v>0</v>
          </cell>
          <cell r="T2458" t="str">
            <v>00213</v>
          </cell>
        </row>
        <row r="2459">
          <cell r="A2459" t="str">
            <v>00213013</v>
          </cell>
          <cell r="B2459" t="str">
            <v>79070645100149</v>
          </cell>
          <cell r="C2459" t="str">
            <v>FONCIA TRANSACTION LYON OUEST</v>
          </cell>
          <cell r="D2459" t="b">
            <v>1</v>
          </cell>
          <cell r="E2459" t="str">
            <v>25 Rue de la Charité</v>
          </cell>
          <cell r="F2459" t="str">
            <v>69002</v>
          </cell>
          <cell r="G2459" t="str">
            <v>LYON 2EME</v>
          </cell>
          <cell r="H2459" t="str">
            <v>Transaction</v>
          </cell>
          <cell r="I2459" t="str">
            <v>P4902</v>
          </cell>
          <cell r="J2459">
            <v>42736</v>
          </cell>
          <cell r="L2459">
            <v>43281</v>
          </cell>
          <cell r="M2459">
            <v>43281</v>
          </cell>
          <cell r="N2459" t="str">
            <v>Fermé</v>
          </cell>
          <cell r="O2459" t="str">
            <v>Fermé</v>
          </cell>
          <cell r="P2459" t="str">
            <v>10.230.4.0</v>
          </cell>
          <cell r="Q2459">
            <v>0</v>
          </cell>
          <cell r="T2459" t="str">
            <v>00213</v>
          </cell>
        </row>
        <row r="2460">
          <cell r="A2460" t="str">
            <v>00213015</v>
          </cell>
          <cell r="B2460" t="str">
            <v>79070645100156</v>
          </cell>
          <cell r="C2460" t="str">
            <v>FONCIA TRANSACTION LYON OUEST</v>
          </cell>
          <cell r="D2460" t="b">
            <v>0</v>
          </cell>
          <cell r="E2460" t="str">
            <v>1 Rue Emile Combes</v>
          </cell>
          <cell r="F2460" t="str">
            <v>42000</v>
          </cell>
          <cell r="G2460" t="str">
            <v>SAINT-ETIENNE</v>
          </cell>
          <cell r="H2460" t="str">
            <v>Transaction</v>
          </cell>
          <cell r="I2460" t="str">
            <v>P4903</v>
          </cell>
          <cell r="J2460">
            <v>43191</v>
          </cell>
          <cell r="L2460">
            <v>43281</v>
          </cell>
          <cell r="M2460">
            <v>43281</v>
          </cell>
          <cell r="N2460" t="str">
            <v>Fermé</v>
          </cell>
          <cell r="O2460" t="str">
            <v>Fermé</v>
          </cell>
          <cell r="P2460" t="str">
            <v>10.162.22.0</v>
          </cell>
          <cell r="Q2460">
            <v>0</v>
          </cell>
          <cell r="T2460" t="str">
            <v>00213</v>
          </cell>
        </row>
        <row r="2461">
          <cell r="A2461" t="str">
            <v>00213016</v>
          </cell>
          <cell r="B2461" t="str">
            <v>79070645100164</v>
          </cell>
          <cell r="C2461" t="str">
            <v>FONCIA TRANSACTION LYON OUEST</v>
          </cell>
          <cell r="D2461" t="b">
            <v>0</v>
          </cell>
          <cell r="E2461" t="str">
            <v>29 Boulevard Jules Ferry</v>
          </cell>
          <cell r="F2461" t="str">
            <v>42300</v>
          </cell>
          <cell r="G2461" t="str">
            <v>ROANNE</v>
          </cell>
          <cell r="H2461" t="str">
            <v>Transaction</v>
          </cell>
          <cell r="I2461" t="str">
            <v>P4904</v>
          </cell>
          <cell r="J2461">
            <v>43221</v>
          </cell>
          <cell r="L2461">
            <v>43248</v>
          </cell>
          <cell r="M2461">
            <v>43248</v>
          </cell>
          <cell r="N2461" t="str">
            <v>Fermé</v>
          </cell>
          <cell r="O2461" t="str">
            <v>Fermé</v>
          </cell>
          <cell r="Q2461">
            <v>0</v>
          </cell>
          <cell r="T2461" t="str">
            <v>00213</v>
          </cell>
        </row>
        <row r="2462">
          <cell r="A2462" t="str">
            <v>00214001</v>
          </cell>
          <cell r="B2462" t="str">
            <v>79440248700019</v>
          </cell>
          <cell r="C2462" t="str">
            <v>FONCIA LOCATION HAUTE NORMANDIE</v>
          </cell>
          <cell r="D2462" t="b">
            <v>1</v>
          </cell>
          <cell r="E2462" t="str">
            <v>3 Place du 19 Avril 1944</v>
          </cell>
          <cell r="F2462" t="str">
            <v>76000</v>
          </cell>
          <cell r="G2462" t="str">
            <v>ROUEN</v>
          </cell>
          <cell r="H2462" t="str">
            <v>Gestion Locative - Location - Copropriété - Comptabilité</v>
          </cell>
          <cell r="I2462" t="str">
            <v>M7100</v>
          </cell>
          <cell r="J2462">
            <v>41471</v>
          </cell>
          <cell r="L2462">
            <v>43103</v>
          </cell>
          <cell r="M2462">
            <v>43103</v>
          </cell>
          <cell r="N2462" t="str">
            <v>Fermé</v>
          </cell>
          <cell r="O2462" t="str">
            <v>Fermé</v>
          </cell>
          <cell r="P2462" t="str">
            <v>10.55.11.1</v>
          </cell>
          <cell r="Q2462">
            <v>0</v>
          </cell>
          <cell r="T2462" t="str">
            <v>00214</v>
          </cell>
        </row>
        <row r="2463">
          <cell r="A2463" t="str">
            <v>00214002</v>
          </cell>
          <cell r="B2463" t="str">
            <v>79440248700027</v>
          </cell>
          <cell r="C2463" t="str">
            <v>FONCIA LOCATION HAUTE NORMANDIE</v>
          </cell>
          <cell r="D2463" t="b">
            <v>0</v>
          </cell>
          <cell r="E2463" t="str">
            <v>22 Place Saint-Marc</v>
          </cell>
          <cell r="F2463" t="str">
            <v>76000</v>
          </cell>
          <cell r="G2463" t="str">
            <v>ROUEN</v>
          </cell>
          <cell r="H2463" t="str">
            <v>Gestion Locative - Location - Copropriété - Comptabilité</v>
          </cell>
          <cell r="I2463" t="str">
            <v>M7200</v>
          </cell>
          <cell r="J2463">
            <v>41548</v>
          </cell>
          <cell r="L2463">
            <v>43103</v>
          </cell>
          <cell r="M2463">
            <v>43103</v>
          </cell>
          <cell r="N2463" t="str">
            <v>Fermé</v>
          </cell>
          <cell r="O2463" t="str">
            <v>Fermé</v>
          </cell>
          <cell r="P2463" t="str">
            <v>10.55.1.1</v>
          </cell>
          <cell r="Q2463">
            <v>0</v>
          </cell>
          <cell r="T2463" t="str">
            <v>00214</v>
          </cell>
        </row>
        <row r="2464">
          <cell r="A2464" t="str">
            <v>00214003</v>
          </cell>
          <cell r="B2464" t="str">
            <v>79440248700035</v>
          </cell>
          <cell r="C2464" t="str">
            <v>FONCIA LOCATION HAUTE NORMANDIE</v>
          </cell>
          <cell r="D2464" t="b">
            <v>0</v>
          </cell>
          <cell r="E2464" t="str">
            <v>10 Rue de l'Horloge</v>
          </cell>
          <cell r="F2464" t="str">
            <v>27000</v>
          </cell>
          <cell r="G2464" t="str">
            <v>EVREUX</v>
          </cell>
          <cell r="H2464" t="str">
            <v>Gestion Locative - Location - Copropriété - Comptabilité</v>
          </cell>
          <cell r="I2464" t="str">
            <v>M7300</v>
          </cell>
          <cell r="J2464">
            <v>41548</v>
          </cell>
          <cell r="L2464">
            <v>43103</v>
          </cell>
          <cell r="M2464">
            <v>43103</v>
          </cell>
          <cell r="N2464" t="str">
            <v>Fermé</v>
          </cell>
          <cell r="O2464" t="str">
            <v>Fermé</v>
          </cell>
          <cell r="P2464" t="str">
            <v>10.83.4.0</v>
          </cell>
          <cell r="Q2464">
            <v>0</v>
          </cell>
          <cell r="T2464" t="str">
            <v>00214</v>
          </cell>
        </row>
        <row r="2465">
          <cell r="A2465" t="str">
            <v>00214004</v>
          </cell>
          <cell r="B2465" t="str">
            <v>79440248700043</v>
          </cell>
          <cell r="C2465" t="str">
            <v>FONCIA LOCATION HAUTE NORMANDIE</v>
          </cell>
          <cell r="D2465" t="b">
            <v>0</v>
          </cell>
          <cell r="E2465" t="str">
            <v>99 Rue Bernardin de Saint-Pierre</v>
          </cell>
          <cell r="F2465" t="str">
            <v>76600</v>
          </cell>
          <cell r="G2465" t="str">
            <v>LE HAVRE</v>
          </cell>
          <cell r="H2465" t="str">
            <v>Gestion Locative - Location - Copropriété - Comptabilité</v>
          </cell>
          <cell r="I2465" t="str">
            <v>M7400</v>
          </cell>
          <cell r="J2465">
            <v>42005</v>
          </cell>
          <cell r="L2465">
            <v>43103</v>
          </cell>
          <cell r="M2465">
            <v>43102</v>
          </cell>
          <cell r="N2465" t="str">
            <v>Fermé</v>
          </cell>
          <cell r="O2465" t="str">
            <v>Fermé</v>
          </cell>
          <cell r="P2465" t="str">
            <v>10.169.4.0</v>
          </cell>
          <cell r="Q2465">
            <v>0</v>
          </cell>
          <cell r="T2465" t="str">
            <v>00214</v>
          </cell>
        </row>
        <row r="2466">
          <cell r="A2466" t="str">
            <v>00214005</v>
          </cell>
          <cell r="C2466" t="str">
            <v>FONCIA LOCATION HAUTE NORMANDIE</v>
          </cell>
          <cell r="D2466" t="b">
            <v>0</v>
          </cell>
          <cell r="E2466" t="str">
            <v>2 Place de la République</v>
          </cell>
          <cell r="F2466" t="str">
            <v>14000</v>
          </cell>
          <cell r="G2466" t="str">
            <v>CAEN</v>
          </cell>
          <cell r="H2466" t="str">
            <v>Gestion Locative - Location - Copropriété - Comptabilité</v>
          </cell>
          <cell r="J2466">
            <v>42005</v>
          </cell>
          <cell r="L2466">
            <v>43103</v>
          </cell>
          <cell r="M2466">
            <v>42979</v>
          </cell>
          <cell r="N2466" t="str">
            <v>Fermé</v>
          </cell>
          <cell r="O2466" t="str">
            <v>Fermé</v>
          </cell>
          <cell r="Q2466">
            <v>0</v>
          </cell>
          <cell r="T2466" t="str">
            <v>00214</v>
          </cell>
        </row>
        <row r="2467">
          <cell r="A2467" t="str">
            <v>00214006</v>
          </cell>
          <cell r="C2467" t="str">
            <v>FONCIA LOCATION HAUTE NORMANDIE</v>
          </cell>
          <cell r="D2467" t="b">
            <v>0</v>
          </cell>
          <cell r="E2467" t="str">
            <v>49 Cours de la République</v>
          </cell>
          <cell r="F2467" t="str">
            <v>76600</v>
          </cell>
          <cell r="G2467" t="str">
            <v>LE HAVRE</v>
          </cell>
          <cell r="H2467" t="str">
            <v>Gestion Locative - Location - Copropriété - Comptabilité</v>
          </cell>
          <cell r="J2467">
            <v>42370</v>
          </cell>
          <cell r="L2467">
            <v>43103</v>
          </cell>
          <cell r="M2467">
            <v>42979</v>
          </cell>
          <cell r="N2467" t="str">
            <v>Fermé</v>
          </cell>
          <cell r="O2467" t="str">
            <v>Fermé</v>
          </cell>
          <cell r="Q2467">
            <v>0</v>
          </cell>
          <cell r="T2467" t="str">
            <v>00214</v>
          </cell>
        </row>
        <row r="2468">
          <cell r="A2468" t="str">
            <v>00214007</v>
          </cell>
          <cell r="C2468" t="str">
            <v>FONCIA LOCATION HAUTE NORMANDIE</v>
          </cell>
          <cell r="D2468" t="b">
            <v>0</v>
          </cell>
          <cell r="E2468" t="str">
            <v>2 Boulevard du Maréchal Leclerc</v>
          </cell>
          <cell r="F2468" t="str">
            <v>27200</v>
          </cell>
          <cell r="G2468" t="str">
            <v>VERNON</v>
          </cell>
          <cell r="H2468" t="str">
            <v>Gestion Locative - Location - Copropriété - Comptabilité</v>
          </cell>
          <cell r="J2468">
            <v>42370</v>
          </cell>
          <cell r="L2468">
            <v>43103</v>
          </cell>
          <cell r="M2468">
            <v>42979</v>
          </cell>
          <cell r="N2468" t="str">
            <v>Fermé</v>
          </cell>
          <cell r="O2468" t="str">
            <v>Fermé</v>
          </cell>
          <cell r="Q2468">
            <v>0</v>
          </cell>
          <cell r="T2468" t="str">
            <v>00214</v>
          </cell>
        </row>
        <row r="2469">
          <cell r="A2469" t="str">
            <v>00214008</v>
          </cell>
          <cell r="B2469" t="str">
            <v>79440248700050</v>
          </cell>
          <cell r="C2469" t="str">
            <v>FONCIA LOCATION HAUTE NORMANDIE</v>
          </cell>
          <cell r="D2469" t="b">
            <v>0</v>
          </cell>
          <cell r="E2469" t="str">
            <v>17 Place de Morny</v>
          </cell>
          <cell r="F2469" t="str">
            <v>14800</v>
          </cell>
          <cell r="G2469" t="str">
            <v>DEAUVILLE</v>
          </cell>
          <cell r="H2469" t="str">
            <v>Gestion Locative - Location - Copropriété - Comptabilité</v>
          </cell>
          <cell r="I2469" t="str">
            <v>M7500</v>
          </cell>
          <cell r="J2469">
            <v>42522</v>
          </cell>
          <cell r="L2469">
            <v>43103</v>
          </cell>
          <cell r="M2469">
            <v>43103</v>
          </cell>
          <cell r="N2469" t="str">
            <v>Fermé</v>
          </cell>
          <cell r="O2469" t="str">
            <v>Fermé</v>
          </cell>
          <cell r="P2469" t="str">
            <v>10.169.34.1</v>
          </cell>
          <cell r="Q2469">
            <v>0</v>
          </cell>
          <cell r="T2469" t="str">
            <v>00214</v>
          </cell>
        </row>
        <row r="2470">
          <cell r="A2470" t="str">
            <v>00214010</v>
          </cell>
          <cell r="B2470" t="str">
            <v>79440248700068</v>
          </cell>
          <cell r="C2470" t="str">
            <v>FONCIA LOCATION HAUTE NORMANDIE</v>
          </cell>
          <cell r="D2470" t="b">
            <v>0</v>
          </cell>
          <cell r="E2470" t="str">
            <v>2 Bis Quai des Passagers</v>
          </cell>
          <cell r="F2470" t="str">
            <v>14600</v>
          </cell>
          <cell r="G2470" t="str">
            <v>HONFLEUR</v>
          </cell>
          <cell r="H2470" t="str">
            <v>Gestion Locative - Location - Copropriété - Comptabilité</v>
          </cell>
          <cell r="I2470" t="str">
            <v>M7600</v>
          </cell>
          <cell r="J2470">
            <v>42522</v>
          </cell>
          <cell r="L2470">
            <v>43103</v>
          </cell>
          <cell r="M2470">
            <v>43102</v>
          </cell>
          <cell r="N2470" t="str">
            <v>Fermé</v>
          </cell>
          <cell r="O2470" t="str">
            <v>Fermé</v>
          </cell>
          <cell r="Q2470">
            <v>0</v>
          </cell>
          <cell r="T2470" t="str">
            <v>00214</v>
          </cell>
        </row>
        <row r="2471">
          <cell r="A2471" t="str">
            <v>00214011</v>
          </cell>
          <cell r="B2471" t="str">
            <v>79440248700076</v>
          </cell>
          <cell r="C2471" t="str">
            <v>FONCIA LOCATION HAUTE NORMANDIE</v>
          </cell>
          <cell r="D2471" t="b">
            <v>0</v>
          </cell>
          <cell r="E2471" t="str">
            <v>3 Rue du Pont Saint-Jacques</v>
          </cell>
          <cell r="F2471" t="str">
            <v>14000</v>
          </cell>
          <cell r="G2471" t="str">
            <v>CAEN</v>
          </cell>
          <cell r="H2471" t="str">
            <v>Gestion Locative - Location - Copropriété - Comptabilité</v>
          </cell>
          <cell r="I2471" t="str">
            <v>M7700</v>
          </cell>
          <cell r="J2471">
            <v>42522</v>
          </cell>
          <cell r="L2471">
            <v>43103</v>
          </cell>
          <cell r="M2471">
            <v>43103</v>
          </cell>
          <cell r="N2471" t="str">
            <v>Fermé</v>
          </cell>
          <cell r="O2471" t="str">
            <v>Fermé</v>
          </cell>
          <cell r="P2471" t="str">
            <v>10.149.61.0</v>
          </cell>
          <cell r="Q2471">
            <v>0</v>
          </cell>
          <cell r="T2471" t="str">
            <v>00214</v>
          </cell>
        </row>
        <row r="2472">
          <cell r="A2472" t="str">
            <v>00214012</v>
          </cell>
          <cell r="B2472" t="str">
            <v>79440248700084</v>
          </cell>
          <cell r="C2472" t="str">
            <v>FONCIA LOCATION HAUTE NORMANDIE</v>
          </cell>
          <cell r="D2472" t="b">
            <v>0</v>
          </cell>
          <cell r="E2472" t="str">
            <v>3 Quai Lepaulmier</v>
          </cell>
          <cell r="F2472" t="str">
            <v>14600</v>
          </cell>
          <cell r="G2472" t="str">
            <v>HONFLEUR</v>
          </cell>
          <cell r="H2472" t="str">
            <v>Gestion Locative - Location - Copropriété - Comptabilité</v>
          </cell>
          <cell r="I2472" t="str">
            <v>M7800</v>
          </cell>
          <cell r="J2472">
            <v>42614</v>
          </cell>
          <cell r="L2472">
            <v>43103</v>
          </cell>
          <cell r="M2472">
            <v>43102</v>
          </cell>
          <cell r="N2472" t="str">
            <v>Fermé</v>
          </cell>
          <cell r="O2472" t="str">
            <v>Fermé</v>
          </cell>
          <cell r="P2472" t="str">
            <v>10.169.24.0</v>
          </cell>
          <cell r="Q2472">
            <v>0</v>
          </cell>
          <cell r="T2472" t="str">
            <v>00214</v>
          </cell>
        </row>
        <row r="2473">
          <cell r="A2473" t="str">
            <v>00214014</v>
          </cell>
          <cell r="B2473" t="str">
            <v>79440248700092</v>
          </cell>
          <cell r="C2473" t="str">
            <v>FONCIA LOCATION HAUTE NORMANDIE</v>
          </cell>
          <cell r="D2473" t="b">
            <v>0</v>
          </cell>
          <cell r="E2473" t="str">
            <v>1 Avenue de la Mer</v>
          </cell>
          <cell r="F2473" t="str">
            <v>14390</v>
          </cell>
          <cell r="G2473" t="str">
            <v>CABOURG</v>
          </cell>
          <cell r="H2473" t="str">
            <v>Gestion Locative - Location - Copropriété - Comptabilité</v>
          </cell>
          <cell r="I2473" t="str">
            <v>M7900</v>
          </cell>
          <cell r="J2473">
            <v>42736</v>
          </cell>
          <cell r="L2473">
            <v>43103</v>
          </cell>
          <cell r="M2473">
            <v>43103</v>
          </cell>
          <cell r="N2473" t="str">
            <v>Fermé</v>
          </cell>
          <cell r="O2473" t="str">
            <v>Fermé</v>
          </cell>
          <cell r="P2473" t="str">
            <v>10.169.54.0</v>
          </cell>
          <cell r="Q2473">
            <v>0</v>
          </cell>
          <cell r="T2473" t="str">
            <v>00214</v>
          </cell>
        </row>
        <row r="2474">
          <cell r="A2474" t="str">
            <v>00214013</v>
          </cell>
          <cell r="B2474" t="str">
            <v>79440248700100</v>
          </cell>
          <cell r="C2474" t="str">
            <v>FONCIA LOCATION HAUTE NORMANDIE</v>
          </cell>
          <cell r="D2474" t="b">
            <v>0</v>
          </cell>
          <cell r="E2474" t="str">
            <v>52 Rue de la Mer</v>
          </cell>
          <cell r="F2474" t="str">
            <v>14470</v>
          </cell>
          <cell r="G2474" t="str">
            <v>COURSEULLES-SUR-MER</v>
          </cell>
          <cell r="H2474" t="str">
            <v>Gestion Locative - Location - Copropriété - Comptabilité</v>
          </cell>
          <cell r="I2474" t="str">
            <v>M7901</v>
          </cell>
          <cell r="J2474">
            <v>42809</v>
          </cell>
          <cell r="L2474">
            <v>43103</v>
          </cell>
          <cell r="M2474">
            <v>43102</v>
          </cell>
          <cell r="N2474" t="str">
            <v>Fermé</v>
          </cell>
          <cell r="O2474" t="str">
            <v>Fermé</v>
          </cell>
          <cell r="P2474" t="str">
            <v>10.149.71.0</v>
          </cell>
          <cell r="Q2474">
            <v>0</v>
          </cell>
          <cell r="T2474" t="str">
            <v>00214</v>
          </cell>
        </row>
        <row r="2475">
          <cell r="A2475" t="str">
            <v>00221001</v>
          </cell>
          <cell r="B2475" t="str">
            <v>39236013700021</v>
          </cell>
          <cell r="C2475" t="str">
            <v>MAINTENANCE IMMOBILIERE</v>
          </cell>
          <cell r="D2475" t="b">
            <v>1</v>
          </cell>
          <cell r="E2475" t="str">
            <v>11-15 Avenue le Brun</v>
          </cell>
          <cell r="F2475" t="str">
            <v>92160</v>
          </cell>
          <cell r="G2475" t="str">
            <v>ANTONY</v>
          </cell>
          <cell r="H2475" t="str">
            <v>Gestion Locative - Location - Copropriété - Comptabilité</v>
          </cell>
          <cell r="I2475" t="str">
            <v>L9100</v>
          </cell>
          <cell r="J2475">
            <v>38718</v>
          </cell>
          <cell r="L2475">
            <v>42460</v>
          </cell>
          <cell r="M2475">
            <v>42370</v>
          </cell>
          <cell r="N2475" t="str">
            <v>Fermé</v>
          </cell>
          <cell r="O2475" t="str">
            <v>Fermé</v>
          </cell>
          <cell r="Q2475">
            <v>0</v>
          </cell>
          <cell r="T2475" t="str">
            <v>00221</v>
          </cell>
        </row>
        <row r="2476">
          <cell r="A2476" t="str">
            <v>00222001</v>
          </cell>
          <cell r="B2476" t="str">
            <v>79758684900011</v>
          </cell>
          <cell r="C2476" t="str">
            <v>FONCIA TRANSACTION BORDEAUX OUEST</v>
          </cell>
          <cell r="D2476" t="b">
            <v>0</v>
          </cell>
          <cell r="E2476" t="str">
            <v>19 Rue Vital Carles</v>
          </cell>
          <cell r="F2476" t="str">
            <v>33000</v>
          </cell>
          <cell r="G2476" t="str">
            <v>BORDEAUX</v>
          </cell>
          <cell r="H2476" t="str">
            <v>Transaction</v>
          </cell>
          <cell r="I2476" t="str">
            <v>P3100</v>
          </cell>
          <cell r="J2476">
            <v>41523</v>
          </cell>
          <cell r="K2476">
            <v>42264</v>
          </cell>
          <cell r="L2476">
            <v>43251</v>
          </cell>
          <cell r="M2476">
            <v>43251</v>
          </cell>
          <cell r="N2476" t="str">
            <v>Fermé</v>
          </cell>
          <cell r="O2476" t="str">
            <v>Fermé</v>
          </cell>
          <cell r="P2476" t="str">
            <v>10.205.34.0</v>
          </cell>
          <cell r="Q2476">
            <v>0</v>
          </cell>
          <cell r="T2476" t="str">
            <v>00222</v>
          </cell>
        </row>
        <row r="2477">
          <cell r="A2477" t="str">
            <v>00222002</v>
          </cell>
          <cell r="B2477" t="str">
            <v>79758684900045</v>
          </cell>
          <cell r="C2477" t="str">
            <v>FONCIA TRANSACTION BORDEAUX OUEST</v>
          </cell>
          <cell r="D2477" t="b">
            <v>0</v>
          </cell>
          <cell r="E2477" t="str">
            <v>12 Allée du 7ème Art</v>
          </cell>
          <cell r="F2477" t="str">
            <v>33400</v>
          </cell>
          <cell r="G2477" t="str">
            <v>TALENCE</v>
          </cell>
          <cell r="H2477" t="str">
            <v>Transaction</v>
          </cell>
          <cell r="I2477" t="str">
            <v>P3200</v>
          </cell>
          <cell r="J2477">
            <v>41523</v>
          </cell>
          <cell r="L2477">
            <v>43248</v>
          </cell>
          <cell r="M2477">
            <v>43248</v>
          </cell>
          <cell r="N2477" t="str">
            <v>Fermé</v>
          </cell>
          <cell r="O2477" t="str">
            <v>Fermé</v>
          </cell>
          <cell r="P2477" t="str">
            <v>10.21.33.0</v>
          </cell>
          <cell r="Q2477">
            <v>0</v>
          </cell>
          <cell r="T2477" t="str">
            <v>00222</v>
          </cell>
        </row>
        <row r="2478">
          <cell r="A2478" t="str">
            <v>00222003</v>
          </cell>
          <cell r="B2478" t="str">
            <v>79758684900060</v>
          </cell>
          <cell r="C2478" t="str">
            <v>FONCIA TRANSACTION BORDEAUX OUEST</v>
          </cell>
          <cell r="D2478" t="b">
            <v>0</v>
          </cell>
          <cell r="E2478" t="str">
            <v>1A Place Roger Expert</v>
          </cell>
          <cell r="F2478" t="str">
            <v>33120</v>
          </cell>
          <cell r="G2478" t="str">
            <v>ARCACHON</v>
          </cell>
          <cell r="H2478" t="str">
            <v>Transaction</v>
          </cell>
          <cell r="I2478" t="str">
            <v>P3300</v>
          </cell>
          <cell r="J2478">
            <v>41523</v>
          </cell>
          <cell r="L2478">
            <v>43281</v>
          </cell>
          <cell r="M2478">
            <v>43281</v>
          </cell>
          <cell r="N2478" t="str">
            <v>Fermé</v>
          </cell>
          <cell r="O2478" t="str">
            <v>Fermé</v>
          </cell>
          <cell r="P2478" t="str">
            <v>10.71.22.0</v>
          </cell>
          <cell r="Q2478">
            <v>0</v>
          </cell>
          <cell r="T2478" t="str">
            <v>00222</v>
          </cell>
        </row>
        <row r="2479">
          <cell r="A2479" t="str">
            <v>00222004</v>
          </cell>
          <cell r="B2479" t="str">
            <v>79758684900052</v>
          </cell>
          <cell r="C2479" t="str">
            <v>FONCIA TRANSACTION BORDEAUX OUEST</v>
          </cell>
          <cell r="D2479" t="b">
            <v>0</v>
          </cell>
          <cell r="E2479" t="str">
            <v>61 Avenue de la Libération Charles de Gaulle</v>
          </cell>
          <cell r="F2479" t="str">
            <v>33110</v>
          </cell>
          <cell r="G2479" t="str">
            <v>LE BOUSCAT</v>
          </cell>
          <cell r="H2479" t="str">
            <v>Transaction</v>
          </cell>
          <cell r="I2479" t="str">
            <v>P3400</v>
          </cell>
          <cell r="J2479">
            <v>41523</v>
          </cell>
          <cell r="L2479">
            <v>43281</v>
          </cell>
          <cell r="M2479">
            <v>43281</v>
          </cell>
          <cell r="N2479" t="str">
            <v>Fermé</v>
          </cell>
          <cell r="O2479" t="str">
            <v>Fermé</v>
          </cell>
          <cell r="P2479" t="str">
            <v>10.21.53.0</v>
          </cell>
          <cell r="Q2479">
            <v>0</v>
          </cell>
          <cell r="T2479" t="str">
            <v>00222</v>
          </cell>
        </row>
        <row r="2480">
          <cell r="A2480" t="str">
            <v>00222005</v>
          </cell>
          <cell r="B2480" t="str">
            <v>79758684900037</v>
          </cell>
          <cell r="C2480" t="str">
            <v>FONCIA TRANSACTION BORDEAUX OUEST</v>
          </cell>
          <cell r="D2480" t="b">
            <v>0</v>
          </cell>
          <cell r="E2480" t="str">
            <v>4 Avenue de la Libération</v>
          </cell>
          <cell r="F2480" t="str">
            <v>33380</v>
          </cell>
          <cell r="G2480" t="str">
            <v>BIGANOS</v>
          </cell>
          <cell r="H2480" t="str">
            <v>Transaction</v>
          </cell>
          <cell r="I2480" t="str">
            <v>P3500</v>
          </cell>
          <cell r="J2480">
            <v>41523</v>
          </cell>
          <cell r="L2480">
            <v>43281</v>
          </cell>
          <cell r="M2480">
            <v>43281</v>
          </cell>
          <cell r="N2480" t="str">
            <v>Fermé</v>
          </cell>
          <cell r="O2480" t="str">
            <v>Fermé</v>
          </cell>
          <cell r="P2480" t="str">
            <v>10.21.23.0</v>
          </cell>
          <cell r="Q2480">
            <v>0</v>
          </cell>
          <cell r="T2480" t="str">
            <v>00222</v>
          </cell>
        </row>
        <row r="2481">
          <cell r="A2481" t="str">
            <v>00222006</v>
          </cell>
          <cell r="B2481" t="str">
            <v>79758684900029</v>
          </cell>
          <cell r="C2481" t="str">
            <v>FONCIA TRANSACTION BORDEAUX OUEST</v>
          </cell>
          <cell r="D2481" t="b">
            <v>0</v>
          </cell>
          <cell r="E2481" t="str">
            <v>25 Place Charles de Gaulle</v>
          </cell>
          <cell r="F2481" t="str">
            <v>33700</v>
          </cell>
          <cell r="G2481" t="str">
            <v>MERIGNAC</v>
          </cell>
          <cell r="H2481" t="str">
            <v>Transaction</v>
          </cell>
          <cell r="I2481" t="str">
            <v>P3600</v>
          </cell>
          <cell r="J2481">
            <v>41523</v>
          </cell>
          <cell r="L2481">
            <v>41791</v>
          </cell>
          <cell r="M2481">
            <v>41791</v>
          </cell>
          <cell r="N2481" t="str">
            <v>Fermé</v>
          </cell>
          <cell r="O2481" t="str">
            <v>Fermé</v>
          </cell>
          <cell r="Q2481">
            <v>0</v>
          </cell>
          <cell r="T2481" t="str">
            <v>00222</v>
          </cell>
        </row>
        <row r="2482">
          <cell r="A2482" t="str">
            <v>00222007</v>
          </cell>
          <cell r="B2482" t="str">
            <v>79758684900078</v>
          </cell>
          <cell r="C2482" t="str">
            <v>FONCIA TRANSACTION BORDEAUX OUEST</v>
          </cell>
          <cell r="D2482" t="b">
            <v>0</v>
          </cell>
          <cell r="E2482" t="str">
            <v>482 Avenue de Verdun</v>
          </cell>
          <cell r="F2482" t="str">
            <v>33700</v>
          </cell>
          <cell r="G2482" t="str">
            <v>MERIGNAC</v>
          </cell>
          <cell r="H2482" t="str">
            <v>Transaction</v>
          </cell>
          <cell r="I2482" t="str">
            <v>P3700</v>
          </cell>
          <cell r="J2482">
            <v>41791</v>
          </cell>
          <cell r="L2482">
            <v>43281</v>
          </cell>
          <cell r="M2482">
            <v>43281</v>
          </cell>
          <cell r="N2482" t="str">
            <v>Fermé</v>
          </cell>
          <cell r="O2482" t="str">
            <v>Fermé</v>
          </cell>
          <cell r="P2482" t="str">
            <v>10.21.13.0</v>
          </cell>
          <cell r="Q2482">
            <v>0</v>
          </cell>
          <cell r="T2482" t="str">
            <v>00222</v>
          </cell>
        </row>
        <row r="2483">
          <cell r="A2483" t="str">
            <v>00222008</v>
          </cell>
          <cell r="B2483" t="str">
            <v>79758684900086</v>
          </cell>
          <cell r="C2483" t="str">
            <v>FONCIA TRANSACTION BORDEAUX OUEST</v>
          </cell>
          <cell r="D2483" t="b">
            <v>0</v>
          </cell>
          <cell r="E2483" t="str">
            <v>116 Route du Médoc</v>
          </cell>
          <cell r="F2483" t="str">
            <v>33110</v>
          </cell>
          <cell r="G2483" t="str">
            <v>LE BOUSCAT</v>
          </cell>
          <cell r="H2483" t="str">
            <v>Transaction</v>
          </cell>
          <cell r="I2483" t="str">
            <v>P3800</v>
          </cell>
          <cell r="J2483">
            <v>42005</v>
          </cell>
          <cell r="L2483">
            <v>43248</v>
          </cell>
          <cell r="M2483">
            <v>43248</v>
          </cell>
          <cell r="N2483" t="str">
            <v>Fermé</v>
          </cell>
          <cell r="O2483" t="str">
            <v>Fermé</v>
          </cell>
          <cell r="P2483" t="str">
            <v>10.14.71.0</v>
          </cell>
          <cell r="Q2483">
            <v>0</v>
          </cell>
          <cell r="T2483" t="str">
            <v>00222</v>
          </cell>
        </row>
        <row r="2484">
          <cell r="A2484" t="str">
            <v>00222009</v>
          </cell>
          <cell r="B2484" t="str">
            <v>79758684900094</v>
          </cell>
          <cell r="C2484" t="str">
            <v>FONCIA TRANSACTION BORDEAUX OUEST</v>
          </cell>
          <cell r="D2484" t="b">
            <v>0</v>
          </cell>
          <cell r="E2484" t="str">
            <v>251 Cours Gambetta</v>
          </cell>
          <cell r="F2484" t="str">
            <v>33400</v>
          </cell>
          <cell r="G2484" t="str">
            <v>TALENCE</v>
          </cell>
          <cell r="H2484" t="str">
            <v>Transaction</v>
          </cell>
          <cell r="I2484" t="str">
            <v>P3900</v>
          </cell>
          <cell r="J2484">
            <v>42309</v>
          </cell>
          <cell r="L2484">
            <v>43281</v>
          </cell>
          <cell r="M2484">
            <v>43281</v>
          </cell>
          <cell r="N2484" t="str">
            <v>Fermé</v>
          </cell>
          <cell r="O2484" t="str">
            <v>Fermé</v>
          </cell>
          <cell r="P2484" t="str">
            <v>10.205.44.0</v>
          </cell>
          <cell r="Q2484">
            <v>0</v>
          </cell>
          <cell r="T2484" t="str">
            <v>00222</v>
          </cell>
        </row>
        <row r="2485">
          <cell r="A2485" t="str">
            <v>00222010</v>
          </cell>
          <cell r="B2485" t="str">
            <v>79758684900102</v>
          </cell>
          <cell r="C2485" t="str">
            <v>FONCIA TRANSACTION BORDEAUX OUEST</v>
          </cell>
          <cell r="D2485" t="b">
            <v>0</v>
          </cell>
          <cell r="E2485" t="str">
            <v>124 Avenue du Général Leclerc</v>
          </cell>
          <cell r="F2485" t="str">
            <v>33200</v>
          </cell>
          <cell r="G2485" t="str">
            <v>BORDEAUX</v>
          </cell>
          <cell r="H2485" t="str">
            <v>Transaction</v>
          </cell>
          <cell r="I2485" t="str">
            <v>P3902</v>
          </cell>
          <cell r="J2485">
            <v>42309</v>
          </cell>
          <cell r="L2485">
            <v>43281</v>
          </cell>
          <cell r="M2485">
            <v>43281</v>
          </cell>
          <cell r="N2485" t="str">
            <v>Fermé</v>
          </cell>
          <cell r="O2485" t="str">
            <v>Fermé</v>
          </cell>
          <cell r="P2485" t="str">
            <v>10.205.4.0</v>
          </cell>
          <cell r="Q2485">
            <v>0</v>
          </cell>
          <cell r="T2485" t="str">
            <v>00222</v>
          </cell>
        </row>
        <row r="2486">
          <cell r="A2486" t="str">
            <v>00222011</v>
          </cell>
          <cell r="B2486" t="str">
            <v>79758684900110</v>
          </cell>
          <cell r="C2486" t="str">
            <v>FONCIA TRANSACTION BORDEAUX OUEST</v>
          </cell>
          <cell r="D2486" t="b">
            <v>0</v>
          </cell>
          <cell r="E2486" t="str">
            <v>8 Rue Saint-Vincent-de-Paul</v>
          </cell>
          <cell r="F2486" t="str">
            <v>33800</v>
          </cell>
          <cell r="G2486" t="str">
            <v>BORDEAUX</v>
          </cell>
          <cell r="H2486" t="str">
            <v>Transaction</v>
          </cell>
          <cell r="I2486" t="str">
            <v>P3901</v>
          </cell>
          <cell r="J2486">
            <v>42370</v>
          </cell>
          <cell r="L2486">
            <v>43248</v>
          </cell>
          <cell r="M2486">
            <v>43248</v>
          </cell>
          <cell r="N2486" t="str">
            <v>Fermé</v>
          </cell>
          <cell r="O2486" t="str">
            <v>Fermé</v>
          </cell>
          <cell r="P2486" t="str">
            <v>10.205.24.0</v>
          </cell>
          <cell r="Q2486">
            <v>0</v>
          </cell>
          <cell r="T2486" t="str">
            <v>00222</v>
          </cell>
        </row>
        <row r="2487">
          <cell r="A2487" t="str">
            <v>00222012</v>
          </cell>
          <cell r="B2487" t="str">
            <v>79758684900128</v>
          </cell>
          <cell r="C2487" t="str">
            <v>FONCIA TRANSACTION BORDEAUX OUEST</v>
          </cell>
          <cell r="D2487" t="b">
            <v>1</v>
          </cell>
          <cell r="E2487" t="str">
            <v>19 Rue Vital Carles</v>
          </cell>
          <cell r="F2487" t="str">
            <v>33000</v>
          </cell>
          <cell r="G2487" t="str">
            <v>BORDEAUX</v>
          </cell>
          <cell r="H2487" t="str">
            <v>Transaction</v>
          </cell>
          <cell r="I2487" t="str">
            <v>P3903</v>
          </cell>
          <cell r="J2487">
            <v>42856</v>
          </cell>
          <cell r="L2487">
            <v>43281</v>
          </cell>
          <cell r="M2487">
            <v>43281</v>
          </cell>
          <cell r="N2487" t="str">
            <v>Fermé</v>
          </cell>
          <cell r="O2487" t="str">
            <v>Fermé</v>
          </cell>
          <cell r="Q2487">
            <v>0</v>
          </cell>
          <cell r="T2487" t="str">
            <v>00222</v>
          </cell>
        </row>
        <row r="2488">
          <cell r="A2488" t="str">
            <v>00223001</v>
          </cell>
          <cell r="B2488" t="str">
            <v>07380461900051</v>
          </cell>
          <cell r="C2488" t="str">
            <v>FONCIA PRADO</v>
          </cell>
          <cell r="D2488" t="b">
            <v>0</v>
          </cell>
          <cell r="E2488" t="str">
            <v>210 Avenue du Prado</v>
          </cell>
          <cell r="F2488" t="str">
            <v>13008</v>
          </cell>
          <cell r="G2488" t="str">
            <v>MARSEILLE 8</v>
          </cell>
          <cell r="H2488" t="str">
            <v>Gestion Locative - Location - Copropriété - Comptabilité</v>
          </cell>
          <cell r="I2488" t="str">
            <v>M8100</v>
          </cell>
          <cell r="J2488">
            <v>41541</v>
          </cell>
          <cell r="L2488">
            <v>41883</v>
          </cell>
          <cell r="M2488">
            <v>41883</v>
          </cell>
          <cell r="N2488" t="str">
            <v>Fermé</v>
          </cell>
          <cell r="O2488" t="str">
            <v>Fermé</v>
          </cell>
          <cell r="Q2488">
            <v>0</v>
          </cell>
          <cell r="T2488" t="str">
            <v>00223</v>
          </cell>
        </row>
        <row r="2489">
          <cell r="A2489" t="str">
            <v>00223002</v>
          </cell>
          <cell r="B2489" t="str">
            <v>07380461900069</v>
          </cell>
          <cell r="C2489" t="str">
            <v>FONCIA PRADO</v>
          </cell>
          <cell r="D2489" t="b">
            <v>1</v>
          </cell>
          <cell r="E2489" t="str">
            <v>541 Avenue du Prado</v>
          </cell>
          <cell r="F2489" t="str">
            <v>13008</v>
          </cell>
          <cell r="G2489" t="str">
            <v>MARSEILLE 8</v>
          </cell>
          <cell r="H2489" t="str">
            <v>Gestion Locative - Location - Copropriété - Comptabilité</v>
          </cell>
          <cell r="J2489">
            <v>41883</v>
          </cell>
          <cell r="L2489">
            <v>43403</v>
          </cell>
          <cell r="M2489">
            <v>42432</v>
          </cell>
          <cell r="N2489" t="str">
            <v>Fermé</v>
          </cell>
          <cell r="O2489" t="str">
            <v>Fermé</v>
          </cell>
          <cell r="Q2489">
            <v>0</v>
          </cell>
          <cell r="T2489" t="str">
            <v>00223</v>
          </cell>
        </row>
        <row r="2490">
          <cell r="A2490" t="str">
            <v>00224001</v>
          </cell>
          <cell r="B2490" t="str">
            <v>30057309400087</v>
          </cell>
          <cell r="C2490" t="str">
            <v>FONCIA ARC DE SEINE</v>
          </cell>
          <cell r="D2490" t="b">
            <v>1</v>
          </cell>
          <cell r="E2490" t="str">
            <v>20 Avenue Bourgain</v>
          </cell>
          <cell r="F2490" t="str">
            <v>92130</v>
          </cell>
          <cell r="G2490" t="str">
            <v>ISSY-LES-MOULINEAUX</v>
          </cell>
          <cell r="H2490" t="str">
            <v>Gestion Locative - Location - Copropriété - Comptabilité</v>
          </cell>
          <cell r="I2490" t="str">
            <v>M9100</v>
          </cell>
          <cell r="J2490">
            <v>41541</v>
          </cell>
          <cell r="L2490">
            <v>43609</v>
          </cell>
          <cell r="M2490">
            <v>43282</v>
          </cell>
          <cell r="N2490" t="str">
            <v>Fermé</v>
          </cell>
          <cell r="O2490" t="str">
            <v>Fermé</v>
          </cell>
          <cell r="Q2490">
            <v>0</v>
          </cell>
          <cell r="T2490" t="str">
            <v>00224</v>
          </cell>
        </row>
        <row r="2491">
          <cell r="A2491" t="str">
            <v>00225001</v>
          </cell>
          <cell r="B2491" t="str">
            <v>30421972800058</v>
          </cell>
          <cell r="C2491" t="str">
            <v>FONCIA VERCORS</v>
          </cell>
          <cell r="D2491" t="b">
            <v>1</v>
          </cell>
          <cell r="E2491" t="str">
            <v>55 Cours Jean Jaurès</v>
          </cell>
          <cell r="F2491" t="str">
            <v>38000</v>
          </cell>
          <cell r="G2491" t="str">
            <v>GRENOBLE</v>
          </cell>
          <cell r="H2491" t="str">
            <v>Gestion Locative - Location - Copropriété - Comptabilité</v>
          </cell>
          <cell r="I2491" t="str">
            <v>N1100</v>
          </cell>
          <cell r="J2491">
            <v>41541</v>
          </cell>
          <cell r="L2491">
            <v>43466</v>
          </cell>
          <cell r="M2491">
            <v>43466</v>
          </cell>
          <cell r="N2491" t="str">
            <v>Fermé</v>
          </cell>
          <cell r="O2491" t="str">
            <v>Fermé</v>
          </cell>
          <cell r="Q2491">
            <v>0</v>
          </cell>
          <cell r="T2491" t="str">
            <v>00225</v>
          </cell>
        </row>
        <row r="2492">
          <cell r="A2492" t="str">
            <v>00226001</v>
          </cell>
          <cell r="B2492" t="str">
            <v>30737646700055</v>
          </cell>
          <cell r="C2492" t="str">
            <v>FONCIA BASTILLE</v>
          </cell>
          <cell r="D2492" t="b">
            <v>0</v>
          </cell>
          <cell r="E2492" t="str">
            <v>24 Avenue Daumesnil</v>
          </cell>
          <cell r="F2492" t="str">
            <v>75012</v>
          </cell>
          <cell r="G2492" t="str">
            <v>PARIS 12</v>
          </cell>
          <cell r="H2492" t="str">
            <v>Gestion Locative - Location - Copropriété - Comptabilité</v>
          </cell>
          <cell r="I2492" t="str">
            <v>N2100</v>
          </cell>
          <cell r="J2492">
            <v>41541</v>
          </cell>
          <cell r="L2492">
            <v>41730</v>
          </cell>
          <cell r="M2492">
            <v>41730</v>
          </cell>
          <cell r="N2492" t="str">
            <v>Fermé</v>
          </cell>
          <cell r="O2492" t="str">
            <v>Fermé</v>
          </cell>
          <cell r="P2492" t="str">
            <v>10.14.101.0</v>
          </cell>
          <cell r="Q2492">
            <v>0</v>
          </cell>
          <cell r="T2492" t="str">
            <v>00226</v>
          </cell>
        </row>
        <row r="2493">
          <cell r="A2493" t="str">
            <v>00226002</v>
          </cell>
          <cell r="B2493" t="str">
            <v>30737646700071</v>
          </cell>
          <cell r="C2493" t="str">
            <v>FONCIA BASTILLE</v>
          </cell>
          <cell r="D2493" t="b">
            <v>1</v>
          </cell>
          <cell r="E2493" t="str">
            <v>100 Boulevard du Montparnasse</v>
          </cell>
          <cell r="F2493" t="str">
            <v>75014</v>
          </cell>
          <cell r="G2493" t="str">
            <v>PARIS 14</v>
          </cell>
          <cell r="H2493" t="str">
            <v>Gestion Locative - Location - Copropriété - Comptabilité</v>
          </cell>
          <cell r="J2493">
            <v>41730</v>
          </cell>
          <cell r="L2493">
            <v>43220</v>
          </cell>
          <cell r="M2493">
            <v>43220</v>
          </cell>
          <cell r="N2493" t="str">
            <v>Fermé</v>
          </cell>
          <cell r="O2493" t="str">
            <v>Fermé</v>
          </cell>
          <cell r="Q2493">
            <v>0</v>
          </cell>
          <cell r="T2493" t="str">
            <v>00226</v>
          </cell>
        </row>
        <row r="2494">
          <cell r="A2494" t="str">
            <v>00227001</v>
          </cell>
          <cell r="B2494" t="str">
            <v>33406618000079</v>
          </cell>
          <cell r="C2494" t="str">
            <v>FONCIA COMEDIE</v>
          </cell>
          <cell r="D2494" t="b">
            <v>0</v>
          </cell>
          <cell r="E2494" t="str">
            <v>36 Rue Frédéric Bazille</v>
          </cell>
          <cell r="F2494" t="str">
            <v>34000</v>
          </cell>
          <cell r="G2494" t="str">
            <v>MONTPELLIER</v>
          </cell>
          <cell r="H2494" t="str">
            <v>Gestion Locative - Location - Copropriété - Comptabilité</v>
          </cell>
          <cell r="I2494" t="str">
            <v>N3100</v>
          </cell>
          <cell r="J2494">
            <v>41541</v>
          </cell>
          <cell r="L2494">
            <v>41760</v>
          </cell>
          <cell r="M2494">
            <v>41760</v>
          </cell>
          <cell r="N2494" t="str">
            <v>Fermé</v>
          </cell>
          <cell r="O2494" t="str">
            <v>Fermé</v>
          </cell>
          <cell r="Q2494">
            <v>0</v>
          </cell>
          <cell r="T2494" t="str">
            <v>00227</v>
          </cell>
        </row>
        <row r="2495">
          <cell r="A2495" t="str">
            <v>00227002</v>
          </cell>
          <cell r="B2495" t="str">
            <v>33406618000087</v>
          </cell>
          <cell r="C2495" t="str">
            <v>FONCIA COMEDIE</v>
          </cell>
          <cell r="D2495" t="b">
            <v>0</v>
          </cell>
          <cell r="E2495" t="str">
            <v>55 Avenue de la Justice de Castelnau</v>
          </cell>
          <cell r="F2495" t="str">
            <v>34000</v>
          </cell>
          <cell r="G2495" t="str">
            <v>MONTPELLIER</v>
          </cell>
          <cell r="H2495" t="str">
            <v>Gestion Locative - Location - Copropriété - Comptabilité</v>
          </cell>
          <cell r="J2495">
            <v>41541</v>
          </cell>
          <cell r="L2495">
            <v>43645</v>
          </cell>
          <cell r="M2495">
            <v>43101</v>
          </cell>
          <cell r="N2495" t="str">
            <v>Fermé</v>
          </cell>
          <cell r="O2495" t="str">
            <v>Fermé</v>
          </cell>
          <cell r="Q2495">
            <v>0</v>
          </cell>
          <cell r="T2495" t="str">
            <v>00227</v>
          </cell>
        </row>
        <row r="2496">
          <cell r="A2496" t="str">
            <v>00227003</v>
          </cell>
          <cell r="B2496" t="str">
            <v>33406618000061</v>
          </cell>
          <cell r="C2496" t="str">
            <v>FONCIA COMEDIE</v>
          </cell>
          <cell r="D2496" t="b">
            <v>0</v>
          </cell>
          <cell r="E2496" t="str">
            <v>9 Boulevard Sarrail</v>
          </cell>
          <cell r="F2496" t="str">
            <v>34000</v>
          </cell>
          <cell r="G2496" t="str">
            <v>MONTPELLIER</v>
          </cell>
          <cell r="H2496" t="str">
            <v>Gestion Locative - Location - Copropriété - Comptabilité</v>
          </cell>
          <cell r="J2496">
            <v>41541</v>
          </cell>
          <cell r="L2496">
            <v>43645</v>
          </cell>
          <cell r="M2496">
            <v>41945</v>
          </cell>
          <cell r="N2496" t="str">
            <v>Fermé</v>
          </cell>
          <cell r="O2496" t="str">
            <v>Fermé</v>
          </cell>
          <cell r="Q2496">
            <v>0</v>
          </cell>
          <cell r="T2496" t="str">
            <v>00227</v>
          </cell>
        </row>
        <row r="2497">
          <cell r="A2497" t="str">
            <v>00227004</v>
          </cell>
          <cell r="B2497" t="str">
            <v>33406618000095</v>
          </cell>
          <cell r="C2497" t="str">
            <v>FONCIA COMEDIE</v>
          </cell>
          <cell r="D2497" t="b">
            <v>1</v>
          </cell>
          <cell r="E2497" t="str">
            <v>185 Rue Léon Blum</v>
          </cell>
          <cell r="F2497" t="str">
            <v>34000</v>
          </cell>
          <cell r="G2497" t="str">
            <v>MONTPELLIER</v>
          </cell>
          <cell r="H2497" t="str">
            <v>Gestion Locative - Location - Copropriété - Comptabilité</v>
          </cell>
          <cell r="J2497">
            <v>43040</v>
          </cell>
          <cell r="L2497">
            <v>43645</v>
          </cell>
          <cell r="M2497">
            <v>43102</v>
          </cell>
          <cell r="N2497" t="str">
            <v>Fermé</v>
          </cell>
          <cell r="O2497" t="str">
            <v>Fermé</v>
          </cell>
          <cell r="Q2497">
            <v>0</v>
          </cell>
          <cell r="T2497" t="str">
            <v>00227</v>
          </cell>
        </row>
        <row r="2498">
          <cell r="A2498" t="str">
            <v>00228001</v>
          </cell>
          <cell r="B2498" t="str">
            <v>38018040600049</v>
          </cell>
          <cell r="C2498" t="str">
            <v>FONCIA VAUCLUSE</v>
          </cell>
          <cell r="D2498" t="b">
            <v>0</v>
          </cell>
          <cell r="E2498" t="str">
            <v>6 Passage de l'Oratoire</v>
          </cell>
          <cell r="F2498" t="str">
            <v>84000</v>
          </cell>
          <cell r="G2498" t="str">
            <v>AVIGNON</v>
          </cell>
          <cell r="H2498" t="str">
            <v>Gestion Locative - Location - Copropriété - Comptabilité</v>
          </cell>
          <cell r="I2498" t="str">
            <v>N4100</v>
          </cell>
          <cell r="J2498">
            <v>41541</v>
          </cell>
          <cell r="L2498">
            <v>41821</v>
          </cell>
          <cell r="M2498">
            <v>41821</v>
          </cell>
          <cell r="N2498" t="str">
            <v>Fermé</v>
          </cell>
          <cell r="O2498" t="str">
            <v>Fermé</v>
          </cell>
          <cell r="P2498" t="str">
            <v>10.14.141.0</v>
          </cell>
          <cell r="Q2498">
            <v>0</v>
          </cell>
          <cell r="T2498" t="str">
            <v>00228</v>
          </cell>
        </row>
        <row r="2499">
          <cell r="A2499" t="str">
            <v>00228002</v>
          </cell>
          <cell r="B2499" t="str">
            <v>38018040600064</v>
          </cell>
          <cell r="C2499" t="str">
            <v>FONCIA VAUCLUSE</v>
          </cell>
          <cell r="D2499" t="b">
            <v>1</v>
          </cell>
          <cell r="E2499" t="str">
            <v>34 Boulevard Saint-Michel</v>
          </cell>
          <cell r="F2499" t="str">
            <v>84000</v>
          </cell>
          <cell r="G2499" t="str">
            <v>AVIGNON</v>
          </cell>
          <cell r="H2499" t="str">
            <v>Gestion Locative - Location - Copropriété - Comptabilité</v>
          </cell>
          <cell r="J2499">
            <v>41821</v>
          </cell>
          <cell r="L2499">
            <v>43470</v>
          </cell>
          <cell r="M2499">
            <v>42432</v>
          </cell>
          <cell r="N2499" t="str">
            <v>Fermé</v>
          </cell>
          <cell r="O2499" t="str">
            <v>Fermé</v>
          </cell>
          <cell r="Q2499">
            <v>0</v>
          </cell>
          <cell r="T2499" t="str">
            <v>00228</v>
          </cell>
        </row>
        <row r="2500">
          <cell r="A2500" t="str">
            <v>00229001</v>
          </cell>
          <cell r="B2500" t="str">
            <v>38144215100027</v>
          </cell>
          <cell r="C2500" t="str">
            <v>FONCIA NICE COTE D AZUR</v>
          </cell>
          <cell r="D2500" t="b">
            <v>0</v>
          </cell>
          <cell r="E2500" t="str">
            <v>33 Boulevard Dubouchage</v>
          </cell>
          <cell r="F2500" t="str">
            <v>06000</v>
          </cell>
          <cell r="G2500" t="str">
            <v>NICE</v>
          </cell>
          <cell r="H2500" t="str">
            <v>Gestion Locative - Location - Copropriété - Comptabilité</v>
          </cell>
          <cell r="I2500" t="str">
            <v>N5100</v>
          </cell>
          <cell r="J2500">
            <v>41541</v>
          </cell>
          <cell r="L2500">
            <v>42369</v>
          </cell>
          <cell r="M2500">
            <v>42369</v>
          </cell>
          <cell r="N2500" t="str">
            <v>Fermé</v>
          </cell>
          <cell r="O2500" t="str">
            <v>Fermé</v>
          </cell>
          <cell r="Q2500">
            <v>0</v>
          </cell>
          <cell r="T2500" t="str">
            <v>00229</v>
          </cell>
        </row>
        <row r="2501">
          <cell r="A2501" t="str">
            <v>00229002</v>
          </cell>
          <cell r="B2501" t="str">
            <v>38144215100035</v>
          </cell>
          <cell r="C2501" t="str">
            <v>FONCIA NICE COTE D AZUR</v>
          </cell>
          <cell r="D2501" t="b">
            <v>1</v>
          </cell>
          <cell r="E2501" t="str">
            <v>81 Rue de France</v>
          </cell>
          <cell r="F2501" t="str">
            <v>06000</v>
          </cell>
          <cell r="G2501" t="str">
            <v>NICE</v>
          </cell>
          <cell r="H2501" t="str">
            <v>Gestion Locative - Location - Copropriété - Comptabilité</v>
          </cell>
          <cell r="J2501">
            <v>41944</v>
          </cell>
          <cell r="L2501">
            <v>43010</v>
          </cell>
          <cell r="M2501">
            <v>43010</v>
          </cell>
          <cell r="N2501" t="str">
            <v>Fermé</v>
          </cell>
          <cell r="O2501" t="str">
            <v>Fermé</v>
          </cell>
          <cell r="Q2501">
            <v>0</v>
          </cell>
          <cell r="T2501" t="str">
            <v>00229</v>
          </cell>
        </row>
        <row r="2502">
          <cell r="A2502" t="str">
            <v>00230001</v>
          </cell>
          <cell r="B2502" t="str">
            <v>39310808900060</v>
          </cell>
          <cell r="C2502" t="str">
            <v>TAGERIM OZENNE</v>
          </cell>
          <cell r="D2502" t="b">
            <v>1</v>
          </cell>
          <cell r="E2502" t="str">
            <v>3 Bis Rue Guglielmo Marconi</v>
          </cell>
          <cell r="F2502" t="str">
            <v>31400</v>
          </cell>
          <cell r="G2502" t="str">
            <v>TOULOUSE</v>
          </cell>
          <cell r="H2502" t="str">
            <v>Gestion Locative - Location - Copropriété - Comptabilité</v>
          </cell>
          <cell r="I2502" t="str">
            <v>N6100</v>
          </cell>
          <cell r="J2502">
            <v>41547</v>
          </cell>
          <cell r="L2502">
            <v>41857</v>
          </cell>
          <cell r="M2502">
            <v>41857</v>
          </cell>
          <cell r="N2502" t="str">
            <v>Fermé</v>
          </cell>
          <cell r="O2502" t="str">
            <v>Fermé</v>
          </cell>
          <cell r="P2502" t="str">
            <v>10.14.91.0</v>
          </cell>
          <cell r="Q2502">
            <v>0</v>
          </cell>
          <cell r="T2502" t="str">
            <v>00230</v>
          </cell>
        </row>
        <row r="2503">
          <cell r="A2503" t="str">
            <v>00230002</v>
          </cell>
          <cell r="B2503" t="str">
            <v>39310808900078</v>
          </cell>
          <cell r="C2503" t="str">
            <v>TAGERIM OZENNE</v>
          </cell>
          <cell r="D2503" t="b">
            <v>0</v>
          </cell>
          <cell r="E2503" t="str">
            <v>102 Avenue Jean Rieux</v>
          </cell>
          <cell r="F2503" t="str">
            <v>31500</v>
          </cell>
          <cell r="G2503" t="str">
            <v>TOULOUSE</v>
          </cell>
          <cell r="H2503" t="str">
            <v>Gestion Locative - Location - Copropriété - Comptabilité</v>
          </cell>
          <cell r="I2503" t="str">
            <v>N6200</v>
          </cell>
          <cell r="J2503">
            <v>41547</v>
          </cell>
          <cell r="L2503">
            <v>41857</v>
          </cell>
          <cell r="M2503">
            <v>41857</v>
          </cell>
          <cell r="N2503" t="str">
            <v>Fermé</v>
          </cell>
          <cell r="O2503" t="str">
            <v>Fermé</v>
          </cell>
          <cell r="Q2503">
            <v>0</v>
          </cell>
          <cell r="T2503" t="str">
            <v>00230</v>
          </cell>
        </row>
        <row r="2504">
          <cell r="A2504" t="str">
            <v>00231001</v>
          </cell>
          <cell r="B2504" t="str">
            <v>40265064200059</v>
          </cell>
          <cell r="C2504" t="str">
            <v>FONCIA RHONE-ALPES</v>
          </cell>
          <cell r="D2504" t="b">
            <v>0</v>
          </cell>
          <cell r="E2504" t="str">
            <v>57 Place de la République</v>
          </cell>
          <cell r="F2504" t="str">
            <v>69002</v>
          </cell>
          <cell r="G2504" t="str">
            <v>LYON 2EME</v>
          </cell>
          <cell r="H2504" t="str">
            <v>Gestion Locative - Location - Copropriété - Comptabilité</v>
          </cell>
          <cell r="I2504" t="str">
            <v>N7100</v>
          </cell>
          <cell r="J2504">
            <v>41541</v>
          </cell>
          <cell r="L2504">
            <v>42277</v>
          </cell>
          <cell r="M2504">
            <v>41913</v>
          </cell>
          <cell r="N2504" t="str">
            <v>Fermé</v>
          </cell>
          <cell r="O2504" t="str">
            <v>Fermé</v>
          </cell>
          <cell r="P2504" t="str">
            <v>10.14.21.0</v>
          </cell>
          <cell r="Q2504">
            <v>0</v>
          </cell>
          <cell r="T2504" t="str">
            <v>00231</v>
          </cell>
        </row>
        <row r="2505">
          <cell r="A2505" t="str">
            <v>00231002</v>
          </cell>
          <cell r="B2505" t="str">
            <v>40265064200075</v>
          </cell>
          <cell r="C2505" t="str">
            <v>FONCIA RHONE-ALPES</v>
          </cell>
          <cell r="D2505" t="b">
            <v>1</v>
          </cell>
          <cell r="E2505" t="str">
            <v>140 Rue Garibaldi</v>
          </cell>
          <cell r="F2505" t="str">
            <v>69006</v>
          </cell>
          <cell r="G2505" t="str">
            <v>LYON 6EME</v>
          </cell>
          <cell r="H2505" t="str">
            <v>Gestion Locative - Location - Copropriété - Comptabilité</v>
          </cell>
          <cell r="J2505">
            <v>41913</v>
          </cell>
          <cell r="L2505">
            <v>42916</v>
          </cell>
          <cell r="M2505">
            <v>42432</v>
          </cell>
          <cell r="N2505" t="str">
            <v>Fermé</v>
          </cell>
          <cell r="O2505" t="str">
            <v>Fermé</v>
          </cell>
          <cell r="Q2505">
            <v>0</v>
          </cell>
          <cell r="T2505" t="str">
            <v>00231</v>
          </cell>
        </row>
        <row r="2506">
          <cell r="A2506" t="str">
            <v>00232001</v>
          </cell>
          <cell r="B2506" t="str">
            <v>41036141400023</v>
          </cell>
          <cell r="C2506" t="str">
            <v>FONCIA NORD PAS DE CALAIS</v>
          </cell>
          <cell r="D2506" t="b">
            <v>1</v>
          </cell>
          <cell r="E2506" t="str">
            <v>83 Rue Nationale</v>
          </cell>
          <cell r="F2506" t="str">
            <v>59800</v>
          </cell>
          <cell r="G2506" t="str">
            <v>LILLE</v>
          </cell>
          <cell r="H2506" t="str">
            <v>Gestion Locative - Location - Copropriété - Comptabilité</v>
          </cell>
          <cell r="I2506" t="str">
            <v>N8100</v>
          </cell>
          <cell r="J2506">
            <v>41541</v>
          </cell>
          <cell r="K2506">
            <v>42374</v>
          </cell>
          <cell r="M2506">
            <v>43221</v>
          </cell>
          <cell r="N2506" t="str">
            <v>Ouvert</v>
          </cell>
          <cell r="O2506" t="str">
            <v>Fermé</v>
          </cell>
          <cell r="P2506" t="str">
            <v>10.14.1.0</v>
          </cell>
          <cell r="Q2506">
            <v>0</v>
          </cell>
          <cell r="T2506" t="str">
            <v>00232</v>
          </cell>
        </row>
        <row r="2507">
          <cell r="A2507" t="str">
            <v>00232002</v>
          </cell>
          <cell r="C2507" t="str">
            <v>FONCIA NORD PAS DE CALAIS</v>
          </cell>
          <cell r="D2507" t="b">
            <v>0</v>
          </cell>
          <cell r="E2507" t="str">
            <v>320 Rue Nationale</v>
          </cell>
          <cell r="F2507" t="str">
            <v>59800</v>
          </cell>
          <cell r="G2507" t="str">
            <v>LILLE</v>
          </cell>
          <cell r="H2507" t="str">
            <v>Gestion Locative - Location - Copropriété - Comptabilité - Transaction</v>
          </cell>
          <cell r="I2507" t="str">
            <v>N8200</v>
          </cell>
          <cell r="J2507">
            <v>41541</v>
          </cell>
          <cell r="M2507">
            <v>42005</v>
          </cell>
          <cell r="N2507" t="str">
            <v>Ouvert</v>
          </cell>
          <cell r="O2507" t="str">
            <v>Fermé</v>
          </cell>
          <cell r="P2507" t="str">
            <v>10.49.21.0</v>
          </cell>
          <cell r="Q2507">
            <v>0</v>
          </cell>
          <cell r="T2507" t="str">
            <v>00232</v>
          </cell>
        </row>
        <row r="2508">
          <cell r="A2508" t="str">
            <v>00232003</v>
          </cell>
          <cell r="B2508" t="str">
            <v>41036141400031</v>
          </cell>
          <cell r="C2508" t="str">
            <v>FONCIA TIMMERMAN</v>
          </cell>
          <cell r="D2508" t="b">
            <v>0</v>
          </cell>
          <cell r="E2508" t="str">
            <v>4 Bis Place de la République</v>
          </cell>
          <cell r="F2508" t="str">
            <v>59000</v>
          </cell>
          <cell r="G2508" t="str">
            <v>LILLE</v>
          </cell>
          <cell r="H2508" t="str">
            <v>Gestion Locative - Location - Copropriété - Comptabilité</v>
          </cell>
          <cell r="I2508" t="str">
            <v>N8300</v>
          </cell>
          <cell r="J2508">
            <v>42064</v>
          </cell>
          <cell r="K2508">
            <v>42374</v>
          </cell>
          <cell r="M2508">
            <v>42979</v>
          </cell>
          <cell r="N2508" t="str">
            <v>Ouvert</v>
          </cell>
          <cell r="O2508" t="str">
            <v>Fermé</v>
          </cell>
          <cell r="P2508" t="str">
            <v>10.14.101.0</v>
          </cell>
          <cell r="Q2508">
            <v>0</v>
          </cell>
          <cell r="T2508" t="str">
            <v>00232</v>
          </cell>
        </row>
        <row r="2509">
          <cell r="A2509" t="str">
            <v>00232004</v>
          </cell>
          <cell r="B2509" t="str">
            <v>41036141400049</v>
          </cell>
          <cell r="C2509" t="str">
            <v>FONCIA NORD PAS DE CALAIS</v>
          </cell>
          <cell r="D2509" t="b">
            <v>0</v>
          </cell>
          <cell r="E2509" t="str">
            <v>15 Rue Edouard Delesalle</v>
          </cell>
          <cell r="F2509" t="str">
            <v>59800</v>
          </cell>
          <cell r="G2509" t="str">
            <v>LILLE</v>
          </cell>
          <cell r="H2509" t="str">
            <v>Gestion Locative - Location - Copropriété - Comptabilité</v>
          </cell>
          <cell r="I2509" t="str">
            <v>N8400</v>
          </cell>
          <cell r="J2509">
            <v>43101</v>
          </cell>
          <cell r="M2509">
            <v>43221</v>
          </cell>
          <cell r="N2509" t="str">
            <v>Ouvert</v>
          </cell>
          <cell r="O2509" t="str">
            <v>Fermé</v>
          </cell>
          <cell r="P2509" t="str">
            <v>10.14.1.0</v>
          </cell>
          <cell r="Q2509">
            <v>0</v>
          </cell>
          <cell r="T2509" t="str">
            <v>00232</v>
          </cell>
        </row>
        <row r="2510">
          <cell r="A2510" t="str">
            <v>00233001</v>
          </cell>
          <cell r="B2510" t="str">
            <v>41178433300055</v>
          </cell>
          <cell r="C2510" t="str">
            <v>TAGERIM ASSURANCES</v>
          </cell>
          <cell r="D2510" t="b">
            <v>1</v>
          </cell>
          <cell r="E2510" t="str">
            <v>51 Rue François 1er</v>
          </cell>
          <cell r="F2510" t="str">
            <v>75008</v>
          </cell>
          <cell r="G2510" t="str">
            <v>PARIS 8</v>
          </cell>
          <cell r="I2510" t="str">
            <v>N9100</v>
          </cell>
          <cell r="J2510">
            <v>41541</v>
          </cell>
          <cell r="L2510">
            <v>41709</v>
          </cell>
          <cell r="M2510">
            <v>41640</v>
          </cell>
          <cell r="N2510" t="str">
            <v>Fermé</v>
          </cell>
          <cell r="O2510" t="str">
            <v>Fermé</v>
          </cell>
          <cell r="Q2510">
            <v>0</v>
          </cell>
          <cell r="T2510" t="str">
            <v>00233</v>
          </cell>
        </row>
        <row r="2511">
          <cell r="A2511" t="str">
            <v>00233002</v>
          </cell>
          <cell r="B2511" t="str">
            <v>41178433300063</v>
          </cell>
          <cell r="C2511" t="str">
            <v>TAGERIM ASSURANCES</v>
          </cell>
          <cell r="D2511" t="b">
            <v>0</v>
          </cell>
          <cell r="E2511" t="str">
            <v>3 Bis Rue Guglielmo Marconi</v>
          </cell>
          <cell r="F2511" t="str">
            <v>31400</v>
          </cell>
          <cell r="G2511" t="str">
            <v>TOULOUSE</v>
          </cell>
          <cell r="I2511" t="str">
            <v>N9200</v>
          </cell>
          <cell r="J2511">
            <v>41541</v>
          </cell>
          <cell r="L2511">
            <v>41709</v>
          </cell>
          <cell r="M2511">
            <v>41709</v>
          </cell>
          <cell r="N2511" t="str">
            <v>Fermé</v>
          </cell>
          <cell r="O2511" t="str">
            <v>Fermé</v>
          </cell>
          <cell r="Q2511">
            <v>0</v>
          </cell>
          <cell r="T2511" t="str">
            <v>00233</v>
          </cell>
        </row>
        <row r="2512">
          <cell r="A2512" t="str">
            <v>00234001</v>
          </cell>
          <cell r="B2512" t="str">
            <v>41517233700057</v>
          </cell>
          <cell r="C2512" t="str">
            <v>FONCIA AQUITAINE</v>
          </cell>
          <cell r="D2512" t="b">
            <v>0</v>
          </cell>
          <cell r="E2512" t="str">
            <v>116 Route du Médoc</v>
          </cell>
          <cell r="F2512" t="str">
            <v>33110</v>
          </cell>
          <cell r="G2512" t="str">
            <v>LE BOUSCAT</v>
          </cell>
          <cell r="H2512" t="str">
            <v>Gestion Locative - Location - Copropriété - Comptabilité</v>
          </cell>
          <cell r="I2512" t="str">
            <v>O1100</v>
          </cell>
          <cell r="J2512">
            <v>41547</v>
          </cell>
          <cell r="L2512">
            <v>43373</v>
          </cell>
          <cell r="M2512">
            <v>43373</v>
          </cell>
          <cell r="N2512" t="str">
            <v>Fermé</v>
          </cell>
          <cell r="O2512" t="str">
            <v>Fermé</v>
          </cell>
          <cell r="P2512" t="str">
            <v>10.14.71.0</v>
          </cell>
          <cell r="Q2512">
            <v>0</v>
          </cell>
          <cell r="T2512" t="str">
            <v>00234</v>
          </cell>
        </row>
        <row r="2513">
          <cell r="A2513" t="str">
            <v>00234002</v>
          </cell>
          <cell r="B2513" t="str">
            <v>41517233700081</v>
          </cell>
          <cell r="C2513" t="str">
            <v>FONCIA AQUITAINE</v>
          </cell>
          <cell r="D2513" t="b">
            <v>0</v>
          </cell>
          <cell r="E2513" t="str">
            <v>124 Avenue du Général Leclerc</v>
          </cell>
          <cell r="F2513" t="str">
            <v>33200</v>
          </cell>
          <cell r="G2513" t="str">
            <v>BORDEAUX</v>
          </cell>
          <cell r="H2513" t="str">
            <v>Gestion Locative - Location - Copropriété - Comptabilité</v>
          </cell>
          <cell r="I2513" t="str">
            <v>O1200</v>
          </cell>
          <cell r="J2513">
            <v>42370</v>
          </cell>
          <cell r="L2513">
            <v>42551</v>
          </cell>
          <cell r="M2513">
            <v>42551</v>
          </cell>
          <cell r="N2513" t="str">
            <v>Fermé</v>
          </cell>
          <cell r="O2513" t="str">
            <v>Fermé</v>
          </cell>
          <cell r="P2513" t="str">
            <v>10.204.4.0</v>
          </cell>
          <cell r="Q2513">
            <v>0</v>
          </cell>
          <cell r="T2513" t="str">
            <v>00234</v>
          </cell>
        </row>
        <row r="2514">
          <cell r="A2514" t="str">
            <v>00234003</v>
          </cell>
          <cell r="B2514" t="str">
            <v>41517233700073</v>
          </cell>
          <cell r="C2514" t="str">
            <v>FONCIA AQUITAINE</v>
          </cell>
          <cell r="D2514" t="b">
            <v>0</v>
          </cell>
          <cell r="E2514" t="str">
            <v>127 Avenue René Cassagne</v>
          </cell>
          <cell r="F2514" t="str">
            <v>33150</v>
          </cell>
          <cell r="G2514" t="str">
            <v>CENON</v>
          </cell>
          <cell r="H2514" t="str">
            <v>Gestion Locative - Location - Copropriété - Comptabilité</v>
          </cell>
          <cell r="I2514" t="str">
            <v>O1300</v>
          </cell>
          <cell r="J2514">
            <v>42370</v>
          </cell>
          <cell r="M2514">
            <v>42856</v>
          </cell>
          <cell r="N2514" t="str">
            <v>Ouvert</v>
          </cell>
          <cell r="O2514" t="str">
            <v>Fermé</v>
          </cell>
          <cell r="P2514" t="str">
            <v>10.205.14.0</v>
          </cell>
          <cell r="Q2514">
            <v>0</v>
          </cell>
          <cell r="T2514" t="str">
            <v>00234</v>
          </cell>
        </row>
        <row r="2515">
          <cell r="A2515" t="str">
            <v>00234004</v>
          </cell>
          <cell r="B2515" t="str">
            <v>41517233700065</v>
          </cell>
          <cell r="C2515" t="str">
            <v>FONCIA AQUITAINE</v>
          </cell>
          <cell r="D2515" t="b">
            <v>0</v>
          </cell>
          <cell r="E2515" t="str">
            <v>251 Cours Gambetta</v>
          </cell>
          <cell r="F2515" t="str">
            <v>33400</v>
          </cell>
          <cell r="G2515" t="str">
            <v>TALENCE</v>
          </cell>
          <cell r="H2515" t="str">
            <v>Gestion Locative - Location - Copropriété - Comptabilité</v>
          </cell>
          <cell r="I2515" t="str">
            <v>O1400</v>
          </cell>
          <cell r="J2515">
            <v>42370</v>
          </cell>
          <cell r="L2515">
            <v>43373</v>
          </cell>
          <cell r="M2515">
            <v>43373</v>
          </cell>
          <cell r="N2515" t="str">
            <v>Fermé</v>
          </cell>
          <cell r="O2515" t="str">
            <v>Fermé</v>
          </cell>
          <cell r="P2515" t="str">
            <v>10.205.44.0</v>
          </cell>
          <cell r="Q2515">
            <v>0</v>
          </cell>
          <cell r="T2515" t="str">
            <v>00234</v>
          </cell>
        </row>
        <row r="2516">
          <cell r="A2516" t="str">
            <v>00234005</v>
          </cell>
          <cell r="B2516" t="str">
            <v>41517233700099</v>
          </cell>
          <cell r="C2516" t="str">
            <v>FONCIA AQUITAINE</v>
          </cell>
          <cell r="D2516" t="b">
            <v>1</v>
          </cell>
          <cell r="E2516" t="str">
            <v>61 Quai Lawton</v>
          </cell>
          <cell r="F2516" t="str">
            <v>33300</v>
          </cell>
          <cell r="G2516" t="str">
            <v>BORDEAUX</v>
          </cell>
          <cell r="H2516" t="str">
            <v>Gestion Locative - Location - Copropriété - Comptabilité</v>
          </cell>
          <cell r="I2516" t="str">
            <v>O1500</v>
          </cell>
          <cell r="J2516">
            <v>42856</v>
          </cell>
          <cell r="M2516">
            <v>43405</v>
          </cell>
          <cell r="N2516" t="str">
            <v>Ouvert</v>
          </cell>
          <cell r="O2516" t="str">
            <v>Fermé</v>
          </cell>
          <cell r="P2516" t="str">
            <v>10.14.71.0</v>
          </cell>
          <cell r="Q2516">
            <v>0</v>
          </cell>
          <cell r="T2516" t="str">
            <v>00234</v>
          </cell>
        </row>
        <row r="2517">
          <cell r="A2517" t="str">
            <v>00235001</v>
          </cell>
          <cell r="B2517" t="str">
            <v>47882838700033</v>
          </cell>
          <cell r="C2517" t="str">
            <v>FONCIA MIDI PYRENEES</v>
          </cell>
          <cell r="D2517" t="b">
            <v>0</v>
          </cell>
          <cell r="E2517" t="str">
            <v>102 Avenue Jean Rieux</v>
          </cell>
          <cell r="F2517" t="str">
            <v>31500</v>
          </cell>
          <cell r="G2517" t="str">
            <v>TOULOUSE</v>
          </cell>
          <cell r="H2517" t="str">
            <v>Gestion Locative - Location - Copropriété - Comptabilité</v>
          </cell>
          <cell r="I2517" t="str">
            <v>O2100</v>
          </cell>
          <cell r="J2517">
            <v>41547</v>
          </cell>
          <cell r="L2517">
            <v>44196</v>
          </cell>
          <cell r="M2517">
            <v>41791</v>
          </cell>
          <cell r="N2517" t="str">
            <v>Fermé</v>
          </cell>
          <cell r="O2517" t="str">
            <v>Fermé</v>
          </cell>
          <cell r="Q2517">
            <v>0</v>
          </cell>
          <cell r="T2517" t="str">
            <v>00235</v>
          </cell>
        </row>
        <row r="2518">
          <cell r="A2518" t="str">
            <v>00235002</v>
          </cell>
          <cell r="B2518" t="str">
            <v>47882838700066</v>
          </cell>
          <cell r="C2518" t="str">
            <v>FONCIA MIDI PYRENEES</v>
          </cell>
          <cell r="D2518" t="b">
            <v>1</v>
          </cell>
          <cell r="E2518" t="str">
            <v>4 Avenue de Galilée</v>
          </cell>
          <cell r="F2518" t="str">
            <v>31130</v>
          </cell>
          <cell r="G2518" t="str">
            <v>BALMA</v>
          </cell>
          <cell r="H2518" t="str">
            <v>Gestion Locative - Location - Copropriété - Comptabilité - Transaction</v>
          </cell>
          <cell r="I2518" t="str">
            <v>O2200</v>
          </cell>
          <cell r="J2518">
            <v>42461</v>
          </cell>
          <cell r="K2518">
            <v>42461</v>
          </cell>
          <cell r="M2518">
            <v>42948</v>
          </cell>
          <cell r="N2518" t="str">
            <v>Ouvert</v>
          </cell>
          <cell r="O2518" t="str">
            <v>Fermé</v>
          </cell>
          <cell r="P2518" t="str">
            <v>10.14.81.0</v>
          </cell>
          <cell r="Q2518">
            <v>0</v>
          </cell>
          <cell r="T2518" t="str">
            <v>00235</v>
          </cell>
        </row>
        <row r="2519">
          <cell r="A2519" t="str">
            <v>00236001</v>
          </cell>
          <cell r="B2519" t="str">
            <v>48084743300038</v>
          </cell>
          <cell r="C2519" t="str">
            <v>FONCIA CARDINET</v>
          </cell>
          <cell r="D2519" t="b">
            <v>0</v>
          </cell>
          <cell r="E2519" t="str">
            <v>112 Ter Rue Cardinet</v>
          </cell>
          <cell r="F2519" t="str">
            <v>75017</v>
          </cell>
          <cell r="G2519" t="str">
            <v>PARIS 17</v>
          </cell>
          <cell r="H2519" t="str">
            <v>Gestion Locative - Location - Copropriété - Comptabilité</v>
          </cell>
          <cell r="I2519" t="str">
            <v>O3100</v>
          </cell>
          <cell r="J2519">
            <v>41541</v>
          </cell>
          <cell r="L2519">
            <v>41913</v>
          </cell>
          <cell r="M2519">
            <v>41913</v>
          </cell>
          <cell r="N2519" t="str">
            <v>Fermé</v>
          </cell>
          <cell r="O2519" t="str">
            <v>Fermé</v>
          </cell>
          <cell r="Q2519">
            <v>0</v>
          </cell>
          <cell r="T2519" t="str">
            <v>00236</v>
          </cell>
        </row>
        <row r="2520">
          <cell r="A2520" t="str">
            <v>00236002</v>
          </cell>
          <cell r="B2520" t="str">
            <v>48084743300053</v>
          </cell>
          <cell r="C2520" t="str">
            <v>FONCIA CARDINET</v>
          </cell>
          <cell r="D2520" t="b">
            <v>1</v>
          </cell>
          <cell r="E2520" t="str">
            <v>12 Rue le Peletier</v>
          </cell>
          <cell r="F2520" t="str">
            <v>75009</v>
          </cell>
          <cell r="G2520" t="str">
            <v>PARIS 9</v>
          </cell>
          <cell r="H2520" t="str">
            <v>Gestion Locative - Location - Copropriété - Comptabilité</v>
          </cell>
          <cell r="J2520">
            <v>41913</v>
          </cell>
          <cell r="L2520">
            <v>43360</v>
          </cell>
          <cell r="M2520">
            <v>42432</v>
          </cell>
          <cell r="N2520" t="str">
            <v>Fermé</v>
          </cell>
          <cell r="O2520" t="str">
            <v>Fermé</v>
          </cell>
          <cell r="Q2520">
            <v>0</v>
          </cell>
          <cell r="T2520" t="str">
            <v>00236</v>
          </cell>
        </row>
        <row r="2521">
          <cell r="A2521" t="str">
            <v>00237001</v>
          </cell>
          <cell r="B2521" t="str">
            <v>49345301300044</v>
          </cell>
          <cell r="C2521" t="str">
            <v>TALISPHERE</v>
          </cell>
          <cell r="D2521" t="b">
            <v>1</v>
          </cell>
          <cell r="E2521" t="str">
            <v>51 Rue François 1er</v>
          </cell>
          <cell r="F2521" t="str">
            <v>75008</v>
          </cell>
          <cell r="G2521" t="str">
            <v>PARIS 17</v>
          </cell>
          <cell r="I2521" t="str">
            <v>O4100</v>
          </cell>
          <cell r="J2521">
            <v>41541</v>
          </cell>
          <cell r="L2521">
            <v>41704</v>
          </cell>
          <cell r="M2521">
            <v>41704</v>
          </cell>
          <cell r="N2521" t="str">
            <v>Fermé</v>
          </cell>
          <cell r="O2521" t="str">
            <v>Fermé</v>
          </cell>
          <cell r="Q2521">
            <v>0</v>
          </cell>
          <cell r="T2521" t="str">
            <v>00237</v>
          </cell>
        </row>
        <row r="2522">
          <cell r="A2522" t="str">
            <v>00238001</v>
          </cell>
          <cell r="B2522" t="str">
            <v>50158626700020</v>
          </cell>
          <cell r="C2522" t="str">
            <v>TAGERIM GESTION ET TRANSACTION</v>
          </cell>
          <cell r="D2522" t="b">
            <v>1</v>
          </cell>
          <cell r="E2522" t="str">
            <v>51 Rue François 1er</v>
          </cell>
          <cell r="F2522" t="str">
            <v>75008</v>
          </cell>
          <cell r="G2522" t="str">
            <v>PARIS 8</v>
          </cell>
          <cell r="I2522" t="str">
            <v>O5100</v>
          </cell>
          <cell r="J2522">
            <v>41541</v>
          </cell>
          <cell r="L2522">
            <v>41704</v>
          </cell>
          <cell r="M2522">
            <v>41704</v>
          </cell>
          <cell r="N2522" t="str">
            <v>Fermé</v>
          </cell>
          <cell r="O2522" t="str">
            <v>Fermé</v>
          </cell>
          <cell r="Q2522">
            <v>0</v>
          </cell>
          <cell r="T2522" t="str">
            <v>00238</v>
          </cell>
        </row>
        <row r="2523">
          <cell r="A2523" t="str">
            <v>00238002</v>
          </cell>
          <cell r="B2523" t="str">
            <v>50158626700053</v>
          </cell>
          <cell r="C2523" t="str">
            <v>TAGERIM GESTION ET TRANSACTION</v>
          </cell>
          <cell r="D2523" t="b">
            <v>0</v>
          </cell>
          <cell r="E2523" t="str">
            <v>3 Bis Rue Guglielmo Marconi</v>
          </cell>
          <cell r="F2523" t="str">
            <v>31400</v>
          </cell>
          <cell r="G2523" t="str">
            <v>TOULOUSE</v>
          </cell>
          <cell r="I2523" t="str">
            <v>O5200</v>
          </cell>
          <cell r="J2523">
            <v>41541</v>
          </cell>
          <cell r="L2523">
            <v>41704</v>
          </cell>
          <cell r="M2523">
            <v>41704</v>
          </cell>
          <cell r="N2523" t="str">
            <v>Fermé</v>
          </cell>
          <cell r="O2523" t="str">
            <v>Fermé</v>
          </cell>
          <cell r="Q2523">
            <v>0</v>
          </cell>
          <cell r="T2523" t="str">
            <v>00238</v>
          </cell>
        </row>
        <row r="2524">
          <cell r="A2524" t="str">
            <v>00239001</v>
          </cell>
          <cell r="B2524" t="str">
            <v>51890294500022</v>
          </cell>
          <cell r="C2524" t="str">
            <v>FONCIA BRETAGNE</v>
          </cell>
          <cell r="D2524" t="b">
            <v>0</v>
          </cell>
          <cell r="E2524" t="str">
            <v>24 Rue Maréchal Joffre</v>
          </cell>
          <cell r="F2524" t="str">
            <v>35000</v>
          </cell>
          <cell r="G2524" t="str">
            <v>RENNES</v>
          </cell>
          <cell r="H2524" t="str">
            <v>Gestion Locative - Location - Copropriété - Comptabilité</v>
          </cell>
          <cell r="I2524" t="str">
            <v>O6100</v>
          </cell>
          <cell r="J2524">
            <v>41541</v>
          </cell>
          <cell r="L2524">
            <v>41699</v>
          </cell>
          <cell r="M2524">
            <v>41699</v>
          </cell>
          <cell r="N2524" t="str">
            <v>Fermé</v>
          </cell>
          <cell r="O2524" t="str">
            <v>Fermé</v>
          </cell>
          <cell r="Q2524">
            <v>0</v>
          </cell>
          <cell r="T2524" t="str">
            <v>00239</v>
          </cell>
        </row>
        <row r="2525">
          <cell r="A2525" t="str">
            <v>00239002</v>
          </cell>
          <cell r="B2525" t="str">
            <v>51890294500030</v>
          </cell>
          <cell r="C2525" t="str">
            <v>FONCIA BRETAGNE</v>
          </cell>
          <cell r="D2525" t="b">
            <v>1</v>
          </cell>
          <cell r="E2525" t="str">
            <v>16 Bis Rue Saint-Mélaine</v>
          </cell>
          <cell r="F2525" t="str">
            <v>35000</v>
          </cell>
          <cell r="G2525" t="str">
            <v>RENNES</v>
          </cell>
          <cell r="H2525" t="str">
            <v>Gestion Locative - Location - Copropriété - Comptabilité</v>
          </cell>
          <cell r="J2525">
            <v>41699</v>
          </cell>
          <cell r="L2525">
            <v>43433</v>
          </cell>
          <cell r="M2525">
            <v>43433</v>
          </cell>
          <cell r="N2525" t="str">
            <v>Fermé</v>
          </cell>
          <cell r="O2525" t="str">
            <v>Fermé</v>
          </cell>
          <cell r="Q2525">
            <v>0</v>
          </cell>
          <cell r="T2525" t="str">
            <v>00239</v>
          </cell>
        </row>
        <row r="2526">
          <cell r="A2526" t="str">
            <v>00240001</v>
          </cell>
          <cell r="B2526" t="str">
            <v>53257475300010</v>
          </cell>
          <cell r="C2526" t="str">
            <v>FONCIA TRANSACTION TOULOUSE</v>
          </cell>
          <cell r="D2526" t="b">
            <v>0</v>
          </cell>
          <cell r="E2526" t="str">
            <v>102 Avenue Jean Rieux</v>
          </cell>
          <cell r="F2526" t="str">
            <v>31500</v>
          </cell>
          <cell r="G2526" t="str">
            <v>TOULOUSE</v>
          </cell>
          <cell r="H2526" t="str">
            <v>Transaction</v>
          </cell>
          <cell r="I2526" t="str">
            <v>O7100</v>
          </cell>
          <cell r="J2526">
            <v>41544</v>
          </cell>
          <cell r="L2526">
            <v>43097</v>
          </cell>
          <cell r="M2526">
            <v>43097</v>
          </cell>
          <cell r="N2526" t="str">
            <v>Fermé</v>
          </cell>
          <cell r="O2526" t="str">
            <v>Fermé</v>
          </cell>
          <cell r="Q2526">
            <v>0</v>
          </cell>
          <cell r="T2526" t="str">
            <v>00240</v>
          </cell>
        </row>
        <row r="2527">
          <cell r="A2527" t="str">
            <v>00240002</v>
          </cell>
          <cell r="B2527" t="str">
            <v>53257475300028</v>
          </cell>
          <cell r="C2527" t="str">
            <v>FONCIA TRANSACTION TOULOUSE</v>
          </cell>
          <cell r="D2527" t="b">
            <v>0</v>
          </cell>
          <cell r="E2527" t="str">
            <v>27 Rue de Metz</v>
          </cell>
          <cell r="F2527" t="str">
            <v>31000</v>
          </cell>
          <cell r="G2527" t="str">
            <v>TOULOUSE</v>
          </cell>
          <cell r="H2527" t="str">
            <v>Transaction</v>
          </cell>
          <cell r="I2527" t="str">
            <v>Q7100</v>
          </cell>
          <cell r="J2527">
            <v>42036</v>
          </cell>
          <cell r="L2527">
            <v>43283</v>
          </cell>
          <cell r="M2527">
            <v>43283</v>
          </cell>
          <cell r="N2527" t="str">
            <v>Fermé</v>
          </cell>
          <cell r="O2527" t="str">
            <v>Fermé</v>
          </cell>
          <cell r="P2527" t="str">
            <v>10.40.2.0</v>
          </cell>
          <cell r="Q2527">
            <v>0</v>
          </cell>
          <cell r="T2527" t="str">
            <v>00240</v>
          </cell>
        </row>
        <row r="2528">
          <cell r="A2528" t="str">
            <v>00240003</v>
          </cell>
          <cell r="B2528" t="str">
            <v>53257475300044</v>
          </cell>
          <cell r="C2528" t="str">
            <v>FONCIA TRANSACTION TOULOUSE</v>
          </cell>
          <cell r="D2528" t="b">
            <v>0</v>
          </cell>
          <cell r="E2528" t="str">
            <v>1 Place de l'Ormeau</v>
          </cell>
          <cell r="F2528" t="str">
            <v>31400</v>
          </cell>
          <cell r="G2528" t="str">
            <v>TOULOUSE</v>
          </cell>
          <cell r="H2528" t="str">
            <v>Transaction</v>
          </cell>
          <cell r="I2528" t="str">
            <v>Q7200</v>
          </cell>
          <cell r="J2528">
            <v>42064</v>
          </cell>
          <cell r="L2528">
            <v>43283</v>
          </cell>
          <cell r="M2528">
            <v>43282</v>
          </cell>
          <cell r="N2528" t="str">
            <v>Fermé</v>
          </cell>
          <cell r="O2528" t="str">
            <v>Fermé</v>
          </cell>
          <cell r="P2528" t="str">
            <v>10.48.24.0</v>
          </cell>
          <cell r="Q2528">
            <v>0</v>
          </cell>
          <cell r="T2528" t="str">
            <v>00240</v>
          </cell>
        </row>
        <row r="2529">
          <cell r="A2529" t="str">
            <v>00240004</v>
          </cell>
          <cell r="B2529" t="str">
            <v>53257475300036</v>
          </cell>
          <cell r="C2529" t="str">
            <v>FONCIA TRANSACTION TOULOUSE</v>
          </cell>
          <cell r="D2529" t="b">
            <v>0</v>
          </cell>
          <cell r="E2529" t="str">
            <v>45 Route de Narbonne</v>
          </cell>
          <cell r="F2529" t="str">
            <v>31400</v>
          </cell>
          <cell r="G2529" t="str">
            <v>TOULOUSE</v>
          </cell>
          <cell r="H2529" t="str">
            <v>Transaction</v>
          </cell>
          <cell r="I2529" t="str">
            <v>Q7300</v>
          </cell>
          <cell r="J2529">
            <v>42064</v>
          </cell>
          <cell r="L2529">
            <v>43283</v>
          </cell>
          <cell r="M2529">
            <v>42979</v>
          </cell>
          <cell r="N2529" t="str">
            <v>Fermé</v>
          </cell>
          <cell r="O2529" t="str">
            <v>Fermé</v>
          </cell>
          <cell r="P2529" t="str">
            <v>10.34.3.0</v>
          </cell>
          <cell r="Q2529">
            <v>0</v>
          </cell>
          <cell r="T2529" t="str">
            <v>00240</v>
          </cell>
        </row>
        <row r="2530">
          <cell r="A2530" t="str">
            <v>00240005</v>
          </cell>
          <cell r="B2530" t="str">
            <v>53257475300077</v>
          </cell>
          <cell r="C2530" t="str">
            <v>FONCIA TRANSACTION TOULOUSE</v>
          </cell>
          <cell r="D2530" t="b">
            <v>0</v>
          </cell>
          <cell r="E2530" t="str">
            <v>6 Avenue Etienne Billières</v>
          </cell>
          <cell r="F2530" t="str">
            <v>31300</v>
          </cell>
          <cell r="G2530" t="str">
            <v>TOULOUSE</v>
          </cell>
          <cell r="H2530" t="str">
            <v>Transaction</v>
          </cell>
          <cell r="I2530" t="str">
            <v>Q7400</v>
          </cell>
          <cell r="J2530">
            <v>42064</v>
          </cell>
          <cell r="L2530">
            <v>43283</v>
          </cell>
          <cell r="M2530">
            <v>43283</v>
          </cell>
          <cell r="N2530" t="str">
            <v>Fermé</v>
          </cell>
          <cell r="O2530" t="str">
            <v>Fermé</v>
          </cell>
          <cell r="P2530" t="str">
            <v>10.48.54.0</v>
          </cell>
          <cell r="Q2530">
            <v>0</v>
          </cell>
          <cell r="T2530" t="str">
            <v>00240</v>
          </cell>
        </row>
        <row r="2531">
          <cell r="A2531" t="str">
            <v>00240006</v>
          </cell>
          <cell r="B2531" t="str">
            <v>53257475300051</v>
          </cell>
          <cell r="C2531" t="str">
            <v>FONCIA TRANSACTION TOULOUSE</v>
          </cell>
          <cell r="D2531" t="b">
            <v>0</v>
          </cell>
          <cell r="E2531" t="str">
            <v>50 Grande Rue Saint-Michel</v>
          </cell>
          <cell r="F2531" t="str">
            <v>31400</v>
          </cell>
          <cell r="G2531" t="str">
            <v>TOULOUSE</v>
          </cell>
          <cell r="H2531" t="str">
            <v>Transaction</v>
          </cell>
          <cell r="I2531" t="str">
            <v>Q7500</v>
          </cell>
          <cell r="J2531">
            <v>42064</v>
          </cell>
          <cell r="L2531">
            <v>43283</v>
          </cell>
          <cell r="M2531">
            <v>43282</v>
          </cell>
          <cell r="N2531" t="str">
            <v>Fermé</v>
          </cell>
          <cell r="O2531" t="str">
            <v>Fermé</v>
          </cell>
          <cell r="P2531" t="str">
            <v>10.48.64.0</v>
          </cell>
          <cell r="Q2531">
            <v>0</v>
          </cell>
          <cell r="T2531" t="str">
            <v>00240</v>
          </cell>
        </row>
        <row r="2532">
          <cell r="A2532" t="str">
            <v>00240007</v>
          </cell>
          <cell r="B2532" t="str">
            <v>53257475300069</v>
          </cell>
          <cell r="C2532" t="str">
            <v>FONCIA TRANSACTION TOULOUSE</v>
          </cell>
          <cell r="D2532" t="b">
            <v>0</v>
          </cell>
          <cell r="E2532" t="str">
            <v>62 Avenue Camille Pujol</v>
          </cell>
          <cell r="F2532" t="str">
            <v>31500</v>
          </cell>
          <cell r="G2532" t="str">
            <v>TOULOUSE</v>
          </cell>
          <cell r="H2532" t="str">
            <v>Transaction</v>
          </cell>
          <cell r="I2532" t="str">
            <v>Q7600</v>
          </cell>
          <cell r="J2532">
            <v>42064</v>
          </cell>
          <cell r="L2532">
            <v>43283</v>
          </cell>
          <cell r="M2532">
            <v>43283</v>
          </cell>
          <cell r="N2532" t="str">
            <v>Fermé</v>
          </cell>
          <cell r="O2532" t="str">
            <v>Fermé</v>
          </cell>
          <cell r="P2532" t="str">
            <v>10.48.74.0</v>
          </cell>
          <cell r="Q2532">
            <v>0</v>
          </cell>
          <cell r="T2532" t="str">
            <v>00240</v>
          </cell>
        </row>
        <row r="2533">
          <cell r="A2533" t="str">
            <v>00240008</v>
          </cell>
          <cell r="B2533" t="str">
            <v>53257475300085</v>
          </cell>
          <cell r="C2533" t="str">
            <v>FONCIA TRANSACTION TOULOUSE</v>
          </cell>
          <cell r="D2533" t="b">
            <v>0</v>
          </cell>
          <cell r="E2533" t="str">
            <v>11 Boulevard Carnot</v>
          </cell>
          <cell r="F2533" t="str">
            <v>32600</v>
          </cell>
          <cell r="G2533" t="str">
            <v>L'ISLE-JOURDAIN</v>
          </cell>
          <cell r="H2533" t="str">
            <v>Transaction</v>
          </cell>
          <cell r="I2533" t="str">
            <v>Q7700</v>
          </cell>
          <cell r="J2533">
            <v>42064</v>
          </cell>
          <cell r="L2533">
            <v>43283</v>
          </cell>
          <cell r="M2533">
            <v>43283</v>
          </cell>
          <cell r="N2533" t="str">
            <v>Fermé</v>
          </cell>
          <cell r="O2533" t="str">
            <v>Fermé</v>
          </cell>
          <cell r="Q2533">
            <v>0</v>
          </cell>
          <cell r="T2533" t="str">
            <v>00240</v>
          </cell>
        </row>
        <row r="2534">
          <cell r="A2534" t="str">
            <v>00240009</v>
          </cell>
          <cell r="B2534" t="str">
            <v>53257475300093</v>
          </cell>
          <cell r="C2534" t="str">
            <v>FONCIA TRANSACTION TOULOUSE</v>
          </cell>
          <cell r="D2534" t="b">
            <v>0</v>
          </cell>
          <cell r="E2534" t="str">
            <v>63 Allée Jean Jaurès</v>
          </cell>
          <cell r="F2534" t="str">
            <v>31000</v>
          </cell>
          <cell r="G2534" t="str">
            <v>TOULOUSE</v>
          </cell>
          <cell r="H2534" t="str">
            <v>Transaction</v>
          </cell>
          <cell r="I2534" t="str">
            <v>Q7800</v>
          </cell>
          <cell r="J2534">
            <v>42370</v>
          </cell>
          <cell r="L2534">
            <v>43283</v>
          </cell>
          <cell r="M2534">
            <v>43283</v>
          </cell>
          <cell r="N2534" t="str">
            <v>Fermé</v>
          </cell>
          <cell r="O2534" t="str">
            <v>Fermé</v>
          </cell>
          <cell r="P2534" t="str">
            <v>10.48.14.0</v>
          </cell>
          <cell r="Q2534">
            <v>0</v>
          </cell>
          <cell r="T2534" t="str">
            <v>00240</v>
          </cell>
        </row>
        <row r="2535">
          <cell r="A2535" t="str">
            <v>00240010</v>
          </cell>
          <cell r="B2535" t="str">
            <v>53257475300101</v>
          </cell>
          <cell r="C2535" t="str">
            <v>FONCIA TRANSACTION TOULOUSE</v>
          </cell>
          <cell r="D2535" t="b">
            <v>0</v>
          </cell>
          <cell r="E2535" t="str">
            <v>80 Avenue des Minimes</v>
          </cell>
          <cell r="F2535" t="str">
            <v>31200</v>
          </cell>
          <cell r="G2535" t="str">
            <v>TOULOUSE</v>
          </cell>
          <cell r="H2535" t="str">
            <v>Transaction</v>
          </cell>
          <cell r="I2535" t="str">
            <v>Q7900</v>
          </cell>
          <cell r="J2535">
            <v>42370</v>
          </cell>
          <cell r="L2535">
            <v>43283</v>
          </cell>
          <cell r="M2535">
            <v>43282</v>
          </cell>
          <cell r="N2535" t="str">
            <v>Fermé</v>
          </cell>
          <cell r="O2535" t="str">
            <v>Fermé</v>
          </cell>
          <cell r="P2535" t="str">
            <v>10.48.44.0</v>
          </cell>
          <cell r="Q2535">
            <v>0</v>
          </cell>
          <cell r="T2535" t="str">
            <v>00240</v>
          </cell>
        </row>
        <row r="2536">
          <cell r="A2536" t="str">
            <v>00240011</v>
          </cell>
          <cell r="B2536" t="str">
            <v>53257475300119</v>
          </cell>
          <cell r="C2536" t="str">
            <v>FONCIA TRANSACTION TOULOUSE</v>
          </cell>
          <cell r="D2536" t="b">
            <v>0</v>
          </cell>
          <cell r="E2536" t="str">
            <v>2 Rue de l'Église</v>
          </cell>
          <cell r="F2536" t="str">
            <v>31770</v>
          </cell>
          <cell r="G2536" t="str">
            <v>COLOMIERS</v>
          </cell>
          <cell r="H2536" t="str">
            <v>Transaction</v>
          </cell>
          <cell r="I2536" t="str">
            <v>Q7901</v>
          </cell>
          <cell r="J2536">
            <v>42370</v>
          </cell>
          <cell r="L2536">
            <v>43283</v>
          </cell>
          <cell r="M2536">
            <v>43282</v>
          </cell>
          <cell r="N2536" t="str">
            <v>Fermé</v>
          </cell>
          <cell r="O2536" t="str">
            <v>Fermé</v>
          </cell>
          <cell r="P2536" t="str">
            <v>10.48.34.0</v>
          </cell>
          <cell r="Q2536">
            <v>0</v>
          </cell>
          <cell r="T2536" t="str">
            <v>00240</v>
          </cell>
        </row>
        <row r="2537">
          <cell r="A2537" t="str">
            <v>00240012</v>
          </cell>
          <cell r="B2537" t="str">
            <v>53257475300127</v>
          </cell>
          <cell r="C2537" t="str">
            <v>FONCIA TRANSACTION TOULOUSE</v>
          </cell>
          <cell r="D2537" t="b">
            <v>1</v>
          </cell>
          <cell r="E2537" t="str">
            <v>4 Avenue de Galilée</v>
          </cell>
          <cell r="F2537" t="str">
            <v>31130</v>
          </cell>
          <cell r="G2537" t="str">
            <v>BALMA</v>
          </cell>
          <cell r="H2537" t="str">
            <v>Transaction</v>
          </cell>
          <cell r="I2537" t="str">
            <v>Q7902</v>
          </cell>
          <cell r="J2537">
            <v>42675</v>
          </cell>
          <cell r="L2537">
            <v>43283</v>
          </cell>
          <cell r="M2537">
            <v>43283</v>
          </cell>
          <cell r="N2537" t="str">
            <v>Fermé</v>
          </cell>
          <cell r="O2537" t="str">
            <v>Fermé</v>
          </cell>
          <cell r="P2537" t="str">
            <v>10.47.4.0</v>
          </cell>
          <cell r="Q2537">
            <v>0</v>
          </cell>
          <cell r="T2537" t="str">
            <v>00240</v>
          </cell>
        </row>
        <row r="2538">
          <cell r="A2538" t="str">
            <v>00240013</v>
          </cell>
          <cell r="C2538" t="str">
            <v>FONCIA TRANSACTION TOULOUSE</v>
          </cell>
          <cell r="D2538" t="b">
            <v>0</v>
          </cell>
          <cell r="E2538" t="str">
            <v>41 route de Narbonne</v>
          </cell>
          <cell r="F2538" t="str">
            <v>31000</v>
          </cell>
          <cell r="G2538" t="str">
            <v>TOULOUSE</v>
          </cell>
          <cell r="H2538" t="str">
            <v>Transaction</v>
          </cell>
          <cell r="J2538">
            <v>43009</v>
          </cell>
          <cell r="L2538">
            <v>43284</v>
          </cell>
          <cell r="M2538">
            <v>43009</v>
          </cell>
          <cell r="N2538" t="str">
            <v>Fermé</v>
          </cell>
          <cell r="O2538" t="str">
            <v>Fermé</v>
          </cell>
          <cell r="Q2538">
            <v>0</v>
          </cell>
          <cell r="T2538" t="str">
            <v>00240</v>
          </cell>
        </row>
        <row r="2539">
          <cell r="A2539" t="str">
            <v>00241001</v>
          </cell>
          <cell r="B2539" t="str">
            <v>53851025600026</v>
          </cell>
          <cell r="C2539" t="str">
            <v>FONCIA GASCOGNE</v>
          </cell>
          <cell r="D2539" t="b">
            <v>0</v>
          </cell>
          <cell r="E2539" t="str">
            <v>243 Boulevard de la Paix</v>
          </cell>
          <cell r="F2539" t="str">
            <v>64000</v>
          </cell>
          <cell r="G2539" t="str">
            <v>PAU</v>
          </cell>
          <cell r="H2539" t="str">
            <v>Gestion Locative - Location - Copropriété - Comptabilité</v>
          </cell>
          <cell r="I2539" t="str">
            <v>O8100</v>
          </cell>
          <cell r="J2539">
            <v>41547</v>
          </cell>
          <cell r="L2539">
            <v>42735</v>
          </cell>
          <cell r="M2539">
            <v>42735</v>
          </cell>
          <cell r="N2539" t="str">
            <v>Fermé</v>
          </cell>
          <cell r="O2539" t="str">
            <v>Fermé</v>
          </cell>
          <cell r="Q2539">
            <v>0</v>
          </cell>
          <cell r="T2539" t="str">
            <v>00241</v>
          </cell>
        </row>
        <row r="2540">
          <cell r="A2540" t="str">
            <v>00241002</v>
          </cell>
          <cell r="B2540" t="str">
            <v>53851025600059</v>
          </cell>
          <cell r="C2540" t="str">
            <v>FONCIA GASCOGNE</v>
          </cell>
          <cell r="D2540" t="b">
            <v>1</v>
          </cell>
          <cell r="E2540" t="str">
            <v>5 Rue des Tiredous</v>
          </cell>
          <cell r="F2540" t="str">
            <v>64000</v>
          </cell>
          <cell r="G2540" t="str">
            <v>PAU</v>
          </cell>
          <cell r="H2540" t="str">
            <v>Gestion Locative - Location - Copropriété - Comptabilité</v>
          </cell>
          <cell r="J2540">
            <v>42248</v>
          </cell>
          <cell r="L2540">
            <v>43466</v>
          </cell>
          <cell r="M2540">
            <v>43466</v>
          </cell>
          <cell r="N2540" t="str">
            <v>Fermé</v>
          </cell>
          <cell r="O2540" t="str">
            <v>Fermé</v>
          </cell>
          <cell r="Q2540">
            <v>0</v>
          </cell>
          <cell r="T2540" t="str">
            <v>00241</v>
          </cell>
        </row>
        <row r="2541">
          <cell r="A2541" t="str">
            <v>00242001</v>
          </cell>
          <cell r="B2541" t="str">
            <v>53895551900011</v>
          </cell>
          <cell r="C2541" t="str">
            <v>FONCIA NORD EST</v>
          </cell>
          <cell r="D2541" t="b">
            <v>0</v>
          </cell>
          <cell r="E2541" t="str">
            <v>9 Rue du Parc</v>
          </cell>
          <cell r="F2541" t="str">
            <v>67205</v>
          </cell>
          <cell r="G2541" t="str">
            <v>OBERHAUSBERGEN</v>
          </cell>
          <cell r="H2541" t="str">
            <v>Gestion Locative - Location - Copropriété - Comptabilité</v>
          </cell>
          <cell r="I2541" t="str">
            <v>O9100</v>
          </cell>
          <cell r="J2541">
            <v>41547</v>
          </cell>
          <cell r="L2541">
            <v>41699</v>
          </cell>
          <cell r="M2541">
            <v>41699</v>
          </cell>
          <cell r="N2541" t="str">
            <v>Fermé</v>
          </cell>
          <cell r="O2541" t="str">
            <v>Fermé</v>
          </cell>
          <cell r="Q2541">
            <v>0</v>
          </cell>
          <cell r="T2541" t="str">
            <v>00242</v>
          </cell>
        </row>
        <row r="2542">
          <cell r="A2542" t="str">
            <v>00242002</v>
          </cell>
          <cell r="B2542" t="str">
            <v>53895551900029</v>
          </cell>
          <cell r="C2542" t="str">
            <v>FONCIA NORD EST</v>
          </cell>
          <cell r="D2542" t="b">
            <v>1</v>
          </cell>
          <cell r="E2542" t="str">
            <v>2 Quai Turckheim</v>
          </cell>
          <cell r="F2542" t="str">
            <v>67000</v>
          </cell>
          <cell r="G2542" t="str">
            <v>STRASBOURG</v>
          </cell>
          <cell r="H2542" t="str">
            <v>Gestion Locative - Location - Copropriété - Comptabilité</v>
          </cell>
          <cell r="J2542">
            <v>41699</v>
          </cell>
          <cell r="L2542">
            <v>42733</v>
          </cell>
          <cell r="M2542">
            <v>42733</v>
          </cell>
          <cell r="N2542" t="str">
            <v>Fermé</v>
          </cell>
          <cell r="O2542" t="str">
            <v>Fermé</v>
          </cell>
          <cell r="Q2542">
            <v>0</v>
          </cell>
          <cell r="T2542" t="str">
            <v>00242</v>
          </cell>
        </row>
        <row r="2543">
          <cell r="A2543" t="str">
            <v>00243001</v>
          </cell>
          <cell r="B2543" t="str">
            <v>67204968100063</v>
          </cell>
          <cell r="C2543" t="str">
            <v>FONCIA COURCELLES</v>
          </cell>
          <cell r="D2543" t="b">
            <v>0</v>
          </cell>
          <cell r="E2543" t="str">
            <v>3 Rue Rossini</v>
          </cell>
          <cell r="F2543" t="str">
            <v>75009</v>
          </cell>
          <cell r="G2543" t="str">
            <v>PARIS 9</v>
          </cell>
          <cell r="H2543" t="str">
            <v>Gestion Locative - Location - Copropriété - Comptabilité</v>
          </cell>
          <cell r="I2543" t="str">
            <v>P1100</v>
          </cell>
          <cell r="J2543">
            <v>41547</v>
          </cell>
          <cell r="L2543">
            <v>41913</v>
          </cell>
          <cell r="M2543">
            <v>41913</v>
          </cell>
          <cell r="N2543" t="str">
            <v>Fermé</v>
          </cell>
          <cell r="O2543" t="str">
            <v>Fermé</v>
          </cell>
          <cell r="Q2543">
            <v>0</v>
          </cell>
          <cell r="T2543" t="str">
            <v>00243</v>
          </cell>
        </row>
        <row r="2544">
          <cell r="A2544" t="str">
            <v>00243002</v>
          </cell>
          <cell r="B2544" t="str">
            <v>67204968100055</v>
          </cell>
          <cell r="C2544" t="str">
            <v>FONCIA COURCELLES</v>
          </cell>
          <cell r="D2544" t="b">
            <v>0</v>
          </cell>
          <cell r="E2544" t="str">
            <v>112 Ter Rue Cardinet</v>
          </cell>
          <cell r="F2544" t="str">
            <v>75017</v>
          </cell>
          <cell r="G2544" t="str">
            <v>PARIS 17</v>
          </cell>
          <cell r="H2544" t="str">
            <v>Gestion Locative - Location - Copropriété - Comptabilité</v>
          </cell>
          <cell r="I2544" t="str">
            <v>P1200</v>
          </cell>
          <cell r="J2544">
            <v>41547</v>
          </cell>
          <cell r="L2544">
            <v>42185</v>
          </cell>
          <cell r="M2544">
            <v>42185</v>
          </cell>
          <cell r="N2544" t="str">
            <v>Fermé</v>
          </cell>
          <cell r="O2544" t="str">
            <v>Fermé</v>
          </cell>
          <cell r="P2544" t="str">
            <v>10.14.41.0</v>
          </cell>
          <cell r="Q2544">
            <v>0</v>
          </cell>
          <cell r="T2544" t="str">
            <v>00243</v>
          </cell>
        </row>
        <row r="2545">
          <cell r="A2545" t="str">
            <v>00243003</v>
          </cell>
          <cell r="B2545" t="str">
            <v>67204968100071</v>
          </cell>
          <cell r="C2545" t="str">
            <v>FONCIA COURCELLES</v>
          </cell>
          <cell r="D2545" t="b">
            <v>1</v>
          </cell>
          <cell r="E2545" t="str">
            <v>12 Rue le Peletier</v>
          </cell>
          <cell r="F2545" t="str">
            <v>75009</v>
          </cell>
          <cell r="G2545" t="str">
            <v>PARIS 9</v>
          </cell>
          <cell r="H2545" t="str">
            <v>Gestion Locative - Location - Copropriété - Comptabilité</v>
          </cell>
          <cell r="I2545" t="str">
            <v>P1300</v>
          </cell>
          <cell r="J2545">
            <v>41913</v>
          </cell>
          <cell r="K2545">
            <v>41913</v>
          </cell>
          <cell r="M2545">
            <v>43405</v>
          </cell>
          <cell r="N2545" t="str">
            <v>Ouvert</v>
          </cell>
          <cell r="O2545" t="str">
            <v>Fermé</v>
          </cell>
          <cell r="P2545" t="str">
            <v>10.14.51.0</v>
          </cell>
          <cell r="Q2545">
            <v>0</v>
          </cell>
          <cell r="T2545" t="str">
            <v>00243</v>
          </cell>
        </row>
        <row r="2546">
          <cell r="A2546" t="str">
            <v>00243004</v>
          </cell>
          <cell r="B2546" t="str">
            <v>67204968100105</v>
          </cell>
          <cell r="C2546" t="str">
            <v>FONCIA COURCELLES</v>
          </cell>
          <cell r="D2546" t="b">
            <v>0</v>
          </cell>
          <cell r="E2546" t="str">
            <v>75 Avenue de la République</v>
          </cell>
          <cell r="F2546" t="str">
            <v>75011</v>
          </cell>
          <cell r="G2546" t="str">
            <v>PARIS 11</v>
          </cell>
          <cell r="H2546" t="str">
            <v>Gestion Locative - Location - Copropriété - Comptabilité</v>
          </cell>
          <cell r="I2546" t="str">
            <v>P1400</v>
          </cell>
          <cell r="J2546">
            <v>42461</v>
          </cell>
          <cell r="M2546">
            <v>42736</v>
          </cell>
          <cell r="N2546" t="str">
            <v>Ouvert</v>
          </cell>
          <cell r="O2546" t="str">
            <v>Fermé</v>
          </cell>
          <cell r="P2546" t="str">
            <v>10.119.3.0</v>
          </cell>
          <cell r="Q2546">
            <v>0</v>
          </cell>
          <cell r="T2546" t="str">
            <v>00243</v>
          </cell>
        </row>
        <row r="2547">
          <cell r="A2547" t="str">
            <v>00243005</v>
          </cell>
          <cell r="B2547" t="str">
            <v>67204968100097</v>
          </cell>
          <cell r="C2547" t="str">
            <v>FONCIA COURCELLES</v>
          </cell>
          <cell r="D2547" t="b">
            <v>0</v>
          </cell>
          <cell r="E2547" t="str">
            <v>238 Rue des Pyrénées</v>
          </cell>
          <cell r="F2547" t="str">
            <v>75020</v>
          </cell>
          <cell r="G2547" t="str">
            <v>PARIS 20</v>
          </cell>
          <cell r="H2547" t="str">
            <v>Gestion Locative - Location - Copropriété - Comptabilité</v>
          </cell>
          <cell r="I2547" t="str">
            <v>P1500</v>
          </cell>
          <cell r="J2547">
            <v>42461</v>
          </cell>
          <cell r="M2547">
            <v>43102</v>
          </cell>
          <cell r="N2547" t="str">
            <v>Ouvert</v>
          </cell>
          <cell r="O2547" t="str">
            <v>Fermé</v>
          </cell>
          <cell r="P2547" t="str">
            <v>10.29.33.0</v>
          </cell>
          <cell r="Q2547">
            <v>0</v>
          </cell>
          <cell r="T2547" t="str">
            <v>00243</v>
          </cell>
        </row>
        <row r="2548">
          <cell r="A2548" t="str">
            <v>00243006</v>
          </cell>
          <cell r="B2548" t="str">
            <v>67204968100089</v>
          </cell>
          <cell r="C2548" t="str">
            <v>FONCIA COURCELLES</v>
          </cell>
          <cell r="D2548" t="b">
            <v>0</v>
          </cell>
          <cell r="E2548" t="str">
            <v>25 Boulevard Voltaire</v>
          </cell>
          <cell r="F2548" t="str">
            <v>75011</v>
          </cell>
          <cell r="G2548" t="str">
            <v>PARIS 11</v>
          </cell>
          <cell r="H2548" t="str">
            <v>Gestion Locative - Location - Copropriété - Comptabilité</v>
          </cell>
          <cell r="I2548" t="str">
            <v>P1600</v>
          </cell>
          <cell r="J2548">
            <v>42461</v>
          </cell>
          <cell r="M2548">
            <v>42736</v>
          </cell>
          <cell r="N2548" t="str">
            <v>Ouvert</v>
          </cell>
          <cell r="O2548" t="str">
            <v>Fermé</v>
          </cell>
          <cell r="P2548" t="str">
            <v>10.29.23.0</v>
          </cell>
          <cell r="Q2548">
            <v>0</v>
          </cell>
          <cell r="T2548" t="str">
            <v>00243</v>
          </cell>
        </row>
        <row r="2549">
          <cell r="A2549" t="str">
            <v>00244001</v>
          </cell>
          <cell r="B2549" t="str">
            <v>80130940200015</v>
          </cell>
          <cell r="C2549" t="str">
            <v>FONCIA TRANSACTION EFIMO</v>
          </cell>
          <cell r="D2549" t="b">
            <v>0</v>
          </cell>
          <cell r="E2549" t="str">
            <v>60 Avenue du Général Leclerc</v>
          </cell>
          <cell r="F2549" t="str">
            <v>92340</v>
          </cell>
          <cell r="G2549" t="str">
            <v>BOURG-LA-REINE</v>
          </cell>
          <cell r="H2549" t="str">
            <v>Transaction</v>
          </cell>
          <cell r="I2549" t="str">
            <v>P8100</v>
          </cell>
          <cell r="J2549">
            <v>41711</v>
          </cell>
          <cell r="L2549">
            <v>42521</v>
          </cell>
          <cell r="M2549">
            <v>42521</v>
          </cell>
          <cell r="N2549" t="str">
            <v>Fermé</v>
          </cell>
          <cell r="O2549" t="str">
            <v>Fermé</v>
          </cell>
          <cell r="Q2549">
            <v>0</v>
          </cell>
          <cell r="T2549" t="str">
            <v>00244</v>
          </cell>
        </row>
        <row r="2550">
          <cell r="A2550" t="str">
            <v>00244003</v>
          </cell>
          <cell r="B2550" t="str">
            <v>80130940200056</v>
          </cell>
          <cell r="C2550" t="str">
            <v>FONCIA TRANSACTION EFIMO</v>
          </cell>
          <cell r="D2550" t="b">
            <v>0</v>
          </cell>
          <cell r="E2550" t="str">
            <v>4 Rue Henri Marrou</v>
          </cell>
          <cell r="F2550" t="str">
            <v>92290</v>
          </cell>
          <cell r="G2550" t="str">
            <v>CHATENAY-MALABRY</v>
          </cell>
          <cell r="H2550" t="str">
            <v>Transaction</v>
          </cell>
          <cell r="I2550" t="str">
            <v>P8300</v>
          </cell>
          <cell r="J2550">
            <v>41711</v>
          </cell>
          <cell r="L2550">
            <v>42521</v>
          </cell>
          <cell r="M2550">
            <v>42521</v>
          </cell>
          <cell r="N2550" t="str">
            <v>Fermé</v>
          </cell>
          <cell r="O2550" t="str">
            <v>Fermé</v>
          </cell>
          <cell r="Q2550">
            <v>0</v>
          </cell>
          <cell r="T2550" t="str">
            <v>00244</v>
          </cell>
        </row>
        <row r="2551">
          <cell r="A2551" t="str">
            <v>00244005</v>
          </cell>
          <cell r="B2551" t="str">
            <v>80130940200049</v>
          </cell>
          <cell r="C2551" t="str">
            <v>FONCIA TRANSACTION EFIMO</v>
          </cell>
          <cell r="D2551" t="b">
            <v>0</v>
          </cell>
          <cell r="E2551" t="str">
            <v>11 Avenue Aristide Briand</v>
          </cell>
          <cell r="F2551" t="str">
            <v>92160</v>
          </cell>
          <cell r="G2551" t="str">
            <v>ANTONY</v>
          </cell>
          <cell r="H2551" t="str">
            <v>Transaction</v>
          </cell>
          <cell r="I2551" t="str">
            <v>P8500</v>
          </cell>
          <cell r="J2551">
            <v>41711</v>
          </cell>
          <cell r="L2551">
            <v>43283</v>
          </cell>
          <cell r="M2551">
            <v>43282</v>
          </cell>
          <cell r="N2551" t="str">
            <v>Fermé</v>
          </cell>
          <cell r="O2551" t="str">
            <v>Fermé</v>
          </cell>
          <cell r="P2551" t="str">
            <v>10.206.23.0</v>
          </cell>
          <cell r="Q2551">
            <v>0</v>
          </cell>
          <cell r="T2551" t="str">
            <v>00244</v>
          </cell>
        </row>
        <row r="2552">
          <cell r="A2552" t="str">
            <v>00244002</v>
          </cell>
          <cell r="B2552" t="str">
            <v>80130940200064</v>
          </cell>
          <cell r="C2552" t="str">
            <v>FONCIA TRANSACTION EFIMO</v>
          </cell>
          <cell r="D2552" t="b">
            <v>0</v>
          </cell>
          <cell r="E2552" t="str">
            <v>108 Rue Houdan</v>
          </cell>
          <cell r="F2552" t="str">
            <v>92330</v>
          </cell>
          <cell r="G2552" t="str">
            <v>SCEAUX</v>
          </cell>
          <cell r="H2552" t="str">
            <v>Transaction</v>
          </cell>
          <cell r="I2552" t="str">
            <v>P8200</v>
          </cell>
          <cell r="J2552">
            <v>41730</v>
          </cell>
          <cell r="L2552">
            <v>42521</v>
          </cell>
          <cell r="M2552">
            <v>41944</v>
          </cell>
          <cell r="N2552" t="str">
            <v>Fermé</v>
          </cell>
          <cell r="O2552" t="str">
            <v>Fermé</v>
          </cell>
          <cell r="Q2552">
            <v>0</v>
          </cell>
          <cell r="T2552" t="str">
            <v>00244</v>
          </cell>
        </row>
        <row r="2553">
          <cell r="A2553" t="str">
            <v>00244004</v>
          </cell>
          <cell r="B2553" t="str">
            <v>80130940200023</v>
          </cell>
          <cell r="C2553" t="str">
            <v>FONCIA TRANSACTION EFIMO</v>
          </cell>
          <cell r="D2553" t="b">
            <v>0</v>
          </cell>
          <cell r="E2553" t="str">
            <v>74 Rue d'Estienne d'Orves</v>
          </cell>
          <cell r="F2553" t="str">
            <v>91370</v>
          </cell>
          <cell r="G2553" t="str">
            <v>VERRIERES-LE-BUISSON</v>
          </cell>
          <cell r="H2553" t="str">
            <v>Transaction</v>
          </cell>
          <cell r="I2553" t="str">
            <v>P8400</v>
          </cell>
          <cell r="J2553">
            <v>41730</v>
          </cell>
          <cell r="K2553">
            <v>41730</v>
          </cell>
          <cell r="L2553">
            <v>42521</v>
          </cell>
          <cell r="M2553">
            <v>42156</v>
          </cell>
          <cell r="N2553" t="str">
            <v>Fermé</v>
          </cell>
          <cell r="O2553" t="str">
            <v>Fermé</v>
          </cell>
          <cell r="P2553" t="str">
            <v>10.206.43.0</v>
          </cell>
          <cell r="Q2553">
            <v>0</v>
          </cell>
          <cell r="T2553" t="str">
            <v>00244</v>
          </cell>
        </row>
        <row r="2554">
          <cell r="A2554" t="str">
            <v>00244006</v>
          </cell>
          <cell r="B2554" t="str">
            <v>80130940200031</v>
          </cell>
          <cell r="C2554" t="str">
            <v>FONCIA TRANSACTION EFIMO</v>
          </cell>
          <cell r="D2554" t="b">
            <v>0</v>
          </cell>
          <cell r="E2554" t="str">
            <v>8 Avenue Cousin de Méricourt</v>
          </cell>
          <cell r="F2554" t="str">
            <v>94230</v>
          </cell>
          <cell r="G2554" t="str">
            <v>CACHAN</v>
          </cell>
          <cell r="H2554" t="str">
            <v>Transaction</v>
          </cell>
          <cell r="I2554" t="str">
            <v>P8600</v>
          </cell>
          <cell r="J2554">
            <v>41730</v>
          </cell>
          <cell r="L2554">
            <v>42521</v>
          </cell>
          <cell r="M2554">
            <v>42521</v>
          </cell>
          <cell r="N2554" t="str">
            <v>Fermé</v>
          </cell>
          <cell r="O2554" t="str">
            <v>Fermé</v>
          </cell>
          <cell r="Q2554">
            <v>0</v>
          </cell>
          <cell r="T2554" t="str">
            <v>00244</v>
          </cell>
        </row>
        <row r="2555">
          <cell r="A2555" t="str">
            <v>00244007</v>
          </cell>
          <cell r="B2555" t="str">
            <v>80130940200189</v>
          </cell>
          <cell r="C2555" t="str">
            <v>FONCIA TRANSACTION EFIMO</v>
          </cell>
          <cell r="D2555" t="b">
            <v>0</v>
          </cell>
          <cell r="E2555" t="str">
            <v>19 Rue Auguste Mounié</v>
          </cell>
          <cell r="F2555" t="str">
            <v>92160</v>
          </cell>
          <cell r="G2555" t="str">
            <v>ANTONY</v>
          </cell>
          <cell r="H2555" t="str">
            <v>Transaction</v>
          </cell>
          <cell r="I2555" t="str">
            <v>P8700</v>
          </cell>
          <cell r="J2555">
            <v>42064</v>
          </cell>
          <cell r="L2555">
            <v>43283</v>
          </cell>
          <cell r="M2555">
            <v>43102</v>
          </cell>
          <cell r="N2555" t="str">
            <v>Fermé</v>
          </cell>
          <cell r="O2555" t="str">
            <v>Fermé</v>
          </cell>
          <cell r="P2555" t="str">
            <v>10.177.12.0</v>
          </cell>
          <cell r="Q2555">
            <v>0</v>
          </cell>
          <cell r="T2555" t="str">
            <v>00244</v>
          </cell>
        </row>
        <row r="2556">
          <cell r="A2556" t="str">
            <v>00244008</v>
          </cell>
          <cell r="B2556" t="str">
            <v>80130940200163</v>
          </cell>
          <cell r="C2556" t="str">
            <v>FONCIA TRANSACTION EFIMO</v>
          </cell>
          <cell r="D2556" t="b">
            <v>0</v>
          </cell>
          <cell r="E2556" t="str">
            <v>8 Place Pierre et Marie Curie</v>
          </cell>
          <cell r="F2556" t="str">
            <v>94260</v>
          </cell>
          <cell r="G2556" t="str">
            <v>FRESNES</v>
          </cell>
          <cell r="H2556" t="str">
            <v>Transaction</v>
          </cell>
          <cell r="I2556" t="str">
            <v>P8800</v>
          </cell>
          <cell r="J2556">
            <v>42064</v>
          </cell>
          <cell r="L2556">
            <v>43283</v>
          </cell>
          <cell r="M2556">
            <v>43283</v>
          </cell>
          <cell r="N2556" t="str">
            <v>Fermé</v>
          </cell>
          <cell r="O2556" t="str">
            <v>Fermé</v>
          </cell>
          <cell r="P2556" t="str">
            <v>10.177.42.0</v>
          </cell>
          <cell r="Q2556">
            <v>0</v>
          </cell>
          <cell r="T2556" t="str">
            <v>00244</v>
          </cell>
        </row>
        <row r="2557">
          <cell r="A2557" t="str">
            <v>00244009</v>
          </cell>
          <cell r="B2557" t="str">
            <v>80130940200072</v>
          </cell>
          <cell r="C2557" t="str">
            <v>FONCIA TRANSACTION EFIMO</v>
          </cell>
          <cell r="D2557" t="b">
            <v>0</v>
          </cell>
          <cell r="E2557" t="str">
            <v>43 Avenue Carnot</v>
          </cell>
          <cell r="F2557" t="str">
            <v>91300</v>
          </cell>
          <cell r="G2557" t="str">
            <v>MASSY</v>
          </cell>
          <cell r="H2557" t="str">
            <v>Transaction</v>
          </cell>
          <cell r="I2557" t="str">
            <v>P8900</v>
          </cell>
          <cell r="J2557">
            <v>42064</v>
          </cell>
          <cell r="L2557">
            <v>43283</v>
          </cell>
          <cell r="M2557">
            <v>43283</v>
          </cell>
          <cell r="N2557" t="str">
            <v>Fermé</v>
          </cell>
          <cell r="O2557" t="str">
            <v>Fermé</v>
          </cell>
          <cell r="P2557" t="str">
            <v>10.177.32.0</v>
          </cell>
          <cell r="Q2557">
            <v>0</v>
          </cell>
          <cell r="T2557" t="str">
            <v>00244</v>
          </cell>
        </row>
        <row r="2558">
          <cell r="A2558" t="str">
            <v>00244010</v>
          </cell>
          <cell r="B2558" t="str">
            <v>80130940200080</v>
          </cell>
          <cell r="C2558" t="str">
            <v>FONCIA TRANSACTION EFIMO</v>
          </cell>
          <cell r="D2558" t="b">
            <v>0</v>
          </cell>
          <cell r="E2558" t="str">
            <v>15 Rue Archangé</v>
          </cell>
          <cell r="F2558" t="str">
            <v>91400</v>
          </cell>
          <cell r="G2558" t="str">
            <v>ORSAY</v>
          </cell>
          <cell r="H2558" t="str">
            <v>Transaction</v>
          </cell>
          <cell r="I2558" t="str">
            <v>P8901</v>
          </cell>
          <cell r="J2558">
            <v>42064</v>
          </cell>
          <cell r="L2558">
            <v>43283</v>
          </cell>
          <cell r="M2558">
            <v>43282</v>
          </cell>
          <cell r="N2558" t="str">
            <v>Fermé</v>
          </cell>
          <cell r="O2558" t="str">
            <v>Fermé</v>
          </cell>
          <cell r="Q2558">
            <v>0</v>
          </cell>
          <cell r="T2558" t="str">
            <v>00244</v>
          </cell>
        </row>
        <row r="2559">
          <cell r="A2559" t="str">
            <v>00244011</v>
          </cell>
          <cell r="B2559" t="str">
            <v>80130940200098</v>
          </cell>
          <cell r="C2559" t="str">
            <v>FONCIA TRANSACTION EFIMO</v>
          </cell>
          <cell r="D2559" t="b">
            <v>0</v>
          </cell>
          <cell r="E2559" t="str">
            <v>Avenue des Champs Lasniers</v>
          </cell>
          <cell r="F2559" t="str">
            <v>91940</v>
          </cell>
          <cell r="G2559" t="str">
            <v>LES ULIS</v>
          </cell>
          <cell r="H2559" t="str">
            <v>Transaction</v>
          </cell>
          <cell r="I2559" t="str">
            <v>P8902</v>
          </cell>
          <cell r="J2559">
            <v>42064</v>
          </cell>
          <cell r="L2559">
            <v>43283</v>
          </cell>
          <cell r="M2559">
            <v>42948</v>
          </cell>
          <cell r="N2559" t="str">
            <v>Fermé</v>
          </cell>
          <cell r="O2559" t="str">
            <v>Fermé</v>
          </cell>
          <cell r="Q2559">
            <v>0</v>
          </cell>
          <cell r="T2559" t="str">
            <v>00244</v>
          </cell>
        </row>
        <row r="2560">
          <cell r="A2560" t="str">
            <v>00244012</v>
          </cell>
          <cell r="B2560" t="str">
            <v>80130940200106</v>
          </cell>
          <cell r="C2560" t="str">
            <v>FONCIA TRANSACTION EFIMO</v>
          </cell>
          <cell r="D2560" t="b">
            <v>0</v>
          </cell>
          <cell r="E2560" t="str">
            <v>5 Place de la République</v>
          </cell>
          <cell r="F2560" t="str">
            <v>91210</v>
          </cell>
          <cell r="G2560" t="str">
            <v>DRAVEIL</v>
          </cell>
          <cell r="H2560" t="str">
            <v>Transaction</v>
          </cell>
          <cell r="I2560" t="str">
            <v>P8903</v>
          </cell>
          <cell r="J2560">
            <v>42064</v>
          </cell>
          <cell r="L2560">
            <v>43283</v>
          </cell>
          <cell r="M2560">
            <v>43282</v>
          </cell>
          <cell r="N2560" t="str">
            <v>Fermé</v>
          </cell>
          <cell r="O2560" t="str">
            <v>Fermé</v>
          </cell>
          <cell r="P2560" t="str">
            <v>10.170.12.0</v>
          </cell>
          <cell r="Q2560">
            <v>0</v>
          </cell>
          <cell r="T2560" t="str">
            <v>00244</v>
          </cell>
        </row>
        <row r="2561">
          <cell r="A2561" t="str">
            <v>00244013</v>
          </cell>
          <cell r="B2561" t="str">
            <v>80130940200114</v>
          </cell>
          <cell r="C2561" t="str">
            <v>FONCIA TRANSACTION EFIMO</v>
          </cell>
          <cell r="D2561" t="b">
            <v>0</v>
          </cell>
          <cell r="E2561" t="str">
            <v>3 Rue Alfred Leblanc</v>
          </cell>
          <cell r="F2561" t="str">
            <v>91220</v>
          </cell>
          <cell r="G2561" t="str">
            <v>BRETIGNY-SUR-ORGE</v>
          </cell>
          <cell r="H2561" t="str">
            <v>Transaction</v>
          </cell>
          <cell r="I2561" t="str">
            <v>P8904</v>
          </cell>
          <cell r="J2561">
            <v>42064</v>
          </cell>
          <cell r="L2561">
            <v>43283</v>
          </cell>
          <cell r="M2561">
            <v>43282</v>
          </cell>
          <cell r="N2561" t="str">
            <v>Fermé</v>
          </cell>
          <cell r="O2561" t="str">
            <v>Fermé</v>
          </cell>
          <cell r="P2561" t="str">
            <v>10.170.32.0</v>
          </cell>
          <cell r="Q2561">
            <v>0</v>
          </cell>
          <cell r="T2561" t="str">
            <v>00244</v>
          </cell>
        </row>
        <row r="2562">
          <cell r="A2562" t="str">
            <v>00244014</v>
          </cell>
          <cell r="B2562" t="str">
            <v>80130940200171</v>
          </cell>
          <cell r="C2562" t="str">
            <v>FONCIA TRANSACTION EFIMO</v>
          </cell>
          <cell r="D2562" t="b">
            <v>0</v>
          </cell>
          <cell r="E2562" t="str">
            <v>12 Place Pierre Semard</v>
          </cell>
          <cell r="F2562" t="str">
            <v>94190</v>
          </cell>
          <cell r="G2562" t="str">
            <v>VILLENEUVE-SAINT-GEORGES</v>
          </cell>
          <cell r="H2562" t="str">
            <v>Transaction</v>
          </cell>
          <cell r="I2562" t="str">
            <v>P8905</v>
          </cell>
          <cell r="J2562">
            <v>42064</v>
          </cell>
          <cell r="L2562">
            <v>43283</v>
          </cell>
          <cell r="M2562">
            <v>43282</v>
          </cell>
          <cell r="N2562" t="str">
            <v>Fermé</v>
          </cell>
          <cell r="O2562" t="str">
            <v>Fermé</v>
          </cell>
          <cell r="P2562" t="str">
            <v>10.170.22.0</v>
          </cell>
          <cell r="Q2562">
            <v>0</v>
          </cell>
          <cell r="T2562" t="str">
            <v>00244</v>
          </cell>
        </row>
        <row r="2563">
          <cell r="A2563" t="str">
            <v>00244015</v>
          </cell>
          <cell r="B2563" t="str">
            <v>80130940200122</v>
          </cell>
          <cell r="C2563" t="str">
            <v>FONCIA TRANSACTION EFIMO</v>
          </cell>
          <cell r="D2563" t="b">
            <v>0</v>
          </cell>
          <cell r="E2563" t="str">
            <v>27 Rue de Paris</v>
          </cell>
          <cell r="F2563" t="str">
            <v>91100</v>
          </cell>
          <cell r="G2563" t="str">
            <v>CORBEIL-ESSONNES</v>
          </cell>
          <cell r="H2563" t="str">
            <v>Transaction</v>
          </cell>
          <cell r="I2563" t="str">
            <v>P8906</v>
          </cell>
          <cell r="J2563">
            <v>42064</v>
          </cell>
          <cell r="L2563">
            <v>43283</v>
          </cell>
          <cell r="M2563">
            <v>43282</v>
          </cell>
          <cell r="N2563" t="str">
            <v>Fermé</v>
          </cell>
          <cell r="O2563" t="str">
            <v>Fermé</v>
          </cell>
          <cell r="P2563" t="str">
            <v>10.170.2.0</v>
          </cell>
          <cell r="Q2563">
            <v>0</v>
          </cell>
          <cell r="T2563" t="str">
            <v>00244</v>
          </cell>
        </row>
        <row r="2564">
          <cell r="A2564" t="str">
            <v>00244016</v>
          </cell>
          <cell r="B2564" t="str">
            <v>80130940200130</v>
          </cell>
          <cell r="C2564" t="str">
            <v>FONCIA TRANSACTION EFIMO</v>
          </cell>
          <cell r="D2564" t="b">
            <v>0</v>
          </cell>
          <cell r="E2564" t="str">
            <v>39 Avenue Thiers</v>
          </cell>
          <cell r="F2564" t="str">
            <v>77000</v>
          </cell>
          <cell r="G2564" t="str">
            <v>MELUN</v>
          </cell>
          <cell r="H2564" t="str">
            <v>Transaction</v>
          </cell>
          <cell r="I2564" t="str">
            <v>P8907</v>
          </cell>
          <cell r="J2564">
            <v>42064</v>
          </cell>
          <cell r="L2564">
            <v>43283</v>
          </cell>
          <cell r="M2564">
            <v>43282</v>
          </cell>
          <cell r="N2564" t="str">
            <v>Fermé</v>
          </cell>
          <cell r="O2564" t="str">
            <v>Fermé</v>
          </cell>
          <cell r="P2564" t="str">
            <v>10.46.3.0</v>
          </cell>
          <cell r="Q2564">
            <v>0</v>
          </cell>
          <cell r="T2564" t="str">
            <v>00244</v>
          </cell>
        </row>
        <row r="2565">
          <cell r="A2565" t="str">
            <v>00244017</v>
          </cell>
          <cell r="B2565" t="str">
            <v>80130940200155</v>
          </cell>
          <cell r="C2565" t="str">
            <v>FONCIA TRANSACTION EFIMO</v>
          </cell>
          <cell r="D2565" t="b">
            <v>0</v>
          </cell>
          <cell r="E2565" t="str">
            <v>273 Avenue de la Libération</v>
          </cell>
          <cell r="F2565" t="str">
            <v>77350</v>
          </cell>
          <cell r="G2565" t="str">
            <v>LE MEE-SUR-SEINE</v>
          </cell>
          <cell r="H2565" t="str">
            <v>Transaction</v>
          </cell>
          <cell r="I2565" t="str">
            <v>P8908</v>
          </cell>
          <cell r="J2565">
            <v>42064</v>
          </cell>
          <cell r="L2565">
            <v>43283</v>
          </cell>
          <cell r="M2565">
            <v>43283</v>
          </cell>
          <cell r="N2565" t="str">
            <v>Fermé</v>
          </cell>
          <cell r="O2565" t="str">
            <v>Fermé</v>
          </cell>
          <cell r="P2565" t="str">
            <v>10.46.33.0</v>
          </cell>
          <cell r="Q2565">
            <v>0</v>
          </cell>
          <cell r="T2565" t="str">
            <v>00244</v>
          </cell>
        </row>
        <row r="2566">
          <cell r="A2566" t="str">
            <v>00244018</v>
          </cell>
          <cell r="B2566" t="str">
            <v>80130940200148</v>
          </cell>
          <cell r="C2566" t="str">
            <v>FONCIA TRANSACTION EFIMO</v>
          </cell>
          <cell r="D2566" t="b">
            <v>0</v>
          </cell>
          <cell r="E2566" t="str">
            <v>67 Rue de Paris</v>
          </cell>
          <cell r="F2566" t="str">
            <v>77127</v>
          </cell>
          <cell r="G2566" t="str">
            <v>LIEUSAINT</v>
          </cell>
          <cell r="H2566" t="str">
            <v>Transaction</v>
          </cell>
          <cell r="I2566" t="str">
            <v>P8909</v>
          </cell>
          <cell r="J2566">
            <v>42064</v>
          </cell>
          <cell r="L2566">
            <v>43283</v>
          </cell>
          <cell r="M2566">
            <v>43282</v>
          </cell>
          <cell r="N2566" t="str">
            <v>Fermé</v>
          </cell>
          <cell r="O2566" t="str">
            <v>Fermé</v>
          </cell>
          <cell r="P2566" t="str">
            <v>10.46.23.0</v>
          </cell>
          <cell r="Q2566">
            <v>0</v>
          </cell>
          <cell r="T2566" t="str">
            <v>00244</v>
          </cell>
        </row>
        <row r="2567">
          <cell r="A2567" t="str">
            <v>00244019</v>
          </cell>
          <cell r="B2567" t="str">
            <v>80130940200197</v>
          </cell>
          <cell r="C2567" t="str">
            <v>FONCIA TRANSACTION EFIMO</v>
          </cell>
          <cell r="D2567" t="b">
            <v>1</v>
          </cell>
          <cell r="E2567" t="str">
            <v>10 Place Emile Cresp</v>
          </cell>
          <cell r="F2567" t="str">
            <v>92120</v>
          </cell>
          <cell r="G2567" t="str">
            <v>MONTROUGE</v>
          </cell>
          <cell r="H2567" t="str">
            <v>Transaction</v>
          </cell>
          <cell r="I2567" t="str">
            <v>P8910</v>
          </cell>
          <cell r="J2567">
            <v>42095</v>
          </cell>
          <cell r="L2567">
            <v>43283</v>
          </cell>
          <cell r="M2567">
            <v>43282</v>
          </cell>
          <cell r="N2567" t="str">
            <v>Fermé</v>
          </cell>
          <cell r="O2567" t="str">
            <v>Fermé</v>
          </cell>
          <cell r="Q2567">
            <v>0</v>
          </cell>
          <cell r="T2567" t="str">
            <v>00244</v>
          </cell>
        </row>
        <row r="2568">
          <cell r="A2568" t="str">
            <v>00244020</v>
          </cell>
          <cell r="B2568" t="str">
            <v>80130940200205</v>
          </cell>
          <cell r="C2568" t="str">
            <v>FONCIA TRANSACTION EFIMO</v>
          </cell>
          <cell r="D2568" t="b">
            <v>0</v>
          </cell>
          <cell r="E2568" t="str">
            <v>10 Rue de Paris</v>
          </cell>
          <cell r="F2568" t="str">
            <v>91400</v>
          </cell>
          <cell r="G2568" t="str">
            <v>ORSAY</v>
          </cell>
          <cell r="H2568" t="str">
            <v>Transaction</v>
          </cell>
          <cell r="I2568" t="str">
            <v>P8911</v>
          </cell>
          <cell r="J2568">
            <v>42461</v>
          </cell>
          <cell r="L2568">
            <v>43283</v>
          </cell>
          <cell r="M2568">
            <v>43282</v>
          </cell>
          <cell r="N2568" t="str">
            <v>Fermé</v>
          </cell>
          <cell r="O2568" t="str">
            <v>Fermé</v>
          </cell>
          <cell r="P2568" t="str">
            <v>10.177.22.0</v>
          </cell>
          <cell r="Q2568">
            <v>0</v>
          </cell>
          <cell r="T2568" t="str">
            <v>00244</v>
          </cell>
        </row>
        <row r="2569">
          <cell r="A2569" t="str">
            <v>00244021</v>
          </cell>
          <cell r="B2569" t="str">
            <v>80130940200213</v>
          </cell>
          <cell r="C2569" t="str">
            <v>FONCIA TRANSACTION EFIMO</v>
          </cell>
          <cell r="D2569" t="b">
            <v>0</v>
          </cell>
          <cell r="E2569" t="str">
            <v>5 Avenue du Berry</v>
          </cell>
          <cell r="F2569" t="str">
            <v>91940</v>
          </cell>
          <cell r="G2569" t="str">
            <v>LES ULIS</v>
          </cell>
          <cell r="H2569" t="str">
            <v>Location - Transaction</v>
          </cell>
          <cell r="I2569" t="str">
            <v>P8912</v>
          </cell>
          <cell r="J2569">
            <v>42917</v>
          </cell>
          <cell r="L2569">
            <v>43283</v>
          </cell>
          <cell r="M2569">
            <v>43282</v>
          </cell>
          <cell r="N2569" t="str">
            <v>Fermé</v>
          </cell>
          <cell r="O2569" t="str">
            <v>Fermé</v>
          </cell>
          <cell r="P2569" t="str">
            <v>10.224.33.0</v>
          </cell>
          <cell r="Q2569">
            <v>0</v>
          </cell>
          <cell r="T2569" t="str">
            <v>00244</v>
          </cell>
        </row>
        <row r="2570">
          <cell r="A2570" t="str">
            <v>00244022</v>
          </cell>
          <cell r="B2570" t="str">
            <v>80130940200221</v>
          </cell>
          <cell r="C2570" t="str">
            <v>FONCIA TRANSACTION EFIMO</v>
          </cell>
          <cell r="D2570" t="b">
            <v>0</v>
          </cell>
          <cell r="E2570" t="str">
            <v>212 Boulevard Henri Barbusse</v>
          </cell>
          <cell r="F2570" t="str">
            <v>91210</v>
          </cell>
          <cell r="G2570" t="str">
            <v>DRAVEIL</v>
          </cell>
          <cell r="H2570" t="str">
            <v>Transaction</v>
          </cell>
          <cell r="I2570" t="str">
            <v>P8913</v>
          </cell>
          <cell r="J2570">
            <v>42979</v>
          </cell>
          <cell r="L2570">
            <v>43283</v>
          </cell>
          <cell r="M2570">
            <v>43282</v>
          </cell>
          <cell r="N2570" t="str">
            <v>Fermé</v>
          </cell>
          <cell r="O2570" t="str">
            <v>Fermé</v>
          </cell>
          <cell r="Q2570">
            <v>0</v>
          </cell>
          <cell r="T2570" t="str">
            <v>00244</v>
          </cell>
        </row>
        <row r="2571">
          <cell r="A2571" t="str">
            <v>00244023</v>
          </cell>
          <cell r="B2571" t="str">
            <v>80130940200239</v>
          </cell>
          <cell r="C2571" t="str">
            <v>FONCIA TRANSACTION EFIMO</v>
          </cell>
          <cell r="D2571" t="b">
            <v>0</v>
          </cell>
          <cell r="E2571" t="str">
            <v>4 Rue René Pouteau</v>
          </cell>
          <cell r="F2571" t="str">
            <v>77000</v>
          </cell>
          <cell r="G2571" t="str">
            <v>MELUN</v>
          </cell>
          <cell r="H2571" t="str">
            <v>Transaction</v>
          </cell>
          <cell r="I2571" t="str">
            <v>P8914</v>
          </cell>
          <cell r="J2571">
            <v>43132</v>
          </cell>
          <cell r="L2571">
            <v>43283</v>
          </cell>
          <cell r="M2571">
            <v>43283</v>
          </cell>
          <cell r="N2571" t="str">
            <v>Fermé</v>
          </cell>
          <cell r="O2571" t="str">
            <v>Fermé</v>
          </cell>
          <cell r="P2571" t="str">
            <v>10.184.4.0</v>
          </cell>
          <cell r="Q2571">
            <v>0</v>
          </cell>
          <cell r="T2571" t="str">
            <v>00244</v>
          </cell>
        </row>
        <row r="2572">
          <cell r="A2572" t="str">
            <v>00250001</v>
          </cell>
          <cell r="B2572" t="str">
            <v>49164633700015</v>
          </cell>
          <cell r="C2572" t="str">
            <v>FONCIA FRANCHISE</v>
          </cell>
          <cell r="D2572" t="b">
            <v>1</v>
          </cell>
          <cell r="E2572" t="str">
            <v>11-15 Avenue le Brun</v>
          </cell>
          <cell r="F2572" t="str">
            <v>92160</v>
          </cell>
          <cell r="G2572" t="str">
            <v>ANTONY</v>
          </cell>
          <cell r="I2572" t="str">
            <v>F2100</v>
          </cell>
          <cell r="J2572">
            <v>38917</v>
          </cell>
          <cell r="N2572" t="str">
            <v>Ouvert</v>
          </cell>
          <cell r="O2572" t="str">
            <v>Ouvert</v>
          </cell>
          <cell r="P2572" t="str">
            <v>192.168.16.0</v>
          </cell>
          <cell r="Q2572">
            <v>0</v>
          </cell>
          <cell r="T2572" t="str">
            <v>00250</v>
          </cell>
        </row>
        <row r="2573">
          <cell r="A2573" t="str">
            <v>00260000</v>
          </cell>
          <cell r="B2573" t="str">
            <v>80221169800013</v>
          </cell>
          <cell r="C2573" t="str">
            <v>MANDATISSIMO</v>
          </cell>
          <cell r="D2573" t="b">
            <v>1</v>
          </cell>
          <cell r="E2573" t="str">
            <v>11-15 Avenue le Brun</v>
          </cell>
          <cell r="F2573" t="str">
            <v>92160</v>
          </cell>
          <cell r="G2573" t="str">
            <v>ANTONY</v>
          </cell>
          <cell r="J2573">
            <v>41754</v>
          </cell>
          <cell r="N2573" t="str">
            <v>Ouvert</v>
          </cell>
          <cell r="O2573" t="str">
            <v>Ouvert</v>
          </cell>
          <cell r="Q2573">
            <v>0</v>
          </cell>
          <cell r="T2573" t="str">
            <v>00260</v>
          </cell>
        </row>
        <row r="2574">
          <cell r="A2574" t="str">
            <v>00261001</v>
          </cell>
          <cell r="B2574" t="str">
            <v>52098418800042</v>
          </cell>
          <cell r="C2574" t="str">
            <v>PRIMALIANCE</v>
          </cell>
          <cell r="D2574" t="b">
            <v>0</v>
          </cell>
          <cell r="E2574" t="str">
            <v>42 Avenue Kléber</v>
          </cell>
          <cell r="F2574" t="str">
            <v>75116</v>
          </cell>
          <cell r="G2574" t="str">
            <v>PARIS 16</v>
          </cell>
          <cell r="I2574" t="str">
            <v>Q1100</v>
          </cell>
          <cell r="J2574">
            <v>41842</v>
          </cell>
          <cell r="L2574">
            <v>42124</v>
          </cell>
          <cell r="M2574">
            <v>41913</v>
          </cell>
          <cell r="N2574" t="str">
            <v>Fermé</v>
          </cell>
          <cell r="O2574" t="str">
            <v>Fermé</v>
          </cell>
          <cell r="Q2574">
            <v>0</v>
          </cell>
          <cell r="T2574" t="str">
            <v>00261</v>
          </cell>
        </row>
        <row r="2575">
          <cell r="A2575" t="str">
            <v>00261002</v>
          </cell>
          <cell r="B2575" t="str">
            <v>52098418800059</v>
          </cell>
          <cell r="C2575" t="str">
            <v>PRIMALIANCE</v>
          </cell>
          <cell r="D2575" t="b">
            <v>0</v>
          </cell>
          <cell r="E2575" t="str">
            <v>100 Boulevard du Montparnasse</v>
          </cell>
          <cell r="F2575" t="str">
            <v>75014</v>
          </cell>
          <cell r="G2575" t="str">
            <v>PARIS 14</v>
          </cell>
          <cell r="H2575" t="str">
            <v>Gestion Locative</v>
          </cell>
          <cell r="I2575" t="str">
            <v>Q1200</v>
          </cell>
          <cell r="J2575">
            <v>42115</v>
          </cell>
          <cell r="L2575">
            <v>43430</v>
          </cell>
          <cell r="M2575">
            <v>43430</v>
          </cell>
          <cell r="N2575" t="str">
            <v>Fermé</v>
          </cell>
          <cell r="O2575" t="str">
            <v>Fermé</v>
          </cell>
          <cell r="Q2575">
            <v>0</v>
          </cell>
          <cell r="T2575" t="str">
            <v>00261</v>
          </cell>
        </row>
        <row r="2576">
          <cell r="A2576" t="str">
            <v>00261003</v>
          </cell>
          <cell r="B2576" t="str">
            <v>52098418800067</v>
          </cell>
          <cell r="C2576" t="str">
            <v>PRIMALIANCE</v>
          </cell>
          <cell r="D2576" t="b">
            <v>1</v>
          </cell>
          <cell r="E2576" t="str">
            <v>51 Boulevard de Courcelles</v>
          </cell>
          <cell r="F2576" t="str">
            <v>75008</v>
          </cell>
          <cell r="G2576" t="str">
            <v>PARIS 8</v>
          </cell>
          <cell r="I2576" t="str">
            <v>Q1300</v>
          </cell>
          <cell r="J2576">
            <v>43235</v>
          </cell>
          <cell r="L2576">
            <v>43430</v>
          </cell>
          <cell r="M2576">
            <v>43282</v>
          </cell>
          <cell r="N2576" t="str">
            <v>Fermé</v>
          </cell>
          <cell r="O2576" t="str">
            <v>Fermé</v>
          </cell>
          <cell r="P2576" t="str">
            <v>10.234.4.0</v>
          </cell>
          <cell r="Q2576">
            <v>0</v>
          </cell>
          <cell r="T2576" t="str">
            <v>00261</v>
          </cell>
        </row>
        <row r="2577">
          <cell r="A2577" t="str">
            <v>00261003</v>
          </cell>
          <cell r="B2577" t="str">
            <v>52098418800067</v>
          </cell>
          <cell r="C2577" t="str">
            <v>PRIMALIANCE</v>
          </cell>
          <cell r="D2577" t="b">
            <v>1</v>
          </cell>
          <cell r="E2577" t="str">
            <v>51 Boulevard de Courcelles</v>
          </cell>
          <cell r="F2577" t="str">
            <v>75008</v>
          </cell>
          <cell r="G2577" t="str">
            <v>PARIS 8</v>
          </cell>
          <cell r="I2577" t="str">
            <v>Q1300</v>
          </cell>
          <cell r="J2577">
            <v>43235</v>
          </cell>
          <cell r="L2577">
            <v>43430</v>
          </cell>
          <cell r="M2577">
            <v>43282</v>
          </cell>
          <cell r="N2577" t="str">
            <v>Fermé</v>
          </cell>
          <cell r="O2577" t="str">
            <v>Fermé</v>
          </cell>
          <cell r="P2577" t="str">
            <v>10.234.4.0</v>
          </cell>
          <cell r="Q2577">
            <v>0</v>
          </cell>
          <cell r="T2577" t="str">
            <v>00261</v>
          </cell>
        </row>
        <row r="2578">
          <cell r="A2578" t="str">
            <v>00262001</v>
          </cell>
          <cell r="B2578" t="str">
            <v>49761774600035</v>
          </cell>
          <cell r="C2578" t="str">
            <v>EFFICITY</v>
          </cell>
          <cell r="D2578" t="b">
            <v>0</v>
          </cell>
          <cell r="E2578" t="str">
            <v>9 Rue du Faubourg Poissonnière</v>
          </cell>
          <cell r="F2578" t="str">
            <v>75009</v>
          </cell>
          <cell r="G2578" t="str">
            <v>PARIS 9</v>
          </cell>
          <cell r="I2578" t="str">
            <v>Q4100</v>
          </cell>
          <cell r="J2578">
            <v>41851</v>
          </cell>
          <cell r="L2578">
            <v>42278</v>
          </cell>
          <cell r="M2578">
            <v>42278</v>
          </cell>
          <cell r="N2578" t="str">
            <v>Fermé</v>
          </cell>
          <cell r="O2578" t="str">
            <v>Fermé</v>
          </cell>
          <cell r="Q2578">
            <v>0</v>
          </cell>
          <cell r="T2578" t="str">
            <v>00262</v>
          </cell>
        </row>
        <row r="2579">
          <cell r="A2579" t="str">
            <v>00262002</v>
          </cell>
          <cell r="B2579" t="str">
            <v>49761774600043</v>
          </cell>
          <cell r="C2579" t="str">
            <v>EFFICITY</v>
          </cell>
          <cell r="D2579" t="b">
            <v>0</v>
          </cell>
          <cell r="E2579" t="str">
            <v>5 Place Charles Béraudier</v>
          </cell>
          <cell r="F2579" t="str">
            <v>69003</v>
          </cell>
          <cell r="G2579" t="str">
            <v>LYON 3EME</v>
          </cell>
          <cell r="I2579" t="str">
            <v>Q4200</v>
          </cell>
          <cell r="J2579">
            <v>41851</v>
          </cell>
          <cell r="L2579">
            <v>42885</v>
          </cell>
          <cell r="M2579">
            <v>41913</v>
          </cell>
          <cell r="N2579" t="str">
            <v>Fermé</v>
          </cell>
          <cell r="O2579" t="str">
            <v>Fermé</v>
          </cell>
          <cell r="Q2579">
            <v>0</v>
          </cell>
          <cell r="T2579" t="str">
            <v>00262</v>
          </cell>
        </row>
        <row r="2580">
          <cell r="A2580" t="str">
            <v>00262003</v>
          </cell>
          <cell r="B2580" t="str">
            <v>49761774600050</v>
          </cell>
          <cell r="C2580" t="str">
            <v>EFFICITY</v>
          </cell>
          <cell r="D2580" t="b">
            <v>0</v>
          </cell>
          <cell r="E2580" t="str">
            <v>569 Cours de la Libération</v>
          </cell>
          <cell r="F2580" t="str">
            <v>33400</v>
          </cell>
          <cell r="G2580" t="str">
            <v>TALENCE</v>
          </cell>
          <cell r="I2580" t="str">
            <v>Q4300</v>
          </cell>
          <cell r="J2580">
            <v>42064</v>
          </cell>
          <cell r="L2580">
            <v>42704</v>
          </cell>
          <cell r="M2580">
            <v>42521</v>
          </cell>
          <cell r="N2580" t="str">
            <v>Fermé</v>
          </cell>
          <cell r="O2580" t="str">
            <v>Fermé</v>
          </cell>
          <cell r="Q2580">
            <v>0</v>
          </cell>
          <cell r="T2580" t="str">
            <v>00262</v>
          </cell>
        </row>
        <row r="2581">
          <cell r="A2581" t="str">
            <v>00262004</v>
          </cell>
          <cell r="B2581" t="str">
            <v>49761774600068</v>
          </cell>
          <cell r="C2581" t="str">
            <v>EFFICITY</v>
          </cell>
          <cell r="D2581" t="b">
            <v>0</v>
          </cell>
          <cell r="E2581" t="str">
            <v>100 Boulevard du Montparnasse</v>
          </cell>
          <cell r="F2581" t="str">
            <v>75014</v>
          </cell>
          <cell r="G2581" t="str">
            <v>PARIS 14</v>
          </cell>
          <cell r="I2581" t="str">
            <v>Q4400</v>
          </cell>
          <cell r="J2581">
            <v>42095</v>
          </cell>
          <cell r="L2581">
            <v>43418</v>
          </cell>
          <cell r="M2581">
            <v>43418</v>
          </cell>
          <cell r="N2581" t="str">
            <v>Fermé</v>
          </cell>
          <cell r="O2581" t="str">
            <v>Fermé</v>
          </cell>
          <cell r="P2581" t="str">
            <v>10.67.1.0</v>
          </cell>
          <cell r="Q2581">
            <v>0</v>
          </cell>
          <cell r="T2581" t="str">
            <v>00262</v>
          </cell>
        </row>
        <row r="2582">
          <cell r="A2582" t="str">
            <v>00262005</v>
          </cell>
          <cell r="B2582" t="str">
            <v>49761774600084</v>
          </cell>
          <cell r="C2582" t="str">
            <v>EFFICITY</v>
          </cell>
          <cell r="D2582" t="b">
            <v>0</v>
          </cell>
          <cell r="E2582" t="str">
            <v>2 Quai Saint-Antoine</v>
          </cell>
          <cell r="F2582" t="str">
            <v>69002</v>
          </cell>
          <cell r="G2582" t="str">
            <v>LYON 2EME</v>
          </cell>
          <cell r="I2582" t="str">
            <v>Q4500</v>
          </cell>
          <cell r="J2582">
            <v>42186</v>
          </cell>
          <cell r="L2582">
            <v>44196</v>
          </cell>
          <cell r="M2582">
            <v>42521</v>
          </cell>
          <cell r="N2582" t="str">
            <v>Fermé</v>
          </cell>
          <cell r="O2582" t="str">
            <v>Fermé</v>
          </cell>
          <cell r="Q2582">
            <v>0</v>
          </cell>
          <cell r="T2582" t="str">
            <v>00262</v>
          </cell>
        </row>
        <row r="2583">
          <cell r="A2583" t="str">
            <v>00262006</v>
          </cell>
          <cell r="B2583" t="str">
            <v>49761774600076</v>
          </cell>
          <cell r="C2583" t="str">
            <v>EFFICITY</v>
          </cell>
          <cell r="D2583" t="b">
            <v>0</v>
          </cell>
          <cell r="E2583" t="str">
            <v>44 Rue Saint-Rémi</v>
          </cell>
          <cell r="F2583" t="str">
            <v>33000</v>
          </cell>
          <cell r="G2583" t="str">
            <v>BORDEAUX</v>
          </cell>
          <cell r="J2583">
            <v>42186</v>
          </cell>
          <cell r="N2583" t="str">
            <v>Ouvert</v>
          </cell>
          <cell r="O2583" t="str">
            <v>Ouvert</v>
          </cell>
          <cell r="Q2583">
            <v>0</v>
          </cell>
          <cell r="T2583" t="str">
            <v>00262</v>
          </cell>
        </row>
        <row r="2584">
          <cell r="A2584" t="str">
            <v>00262007</v>
          </cell>
          <cell r="B2584" t="str">
            <v>49761774600092</v>
          </cell>
          <cell r="C2584" t="str">
            <v>EFFICITY</v>
          </cell>
          <cell r="D2584" t="b">
            <v>1</v>
          </cell>
          <cell r="E2584" t="str">
            <v>48 Avenue de Villiers</v>
          </cell>
          <cell r="F2584" t="str">
            <v>75017</v>
          </cell>
          <cell r="G2584" t="str">
            <v>PARIS 17</v>
          </cell>
          <cell r="I2584" t="str">
            <v>Q4600</v>
          </cell>
          <cell r="J2584">
            <v>43418</v>
          </cell>
          <cell r="N2584" t="str">
            <v>Ouvert</v>
          </cell>
          <cell r="O2584" t="str">
            <v>Ouvert</v>
          </cell>
          <cell r="Q2584">
            <v>0</v>
          </cell>
          <cell r="T2584" t="str">
            <v>00262</v>
          </cell>
        </row>
        <row r="2585">
          <cell r="A2585" t="str">
            <v>00263001</v>
          </cell>
          <cell r="B2585" t="str">
            <v>38361771900026</v>
          </cell>
          <cell r="C2585" t="str">
            <v>FONCIA BRUNNER</v>
          </cell>
          <cell r="D2585" t="b">
            <v>0</v>
          </cell>
          <cell r="E2585" t="str">
            <v>16 Boulevard Gabriel Guist'Hau</v>
          </cell>
          <cell r="F2585" t="str">
            <v>44000</v>
          </cell>
          <cell r="G2585" t="str">
            <v>NANTES</v>
          </cell>
          <cell r="H2585" t="str">
            <v>Gestion Locative - Location - Copropriété - Comptabilité</v>
          </cell>
          <cell r="I2585" t="str">
            <v>Q3100</v>
          </cell>
          <cell r="J2585">
            <v>41913</v>
          </cell>
          <cell r="K2585">
            <v>42370</v>
          </cell>
          <cell r="L2585">
            <v>44075</v>
          </cell>
          <cell r="M2585">
            <v>44075</v>
          </cell>
          <cell r="N2585" t="str">
            <v>Fermé</v>
          </cell>
          <cell r="O2585" t="str">
            <v>Fermé</v>
          </cell>
          <cell r="P2585" t="str">
            <v>10.94.32.0</v>
          </cell>
          <cell r="Q2585">
            <v>0</v>
          </cell>
          <cell r="T2585" t="str">
            <v>00263</v>
          </cell>
        </row>
        <row r="2586">
          <cell r="A2586" t="str">
            <v>00264001</v>
          </cell>
          <cell r="B2586" t="str">
            <v>40953090400039</v>
          </cell>
          <cell r="C2586" t="str">
            <v>SOGEMAT  IMMOBILIERE</v>
          </cell>
          <cell r="D2586" t="b">
            <v>0</v>
          </cell>
          <cell r="E2586" t="str">
            <v>3 Rue Médéric</v>
          </cell>
          <cell r="F2586" t="str">
            <v>75017</v>
          </cell>
          <cell r="G2586" t="str">
            <v>PARIS 17</v>
          </cell>
          <cell r="H2586" t="str">
            <v>Gestion Locative - Location - Copropriété - Comptabilité</v>
          </cell>
          <cell r="I2586" t="str">
            <v>Q5100</v>
          </cell>
          <cell r="J2586">
            <v>41913</v>
          </cell>
          <cell r="K2586">
            <v>42761</v>
          </cell>
          <cell r="L2586">
            <v>43434</v>
          </cell>
          <cell r="M2586">
            <v>43102</v>
          </cell>
          <cell r="N2586" t="str">
            <v>Fermé</v>
          </cell>
          <cell r="O2586" t="str">
            <v>Fermé</v>
          </cell>
          <cell r="P2586" t="str">
            <v>10.222.31.0</v>
          </cell>
          <cell r="Q2586">
            <v>0</v>
          </cell>
          <cell r="T2586" t="str">
            <v>00264</v>
          </cell>
        </row>
        <row r="2587">
          <cell r="A2587" t="str">
            <v>00264002</v>
          </cell>
          <cell r="B2587" t="str">
            <v>40953090400047</v>
          </cell>
          <cell r="C2587" t="str">
            <v>SOGEMAT  IMMOBILIERE</v>
          </cell>
          <cell r="D2587" t="b">
            <v>1</v>
          </cell>
          <cell r="E2587" t="str">
            <v>3 Rue Chauchat</v>
          </cell>
          <cell r="F2587" t="str">
            <v>75009</v>
          </cell>
          <cell r="G2587" t="str">
            <v>PARIS 9</v>
          </cell>
          <cell r="H2587" t="str">
            <v>Gestion Locative - Location - Copropriété - Comptabilité</v>
          </cell>
          <cell r="J2587">
            <v>43434</v>
          </cell>
          <cell r="L2587">
            <v>43676</v>
          </cell>
          <cell r="M2587">
            <v>43676</v>
          </cell>
          <cell r="N2587" t="str">
            <v>Fermé</v>
          </cell>
          <cell r="O2587" t="str">
            <v>Fermé</v>
          </cell>
          <cell r="Q2587">
            <v>0</v>
          </cell>
          <cell r="T2587" t="str">
            <v>00264</v>
          </cell>
        </row>
        <row r="2588">
          <cell r="A2588" t="str">
            <v>00265004</v>
          </cell>
          <cell r="B2588" t="str">
            <v>80818313100040</v>
          </cell>
          <cell r="C2588" t="str">
            <v>FONCIA TRANSACTION TERRES DE PROVENCE</v>
          </cell>
          <cell r="D2588" t="b">
            <v>0</v>
          </cell>
          <cell r="E2588" t="str">
            <v>5 Route Bleue</v>
          </cell>
          <cell r="F2588" t="str">
            <v>13620</v>
          </cell>
          <cell r="G2588" t="str">
            <v>CARRY-LE-ROUET</v>
          </cell>
          <cell r="H2588" t="str">
            <v>Transaction</v>
          </cell>
          <cell r="I2588" t="str">
            <v>Q2500</v>
          </cell>
          <cell r="J2588">
            <v>41913</v>
          </cell>
          <cell r="L2588">
            <v>43283</v>
          </cell>
          <cell r="M2588">
            <v>43282</v>
          </cell>
          <cell r="N2588" t="str">
            <v>Fermé</v>
          </cell>
          <cell r="O2588" t="str">
            <v>Fermé</v>
          </cell>
          <cell r="P2588" t="str">
            <v>10.138.23.0</v>
          </cell>
          <cell r="Q2588">
            <v>0</v>
          </cell>
          <cell r="T2588" t="str">
            <v>00265</v>
          </cell>
        </row>
        <row r="2589">
          <cell r="A2589" t="str">
            <v>00265005</v>
          </cell>
          <cell r="B2589" t="str">
            <v>80818313100032</v>
          </cell>
          <cell r="C2589" t="str">
            <v>FONCIA TRANSACTION TERRES DE PROVENCE</v>
          </cell>
          <cell r="D2589" t="b">
            <v>0</v>
          </cell>
          <cell r="E2589" t="str">
            <v>42 Rue de Verdun</v>
          </cell>
          <cell r="F2589" t="str">
            <v>13500</v>
          </cell>
          <cell r="G2589" t="str">
            <v>MARTIGUES</v>
          </cell>
          <cell r="H2589" t="str">
            <v>Transaction</v>
          </cell>
          <cell r="I2589" t="str">
            <v>Q2400</v>
          </cell>
          <cell r="J2589">
            <v>41913</v>
          </cell>
          <cell r="L2589">
            <v>43283</v>
          </cell>
          <cell r="M2589">
            <v>43283</v>
          </cell>
          <cell r="N2589" t="str">
            <v>Fermé</v>
          </cell>
          <cell r="O2589" t="str">
            <v>Fermé</v>
          </cell>
          <cell r="P2589" t="str">
            <v>10.138.13.0</v>
          </cell>
          <cell r="Q2589">
            <v>0</v>
          </cell>
          <cell r="T2589" t="str">
            <v>00265</v>
          </cell>
        </row>
        <row r="2590">
          <cell r="A2590" t="str">
            <v>00265007</v>
          </cell>
          <cell r="B2590" t="str">
            <v>80818313100024</v>
          </cell>
          <cell r="C2590" t="str">
            <v>FONCIA TRANSACTION TERRES DE PROVENCE</v>
          </cell>
          <cell r="D2590" t="b">
            <v>0</v>
          </cell>
          <cell r="E2590" t="str">
            <v>24 Cours de la République</v>
          </cell>
          <cell r="F2590" t="str">
            <v>13120</v>
          </cell>
          <cell r="G2590" t="str">
            <v>GARDANNE</v>
          </cell>
          <cell r="H2590" t="str">
            <v>Transaction</v>
          </cell>
          <cell r="I2590" t="str">
            <v>Q2600</v>
          </cell>
          <cell r="J2590">
            <v>41913</v>
          </cell>
          <cell r="L2590">
            <v>43283</v>
          </cell>
          <cell r="M2590">
            <v>43282</v>
          </cell>
          <cell r="N2590" t="str">
            <v>Fermé</v>
          </cell>
          <cell r="O2590" t="str">
            <v>Fermé</v>
          </cell>
          <cell r="P2590" t="str">
            <v>10.138.33.0</v>
          </cell>
          <cell r="Q2590">
            <v>0</v>
          </cell>
          <cell r="T2590" t="str">
            <v>00265</v>
          </cell>
        </row>
        <row r="2591">
          <cell r="A2591" t="str">
            <v>00265001</v>
          </cell>
          <cell r="B2591" t="str">
            <v>80818313100016</v>
          </cell>
          <cell r="C2591" t="str">
            <v>FONCIA TRANSACTION TERRES DE PROVENCE</v>
          </cell>
          <cell r="D2591" t="b">
            <v>1</v>
          </cell>
          <cell r="E2591" t="str">
            <v>21 Avenue Victor Hugo</v>
          </cell>
          <cell r="F2591" t="str">
            <v>13100</v>
          </cell>
          <cell r="G2591" t="str">
            <v>AIX-EN-PROVENCE</v>
          </cell>
          <cell r="H2591" t="str">
            <v>Transaction</v>
          </cell>
          <cell r="I2591" t="str">
            <v>Q2100</v>
          </cell>
          <cell r="J2591">
            <v>42005</v>
          </cell>
          <cell r="L2591">
            <v>43283</v>
          </cell>
          <cell r="M2591">
            <v>43282</v>
          </cell>
          <cell r="N2591" t="str">
            <v>Fermé</v>
          </cell>
          <cell r="O2591" t="str">
            <v>Fermé</v>
          </cell>
          <cell r="P2591" t="str">
            <v>10.233.1.0</v>
          </cell>
          <cell r="Q2591">
            <v>0</v>
          </cell>
          <cell r="T2591" t="str">
            <v>00265</v>
          </cell>
        </row>
        <row r="2592">
          <cell r="A2592" t="str">
            <v>00265002</v>
          </cell>
          <cell r="B2592" t="str">
            <v>80818313100057</v>
          </cell>
          <cell r="C2592" t="str">
            <v>FONCIA TRANSACTION TERRES DE PROVENCE</v>
          </cell>
          <cell r="D2592" t="b">
            <v>0</v>
          </cell>
          <cell r="E2592" t="str">
            <v>360 Place du Général de Gaulle</v>
          </cell>
          <cell r="F2592" t="str">
            <v>13300</v>
          </cell>
          <cell r="G2592" t="str">
            <v>SALON-DE-PROVENCE</v>
          </cell>
          <cell r="H2592" t="str">
            <v>Transaction</v>
          </cell>
          <cell r="I2592" t="str">
            <v>Q2200</v>
          </cell>
          <cell r="J2592">
            <v>42005</v>
          </cell>
          <cell r="L2592">
            <v>43283</v>
          </cell>
          <cell r="M2592">
            <v>43282</v>
          </cell>
          <cell r="N2592" t="str">
            <v>Fermé</v>
          </cell>
          <cell r="O2592" t="str">
            <v>Fermé</v>
          </cell>
          <cell r="P2592" t="str">
            <v>10.233.21.0</v>
          </cell>
          <cell r="Q2592">
            <v>0</v>
          </cell>
          <cell r="T2592" t="str">
            <v>00265</v>
          </cell>
        </row>
        <row r="2593">
          <cell r="A2593" t="str">
            <v>00265006</v>
          </cell>
          <cell r="B2593" t="str">
            <v>80818313100065</v>
          </cell>
          <cell r="C2593" t="str">
            <v>FONCIA TRANSACTION TERRES DE PROVENCE</v>
          </cell>
          <cell r="D2593" t="b">
            <v>0</v>
          </cell>
          <cell r="E2593" t="str">
            <v>2 Avenue Jean Moulin</v>
          </cell>
          <cell r="F2593" t="str">
            <v>13127</v>
          </cell>
          <cell r="G2593" t="str">
            <v>VITROLLES</v>
          </cell>
          <cell r="H2593" t="str">
            <v>Transaction</v>
          </cell>
          <cell r="I2593" t="str">
            <v>Q2300</v>
          </cell>
          <cell r="J2593">
            <v>42005</v>
          </cell>
          <cell r="L2593">
            <v>43283</v>
          </cell>
          <cell r="M2593">
            <v>43283</v>
          </cell>
          <cell r="N2593" t="str">
            <v>Fermé</v>
          </cell>
          <cell r="O2593" t="str">
            <v>Fermé</v>
          </cell>
          <cell r="P2593" t="str">
            <v>10.138.3.0</v>
          </cell>
          <cell r="Q2593">
            <v>0</v>
          </cell>
          <cell r="T2593" t="str">
            <v>00265</v>
          </cell>
        </row>
        <row r="2594">
          <cell r="A2594" t="str">
            <v>00265008</v>
          </cell>
          <cell r="B2594" t="str">
            <v>80818313100081</v>
          </cell>
          <cell r="C2594" t="str">
            <v>FONCIA TRANSACTION TERRES DE PROVENCE</v>
          </cell>
          <cell r="D2594" t="b">
            <v>0</v>
          </cell>
          <cell r="E2594" t="str">
            <v>15 Place du Docteur Joseph Bagnaninchi</v>
          </cell>
          <cell r="F2594" t="str">
            <v>13310</v>
          </cell>
          <cell r="G2594" t="str">
            <v>SAINT-MARTIN-DE-CRAU</v>
          </cell>
          <cell r="H2594" t="str">
            <v>Transaction</v>
          </cell>
          <cell r="I2594" t="str">
            <v>Q2800</v>
          </cell>
          <cell r="J2594">
            <v>42005</v>
          </cell>
          <cell r="L2594">
            <v>43283</v>
          </cell>
          <cell r="M2594">
            <v>43282</v>
          </cell>
          <cell r="N2594" t="str">
            <v>Fermé</v>
          </cell>
          <cell r="O2594" t="str">
            <v>Fermé</v>
          </cell>
          <cell r="P2594" t="str">
            <v>10.13.43.0</v>
          </cell>
          <cell r="Q2594">
            <v>0</v>
          </cell>
          <cell r="T2594" t="str">
            <v>00265</v>
          </cell>
        </row>
        <row r="2595">
          <cell r="A2595" t="str">
            <v>00265009</v>
          </cell>
          <cell r="B2595" t="str">
            <v>80818313100073</v>
          </cell>
          <cell r="C2595" t="str">
            <v>FONCIA TRANSACTION TERRES DE PROVENCE</v>
          </cell>
          <cell r="D2595" t="b">
            <v>0</v>
          </cell>
          <cell r="E2595" t="str">
            <v>7 Place Antonelle</v>
          </cell>
          <cell r="F2595" t="str">
            <v>13200</v>
          </cell>
          <cell r="G2595" t="str">
            <v>ARLES</v>
          </cell>
          <cell r="H2595" t="str">
            <v>Transaction</v>
          </cell>
          <cell r="I2595" t="str">
            <v>Q2700</v>
          </cell>
          <cell r="J2595">
            <v>42005</v>
          </cell>
          <cell r="L2595">
            <v>43283</v>
          </cell>
          <cell r="M2595">
            <v>43282</v>
          </cell>
          <cell r="N2595" t="str">
            <v>Fermé</v>
          </cell>
          <cell r="O2595" t="str">
            <v>Fermé</v>
          </cell>
          <cell r="P2595" t="str">
            <v>10.13.23.0</v>
          </cell>
          <cell r="Q2595">
            <v>0</v>
          </cell>
          <cell r="T2595" t="str">
            <v>00265</v>
          </cell>
        </row>
        <row r="2596">
          <cell r="A2596" t="str">
            <v>00265010</v>
          </cell>
          <cell r="B2596" t="str">
            <v>80818313100099</v>
          </cell>
          <cell r="C2596" t="str">
            <v>FONCIA TRANSACTION TERRES DE PROVENCE</v>
          </cell>
          <cell r="D2596" t="b">
            <v>0</v>
          </cell>
          <cell r="E2596" t="str">
            <v>16 Rue Espariat</v>
          </cell>
          <cell r="F2596" t="str">
            <v>13100</v>
          </cell>
          <cell r="G2596" t="str">
            <v>AIX-EN-PROVENCE</v>
          </cell>
          <cell r="H2596" t="str">
            <v>Transaction</v>
          </cell>
          <cell r="I2596" t="str">
            <v>Q2900</v>
          </cell>
          <cell r="J2596">
            <v>42370</v>
          </cell>
          <cell r="L2596">
            <v>43283</v>
          </cell>
          <cell r="M2596">
            <v>43282</v>
          </cell>
          <cell r="N2596" t="str">
            <v>Fermé</v>
          </cell>
          <cell r="O2596" t="str">
            <v>Fermé</v>
          </cell>
          <cell r="P2596" t="str">
            <v>10.233.11.0</v>
          </cell>
          <cell r="Q2596">
            <v>0</v>
          </cell>
          <cell r="T2596" t="str">
            <v>00265</v>
          </cell>
        </row>
        <row r="2597">
          <cell r="A2597" t="str">
            <v>00265011</v>
          </cell>
          <cell r="B2597" t="str">
            <v>80818313100149</v>
          </cell>
          <cell r="C2597" t="str">
            <v>FONCIA TRANSACTION TERRES DE PROVENCE</v>
          </cell>
          <cell r="D2597" t="b">
            <v>0</v>
          </cell>
          <cell r="E2597" t="str">
            <v>3 Avenue René Froger</v>
          </cell>
          <cell r="F2597" t="str">
            <v>05100</v>
          </cell>
          <cell r="G2597" t="str">
            <v>BRIANCON</v>
          </cell>
          <cell r="H2597" t="str">
            <v>Transaction</v>
          </cell>
          <cell r="I2597" t="str">
            <v>Q2905</v>
          </cell>
          <cell r="J2597">
            <v>43101</v>
          </cell>
          <cell r="L2597">
            <v>43283</v>
          </cell>
          <cell r="M2597">
            <v>43283</v>
          </cell>
          <cell r="N2597" t="str">
            <v>Fermé</v>
          </cell>
          <cell r="O2597" t="str">
            <v>Fermé</v>
          </cell>
          <cell r="P2597" t="str">
            <v>10.233.41.0</v>
          </cell>
          <cell r="Q2597">
            <v>0</v>
          </cell>
          <cell r="T2597" t="str">
            <v>00265</v>
          </cell>
        </row>
        <row r="2598">
          <cell r="A2598" t="str">
            <v>00265012</v>
          </cell>
          <cell r="B2598" t="str">
            <v>80818313100107</v>
          </cell>
          <cell r="C2598" t="str">
            <v>FONCIA TRANSACTION TERRES DE PROVENCE</v>
          </cell>
          <cell r="D2598" t="b">
            <v>0</v>
          </cell>
          <cell r="E2598" t="str">
            <v>Route d'Italie</v>
          </cell>
          <cell r="F2598" t="str">
            <v>05100</v>
          </cell>
          <cell r="G2598" t="str">
            <v>MONTGENEVRE</v>
          </cell>
          <cell r="H2598" t="str">
            <v>Transaction</v>
          </cell>
          <cell r="I2598" t="str">
            <v>Q2901</v>
          </cell>
          <cell r="J2598">
            <v>43101</v>
          </cell>
          <cell r="L2598">
            <v>43283</v>
          </cell>
          <cell r="M2598">
            <v>43282</v>
          </cell>
          <cell r="N2598" t="str">
            <v>Fermé</v>
          </cell>
          <cell r="O2598" t="str">
            <v>Fermé</v>
          </cell>
          <cell r="P2598" t="str">
            <v>10.233.61.0</v>
          </cell>
          <cell r="Q2598">
            <v>0</v>
          </cell>
          <cell r="T2598" t="str">
            <v>00265</v>
          </cell>
        </row>
        <row r="2599">
          <cell r="A2599" t="str">
            <v>00265013</v>
          </cell>
          <cell r="B2599" t="str">
            <v>80818313100115</v>
          </cell>
          <cell r="C2599" t="str">
            <v>FONCIA TRANSACTION TERRES DE PROVENCE</v>
          </cell>
          <cell r="D2599" t="b">
            <v>0</v>
          </cell>
          <cell r="E2599" t="str">
            <v>La Casse</v>
          </cell>
          <cell r="F2599" t="str">
            <v>05290</v>
          </cell>
          <cell r="G2599" t="str">
            <v>VALLOUISE-PELVOUX</v>
          </cell>
          <cell r="H2599" t="str">
            <v>Transaction</v>
          </cell>
          <cell r="I2599" t="str">
            <v>Q2903</v>
          </cell>
          <cell r="J2599">
            <v>43101</v>
          </cell>
          <cell r="L2599">
            <v>43283</v>
          </cell>
          <cell r="M2599">
            <v>43282</v>
          </cell>
          <cell r="N2599" t="str">
            <v>Fermé</v>
          </cell>
          <cell r="O2599" t="str">
            <v>Fermé</v>
          </cell>
          <cell r="P2599" t="str">
            <v>10.233.81.0</v>
          </cell>
          <cell r="Q2599">
            <v>0</v>
          </cell>
          <cell r="T2599" t="str">
            <v>00265</v>
          </cell>
        </row>
        <row r="2600">
          <cell r="A2600" t="str">
            <v>00265014</v>
          </cell>
          <cell r="B2600" t="str">
            <v>80818313100123</v>
          </cell>
          <cell r="C2600" t="str">
            <v>FONCIA TRANSACTION TERRES DE PROVENCE</v>
          </cell>
          <cell r="D2600" t="b">
            <v>0</v>
          </cell>
          <cell r="E2600" t="str">
            <v>1 Route de Pré-Long</v>
          </cell>
          <cell r="F2600" t="str">
            <v>05240</v>
          </cell>
          <cell r="G2600" t="str">
            <v>LA SALLE-LES-ALPES</v>
          </cell>
          <cell r="H2600" t="str">
            <v>Transaction</v>
          </cell>
          <cell r="I2600" t="str">
            <v>Q2904</v>
          </cell>
          <cell r="J2600">
            <v>43101</v>
          </cell>
          <cell r="L2600">
            <v>43283</v>
          </cell>
          <cell r="M2600">
            <v>43283</v>
          </cell>
          <cell r="N2600" t="str">
            <v>Fermé</v>
          </cell>
          <cell r="O2600" t="str">
            <v>Fermé</v>
          </cell>
          <cell r="P2600" t="str">
            <v>10.233.51.0</v>
          </cell>
          <cell r="Q2600">
            <v>0</v>
          </cell>
          <cell r="T2600" t="str">
            <v>00265</v>
          </cell>
        </row>
        <row r="2601">
          <cell r="A2601" t="str">
            <v>00265015</v>
          </cell>
          <cell r="B2601" t="str">
            <v>80818313100131</v>
          </cell>
          <cell r="C2601" t="str">
            <v>FONCIA TRANSACTION TERRES DE PROVENCE</v>
          </cell>
          <cell r="D2601" t="b">
            <v>0</v>
          </cell>
          <cell r="E2601" t="str">
            <v>Rue du Centre</v>
          </cell>
          <cell r="F2601" t="str">
            <v>05330</v>
          </cell>
          <cell r="G2601" t="str">
            <v>SAINT-CHAFFREY</v>
          </cell>
          <cell r="H2601" t="str">
            <v>Transaction</v>
          </cell>
          <cell r="I2601" t="str">
            <v>Q2902</v>
          </cell>
          <cell r="J2601">
            <v>43101</v>
          </cell>
          <cell r="L2601">
            <v>43283</v>
          </cell>
          <cell r="M2601">
            <v>43282</v>
          </cell>
          <cell r="N2601" t="str">
            <v>Fermé</v>
          </cell>
          <cell r="O2601" t="str">
            <v>Fermé</v>
          </cell>
          <cell r="P2601" t="str">
            <v>10.233.71.0</v>
          </cell>
          <cell r="Q2601">
            <v>0</v>
          </cell>
          <cell r="T2601" t="str">
            <v>00265</v>
          </cell>
        </row>
        <row r="2602">
          <cell r="A2602" t="str">
            <v>00267001</v>
          </cell>
          <cell r="B2602" t="str">
            <v>80857738100011</v>
          </cell>
          <cell r="C2602" t="str">
            <v>FONCIA DEVELOPPEMENT</v>
          </cell>
          <cell r="D2602" t="b">
            <v>1</v>
          </cell>
          <cell r="E2602" t="str">
            <v>11-15 Avenue le Brun</v>
          </cell>
          <cell r="F2602" t="str">
            <v>92160</v>
          </cell>
          <cell r="G2602" t="str">
            <v>ANTONY</v>
          </cell>
          <cell r="H2602" t="str">
            <v>Gestion Locative - Location - Copropriété</v>
          </cell>
          <cell r="I2602" t="str">
            <v>Q6100</v>
          </cell>
          <cell r="J2602">
            <v>42005</v>
          </cell>
          <cell r="K2602">
            <v>42072</v>
          </cell>
          <cell r="L2602">
            <v>43465</v>
          </cell>
          <cell r="M2602">
            <v>42845</v>
          </cell>
          <cell r="N2602" t="str">
            <v>Fermé</v>
          </cell>
          <cell r="O2602" t="str">
            <v>Fermé</v>
          </cell>
          <cell r="P2602" t="str">
            <v>10.3.3.0</v>
          </cell>
          <cell r="Q2602">
            <v>0</v>
          </cell>
          <cell r="T2602" t="str">
            <v>00267</v>
          </cell>
        </row>
        <row r="2603">
          <cell r="A2603" t="str">
            <v>00268001</v>
          </cell>
          <cell r="B2603" t="str">
            <v>80942502800010</v>
          </cell>
          <cell r="C2603" t="str">
            <v>PROWEN</v>
          </cell>
          <cell r="D2603" t="b">
            <v>1</v>
          </cell>
          <cell r="E2603" t="str">
            <v>11-15 Avenue le Brun</v>
          </cell>
          <cell r="F2603" t="str">
            <v>92160</v>
          </cell>
          <cell r="G2603" t="str">
            <v>ANTONY</v>
          </cell>
          <cell r="I2603" t="str">
            <v>Q9100</v>
          </cell>
          <cell r="J2603">
            <v>42038</v>
          </cell>
          <cell r="K2603">
            <v>42270</v>
          </cell>
          <cell r="N2603" t="str">
            <v>Ouvert</v>
          </cell>
          <cell r="O2603" t="str">
            <v>Ouvert</v>
          </cell>
          <cell r="P2603" t="str">
            <v>192.168.16.0</v>
          </cell>
          <cell r="Q2603">
            <v>0</v>
          </cell>
          <cell r="T2603" t="str">
            <v>00268</v>
          </cell>
        </row>
        <row r="2604">
          <cell r="A2604" t="str">
            <v>00269001</v>
          </cell>
          <cell r="B2604" t="str">
            <v>80968617300018</v>
          </cell>
          <cell r="C2604" t="str">
            <v>FONCIA TRANSACTION IDF EST</v>
          </cell>
          <cell r="D2604" t="b">
            <v>1</v>
          </cell>
          <cell r="E2604" t="str">
            <v>10 Place Emile Cresp</v>
          </cell>
          <cell r="F2604" t="str">
            <v>92120</v>
          </cell>
          <cell r="G2604" t="str">
            <v>MONTROUGE</v>
          </cell>
          <cell r="H2604" t="str">
            <v>Transaction</v>
          </cell>
          <cell r="I2604" t="str">
            <v>Q8100</v>
          </cell>
          <cell r="J2604">
            <v>42047</v>
          </cell>
          <cell r="L2604">
            <v>43283</v>
          </cell>
          <cell r="M2604">
            <v>43282</v>
          </cell>
          <cell r="N2604" t="str">
            <v>Fermé</v>
          </cell>
          <cell r="O2604" t="str">
            <v>Fermé</v>
          </cell>
          <cell r="P2604" t="str">
            <v>10.202.11.0</v>
          </cell>
          <cell r="Q2604">
            <v>0</v>
          </cell>
          <cell r="T2604" t="str">
            <v>00269</v>
          </cell>
        </row>
        <row r="2605">
          <cell r="A2605" t="str">
            <v>00269002</v>
          </cell>
          <cell r="B2605" t="str">
            <v>80968617300158</v>
          </cell>
          <cell r="C2605" t="str">
            <v>FONCIA</v>
          </cell>
          <cell r="D2605" t="b">
            <v>0</v>
          </cell>
          <cell r="E2605" t="str">
            <v>11 Bis Rue Saint-Hilaire</v>
          </cell>
          <cell r="F2605" t="str">
            <v>94210</v>
          </cell>
          <cell r="G2605" t="str">
            <v>SAINT-MAUR-DES-FOSSES</v>
          </cell>
          <cell r="H2605" t="str">
            <v>Transaction</v>
          </cell>
          <cell r="I2605" t="str">
            <v>Q8200</v>
          </cell>
          <cell r="J2605">
            <v>42064</v>
          </cell>
          <cell r="L2605">
            <v>43283</v>
          </cell>
          <cell r="M2605">
            <v>43282</v>
          </cell>
          <cell r="N2605" t="str">
            <v>Fermé</v>
          </cell>
          <cell r="O2605" t="str">
            <v>Fermé</v>
          </cell>
          <cell r="P2605" t="str">
            <v>10.144.12.0</v>
          </cell>
          <cell r="Q2605">
            <v>0</v>
          </cell>
          <cell r="T2605" t="str">
            <v>00269</v>
          </cell>
        </row>
        <row r="2606">
          <cell r="A2606" t="str">
            <v>00269003</v>
          </cell>
          <cell r="B2606" t="str">
            <v>80968617300141</v>
          </cell>
          <cell r="C2606" t="str">
            <v>FONCIA</v>
          </cell>
          <cell r="D2606" t="b">
            <v>0</v>
          </cell>
          <cell r="E2606" t="str">
            <v>5 Avenue Charles de Gaulle</v>
          </cell>
          <cell r="F2606" t="str">
            <v>94100</v>
          </cell>
          <cell r="G2606" t="str">
            <v>SAINT-MAUR-DES-FOSSES</v>
          </cell>
          <cell r="H2606" t="str">
            <v>Transaction</v>
          </cell>
          <cell r="I2606" t="str">
            <v>Q8300</v>
          </cell>
          <cell r="J2606">
            <v>42064</v>
          </cell>
          <cell r="L2606">
            <v>43283</v>
          </cell>
          <cell r="M2606">
            <v>43282</v>
          </cell>
          <cell r="N2606" t="str">
            <v>Fermé</v>
          </cell>
          <cell r="O2606" t="str">
            <v>Fermé</v>
          </cell>
          <cell r="P2606" t="str">
            <v>10.144.2.0</v>
          </cell>
          <cell r="Q2606">
            <v>0</v>
          </cell>
          <cell r="T2606" t="str">
            <v>00269</v>
          </cell>
        </row>
        <row r="2607">
          <cell r="A2607" t="str">
            <v>00269004</v>
          </cell>
          <cell r="B2607" t="str">
            <v>80968617300042</v>
          </cell>
          <cell r="C2607" t="str">
            <v>FONCIA</v>
          </cell>
          <cell r="D2607" t="b">
            <v>0</v>
          </cell>
          <cell r="E2607" t="str">
            <v>1 Rue de l'Aulnette</v>
          </cell>
          <cell r="F2607" t="str">
            <v>77700</v>
          </cell>
          <cell r="G2607" t="str">
            <v>BAILLY-ROMAINVILLIERS</v>
          </cell>
          <cell r="H2607" t="str">
            <v>Transaction</v>
          </cell>
          <cell r="I2607" t="str">
            <v>Q8400</v>
          </cell>
          <cell r="J2607">
            <v>42064</v>
          </cell>
          <cell r="L2607">
            <v>43283</v>
          </cell>
          <cell r="M2607">
            <v>43283</v>
          </cell>
          <cell r="N2607" t="str">
            <v>Fermé</v>
          </cell>
          <cell r="O2607" t="str">
            <v>Fermé</v>
          </cell>
          <cell r="P2607" t="str">
            <v>10.144.22.0</v>
          </cell>
          <cell r="Q2607">
            <v>0</v>
          </cell>
          <cell r="T2607" t="str">
            <v>00269</v>
          </cell>
        </row>
        <row r="2608">
          <cell r="A2608" t="str">
            <v>00269005</v>
          </cell>
          <cell r="B2608" t="str">
            <v>80968617300133</v>
          </cell>
          <cell r="C2608" t="str">
            <v>FONCIA</v>
          </cell>
          <cell r="D2608" t="b">
            <v>0</v>
          </cell>
          <cell r="E2608" t="str">
            <v>73 Avenue du Général de Gaulle</v>
          </cell>
          <cell r="F2608" t="str">
            <v>94160</v>
          </cell>
          <cell r="G2608" t="str">
            <v>SAINT-MANDE</v>
          </cell>
          <cell r="H2608" t="str">
            <v>Transaction</v>
          </cell>
          <cell r="I2608" t="str">
            <v>Q8500</v>
          </cell>
          <cell r="J2608">
            <v>42064</v>
          </cell>
          <cell r="L2608">
            <v>43283</v>
          </cell>
          <cell r="M2608">
            <v>43282</v>
          </cell>
          <cell r="N2608" t="str">
            <v>Fermé</v>
          </cell>
          <cell r="O2608" t="str">
            <v>Fermé</v>
          </cell>
          <cell r="P2608" t="str">
            <v>10.30.3.0</v>
          </cell>
          <cell r="Q2608">
            <v>0</v>
          </cell>
          <cell r="T2608" t="str">
            <v>00269</v>
          </cell>
        </row>
        <row r="2609">
          <cell r="A2609" t="str">
            <v>00269006</v>
          </cell>
          <cell r="B2609" t="str">
            <v>80968617300125</v>
          </cell>
          <cell r="C2609" t="str">
            <v>FONCIA</v>
          </cell>
          <cell r="D2609" t="b">
            <v>0</v>
          </cell>
          <cell r="E2609" t="str">
            <v>41 Rue Robert Giraudineau</v>
          </cell>
          <cell r="F2609" t="str">
            <v>94300</v>
          </cell>
          <cell r="G2609" t="str">
            <v>VINCENNES</v>
          </cell>
          <cell r="H2609" t="str">
            <v>Transaction</v>
          </cell>
          <cell r="I2609" t="str">
            <v>Q8600</v>
          </cell>
          <cell r="J2609">
            <v>42064</v>
          </cell>
          <cell r="L2609">
            <v>43283</v>
          </cell>
          <cell r="M2609">
            <v>43282</v>
          </cell>
          <cell r="N2609" t="str">
            <v>Fermé</v>
          </cell>
          <cell r="O2609" t="str">
            <v>Fermé</v>
          </cell>
          <cell r="P2609" t="str">
            <v>10.30.13.0</v>
          </cell>
          <cell r="Q2609">
            <v>0</v>
          </cell>
          <cell r="T2609" t="str">
            <v>00269</v>
          </cell>
        </row>
        <row r="2610">
          <cell r="A2610" t="str">
            <v>00269007</v>
          </cell>
          <cell r="B2610" t="str">
            <v>80968617300117</v>
          </cell>
          <cell r="C2610" t="str">
            <v>FONCIA</v>
          </cell>
          <cell r="D2610" t="b">
            <v>0</v>
          </cell>
          <cell r="E2610" t="str">
            <v>49 Avenue Pierre Brossolette</v>
          </cell>
          <cell r="F2610" t="str">
            <v>94000</v>
          </cell>
          <cell r="G2610" t="str">
            <v>CRETEIL</v>
          </cell>
          <cell r="H2610" t="str">
            <v>Transaction</v>
          </cell>
          <cell r="I2610" t="str">
            <v>Q8700</v>
          </cell>
          <cell r="J2610">
            <v>42064</v>
          </cell>
          <cell r="L2610">
            <v>43283</v>
          </cell>
          <cell r="M2610">
            <v>43282</v>
          </cell>
          <cell r="N2610" t="str">
            <v>Fermé</v>
          </cell>
          <cell r="O2610" t="str">
            <v>Fermé</v>
          </cell>
          <cell r="Q2610">
            <v>0</v>
          </cell>
          <cell r="T2610" t="str">
            <v>00269</v>
          </cell>
        </row>
        <row r="2611">
          <cell r="A2611" t="str">
            <v>00269008</v>
          </cell>
          <cell r="B2611" t="str">
            <v>80968617300109</v>
          </cell>
          <cell r="C2611" t="str">
            <v>FONCIA</v>
          </cell>
          <cell r="D2611" t="b">
            <v>0</v>
          </cell>
          <cell r="E2611" t="str">
            <v>5 Rue Pasteur</v>
          </cell>
          <cell r="F2611" t="str">
            <v>94700</v>
          </cell>
          <cell r="G2611" t="str">
            <v>MAISONS-ALFORT</v>
          </cell>
          <cell r="H2611" t="str">
            <v>Transaction</v>
          </cell>
          <cell r="I2611" t="str">
            <v>Q8800</v>
          </cell>
          <cell r="J2611">
            <v>42064</v>
          </cell>
          <cell r="L2611">
            <v>42675</v>
          </cell>
          <cell r="M2611">
            <v>42675</v>
          </cell>
          <cell r="N2611" t="str">
            <v>Fermé</v>
          </cell>
          <cell r="O2611" t="str">
            <v>Fermé</v>
          </cell>
          <cell r="Q2611">
            <v>0</v>
          </cell>
          <cell r="T2611" t="str">
            <v>00269</v>
          </cell>
        </row>
        <row r="2612">
          <cell r="A2612" t="str">
            <v>00269009</v>
          </cell>
          <cell r="B2612" t="str">
            <v>80968617300091</v>
          </cell>
          <cell r="C2612" t="str">
            <v>FONCIA</v>
          </cell>
          <cell r="D2612" t="b">
            <v>0</v>
          </cell>
          <cell r="E2612" t="str">
            <v>171 Rue Paul Vaillant Couturier</v>
          </cell>
          <cell r="F2612" t="str">
            <v>94140</v>
          </cell>
          <cell r="G2612" t="str">
            <v>ALFORTVILLE</v>
          </cell>
          <cell r="H2612" t="str">
            <v>Transaction</v>
          </cell>
          <cell r="I2612" t="str">
            <v>Q8900</v>
          </cell>
          <cell r="J2612">
            <v>42064</v>
          </cell>
          <cell r="L2612">
            <v>43283</v>
          </cell>
          <cell r="M2612">
            <v>43283</v>
          </cell>
          <cell r="N2612" t="str">
            <v>Fermé</v>
          </cell>
          <cell r="O2612" t="str">
            <v>Fermé</v>
          </cell>
          <cell r="P2612" t="str">
            <v>10.79.23.0</v>
          </cell>
          <cell r="Q2612">
            <v>0</v>
          </cell>
          <cell r="T2612" t="str">
            <v>00269</v>
          </cell>
        </row>
        <row r="2613">
          <cell r="A2613" t="str">
            <v>00269010</v>
          </cell>
          <cell r="B2613" t="str">
            <v>80968617300083</v>
          </cell>
          <cell r="C2613" t="str">
            <v>FONCIA</v>
          </cell>
          <cell r="D2613" t="b">
            <v>0</v>
          </cell>
          <cell r="E2613" t="str">
            <v>91 Avenue Georges Gosnat</v>
          </cell>
          <cell r="F2613" t="str">
            <v>94200</v>
          </cell>
          <cell r="G2613" t="str">
            <v>IVRY-SUR-SEINE</v>
          </cell>
          <cell r="H2613" t="str">
            <v>Transaction</v>
          </cell>
          <cell r="I2613" t="str">
            <v>Q8901</v>
          </cell>
          <cell r="J2613">
            <v>42064</v>
          </cell>
          <cell r="L2613">
            <v>43283</v>
          </cell>
          <cell r="M2613">
            <v>43283</v>
          </cell>
          <cell r="N2613" t="str">
            <v>Fermé</v>
          </cell>
          <cell r="O2613" t="str">
            <v>Fermé</v>
          </cell>
          <cell r="P2613" t="str">
            <v>10.140.21.0</v>
          </cell>
          <cell r="Q2613">
            <v>0</v>
          </cell>
          <cell r="T2613" t="str">
            <v>00269</v>
          </cell>
        </row>
        <row r="2614">
          <cell r="A2614" t="str">
            <v>00269011</v>
          </cell>
          <cell r="B2614" t="str">
            <v>80968617300075</v>
          </cell>
          <cell r="C2614" t="str">
            <v>FONCIA</v>
          </cell>
          <cell r="D2614" t="b">
            <v>0</v>
          </cell>
          <cell r="E2614" t="str">
            <v>59 Rue du Général de Gaulle</v>
          </cell>
          <cell r="F2614" t="str">
            <v>94350</v>
          </cell>
          <cell r="G2614" t="str">
            <v>VILLIERS-SUR-MARNE</v>
          </cell>
          <cell r="H2614" t="str">
            <v>Transaction</v>
          </cell>
          <cell r="I2614" t="str">
            <v>Q8902</v>
          </cell>
          <cell r="J2614">
            <v>42064</v>
          </cell>
          <cell r="L2614">
            <v>43283</v>
          </cell>
          <cell r="M2614">
            <v>43283</v>
          </cell>
          <cell r="N2614" t="str">
            <v>Fermé</v>
          </cell>
          <cell r="O2614" t="str">
            <v>Fermé</v>
          </cell>
          <cell r="P2614" t="str">
            <v>10.249.22.0</v>
          </cell>
          <cell r="Q2614">
            <v>0</v>
          </cell>
          <cell r="T2614" t="str">
            <v>00269</v>
          </cell>
        </row>
        <row r="2615">
          <cell r="A2615" t="str">
            <v>00269012</v>
          </cell>
          <cell r="B2615" t="str">
            <v>80968617300067</v>
          </cell>
          <cell r="C2615" t="str">
            <v>FONCIA</v>
          </cell>
          <cell r="D2615" t="b">
            <v>0</v>
          </cell>
          <cell r="E2615" t="str">
            <v>17 Avenue Ardouin</v>
          </cell>
          <cell r="F2615" t="str">
            <v>94420</v>
          </cell>
          <cell r="G2615" t="str">
            <v>LE PLESSIS-TREVISE</v>
          </cell>
          <cell r="H2615" t="str">
            <v>Transaction</v>
          </cell>
          <cell r="I2615" t="str">
            <v>Q8903</v>
          </cell>
          <cell r="J2615">
            <v>42064</v>
          </cell>
          <cell r="L2615">
            <v>43283</v>
          </cell>
          <cell r="M2615">
            <v>43282</v>
          </cell>
          <cell r="N2615" t="str">
            <v>Fermé</v>
          </cell>
          <cell r="O2615" t="str">
            <v>Fermé</v>
          </cell>
          <cell r="P2615" t="str">
            <v>10.249.12.0</v>
          </cell>
          <cell r="Q2615">
            <v>0</v>
          </cell>
          <cell r="T2615" t="str">
            <v>00269</v>
          </cell>
        </row>
        <row r="2616">
          <cell r="A2616" t="str">
            <v>00269013</v>
          </cell>
          <cell r="B2616" t="str">
            <v>80968617300026</v>
          </cell>
          <cell r="C2616" t="str">
            <v>FONCIA</v>
          </cell>
          <cell r="D2616" t="b">
            <v>0</v>
          </cell>
          <cell r="E2616" t="str">
            <v>145 Avenue de la République</v>
          </cell>
          <cell r="F2616" t="str">
            <v>77340</v>
          </cell>
          <cell r="G2616" t="str">
            <v>PONTAULT-COMBAULT</v>
          </cell>
          <cell r="H2616" t="str">
            <v>Transaction</v>
          </cell>
          <cell r="I2616" t="str">
            <v>Q8904</v>
          </cell>
          <cell r="J2616">
            <v>42064</v>
          </cell>
          <cell r="L2616">
            <v>43283</v>
          </cell>
          <cell r="M2616">
            <v>43283</v>
          </cell>
          <cell r="N2616" t="str">
            <v>Fermé</v>
          </cell>
          <cell r="O2616" t="str">
            <v>Fermé</v>
          </cell>
          <cell r="P2616" t="str">
            <v>10.249.2.0</v>
          </cell>
          <cell r="Q2616">
            <v>0</v>
          </cell>
          <cell r="T2616" t="str">
            <v>00269</v>
          </cell>
        </row>
        <row r="2617">
          <cell r="A2617" t="str">
            <v>00269014</v>
          </cell>
          <cell r="B2617" t="str">
            <v>80968617300059</v>
          </cell>
          <cell r="C2617" t="str">
            <v>FONCIA</v>
          </cell>
          <cell r="D2617" t="b">
            <v>0</v>
          </cell>
          <cell r="E2617" t="str">
            <v>32 Avenue Emile Cossonneau</v>
          </cell>
          <cell r="F2617" t="str">
            <v>93160</v>
          </cell>
          <cell r="G2617" t="str">
            <v>NOISY-LE-GRAND</v>
          </cell>
          <cell r="H2617" t="str">
            <v>Transaction</v>
          </cell>
          <cell r="I2617" t="str">
            <v>Q8905</v>
          </cell>
          <cell r="J2617">
            <v>42064</v>
          </cell>
          <cell r="L2617">
            <v>43283</v>
          </cell>
          <cell r="M2617">
            <v>43282</v>
          </cell>
          <cell r="N2617" t="str">
            <v>Fermé</v>
          </cell>
          <cell r="O2617" t="str">
            <v>Fermé</v>
          </cell>
          <cell r="Q2617">
            <v>0</v>
          </cell>
          <cell r="T2617" t="str">
            <v>00269</v>
          </cell>
        </row>
        <row r="2618">
          <cell r="A2618" t="str">
            <v>00269015</v>
          </cell>
          <cell r="B2618" t="str">
            <v>80968617300034</v>
          </cell>
          <cell r="C2618" t="str">
            <v>FONCIA</v>
          </cell>
          <cell r="D2618" t="b">
            <v>0</v>
          </cell>
          <cell r="E2618" t="str">
            <v>5 Rue Jean Monnet</v>
          </cell>
          <cell r="F2618" t="str">
            <v>77600</v>
          </cell>
          <cell r="G2618" t="str">
            <v>BUSSY-SAINT-GEORGES</v>
          </cell>
          <cell r="H2618" t="str">
            <v>Transaction</v>
          </cell>
          <cell r="I2618" t="str">
            <v>Q8906</v>
          </cell>
          <cell r="J2618">
            <v>42064</v>
          </cell>
          <cell r="L2618">
            <v>42461</v>
          </cell>
          <cell r="M2618">
            <v>42461</v>
          </cell>
          <cell r="N2618" t="str">
            <v>Fermé</v>
          </cell>
          <cell r="O2618" t="str">
            <v>Fermé</v>
          </cell>
          <cell r="Q2618">
            <v>0</v>
          </cell>
          <cell r="T2618" t="str">
            <v>00269</v>
          </cell>
        </row>
        <row r="2619">
          <cell r="A2619" t="str">
            <v>00269016</v>
          </cell>
          <cell r="B2619" t="str">
            <v>80968617300166</v>
          </cell>
          <cell r="C2619" t="str">
            <v>FONCIA TRANSACTION IDF EST</v>
          </cell>
          <cell r="D2619" t="b">
            <v>0</v>
          </cell>
          <cell r="E2619" t="str">
            <v>12 Place Georges Pompidou</v>
          </cell>
          <cell r="F2619" t="str">
            <v>93160</v>
          </cell>
          <cell r="G2619" t="str">
            <v>NOISY-LE-GRAND</v>
          </cell>
          <cell r="H2619" t="str">
            <v>Transaction</v>
          </cell>
          <cell r="I2619" t="str">
            <v>Q8907</v>
          </cell>
          <cell r="J2619">
            <v>42095</v>
          </cell>
          <cell r="L2619">
            <v>42461</v>
          </cell>
          <cell r="M2619">
            <v>42461</v>
          </cell>
          <cell r="N2619" t="str">
            <v>Fermé</v>
          </cell>
          <cell r="O2619" t="str">
            <v>Fermé</v>
          </cell>
          <cell r="Q2619">
            <v>0</v>
          </cell>
          <cell r="T2619" t="str">
            <v>00269</v>
          </cell>
        </row>
        <row r="2620">
          <cell r="A2620" t="str">
            <v>00269017</v>
          </cell>
          <cell r="B2620" t="str">
            <v>80968617300174</v>
          </cell>
          <cell r="C2620" t="str">
            <v>FONCIA TRANSACTION IDF EST</v>
          </cell>
          <cell r="D2620" t="b">
            <v>0</v>
          </cell>
          <cell r="E2620" t="str">
            <v>3 Rue du Docteur Sureau</v>
          </cell>
          <cell r="F2620" t="str">
            <v>93160</v>
          </cell>
          <cell r="G2620" t="str">
            <v>NOISY-LE-GRAND</v>
          </cell>
          <cell r="H2620" t="str">
            <v>Transaction</v>
          </cell>
          <cell r="I2620" t="str">
            <v>Q8908</v>
          </cell>
          <cell r="J2620">
            <v>42461</v>
          </cell>
          <cell r="L2620">
            <v>43283</v>
          </cell>
          <cell r="M2620">
            <v>43282</v>
          </cell>
          <cell r="N2620" t="str">
            <v>Fermé</v>
          </cell>
          <cell r="O2620" t="str">
            <v>Fermé</v>
          </cell>
          <cell r="P2620" t="str">
            <v>10.134.13.0</v>
          </cell>
          <cell r="Q2620">
            <v>0</v>
          </cell>
          <cell r="T2620" t="str">
            <v>00269</v>
          </cell>
        </row>
        <row r="2621">
          <cell r="A2621" t="str">
            <v>00269019</v>
          </cell>
          <cell r="B2621" t="str">
            <v>80968617300182</v>
          </cell>
          <cell r="C2621" t="str">
            <v>FONCIA TRANSACTION IDF EST</v>
          </cell>
          <cell r="D2621" t="b">
            <v>0</v>
          </cell>
          <cell r="E2621" t="str">
            <v>4 Place de la Marne</v>
          </cell>
          <cell r="F2621" t="str">
            <v>77600</v>
          </cell>
          <cell r="G2621" t="str">
            <v>BUSSY-SAINT-GEORGES</v>
          </cell>
          <cell r="H2621" t="str">
            <v>Transaction</v>
          </cell>
          <cell r="I2621" t="str">
            <v>Q8910</v>
          </cell>
          <cell r="J2621">
            <v>42461</v>
          </cell>
          <cell r="L2621">
            <v>43283</v>
          </cell>
          <cell r="M2621">
            <v>43283</v>
          </cell>
          <cell r="N2621" t="str">
            <v>Fermé</v>
          </cell>
          <cell r="O2621" t="str">
            <v>Fermé</v>
          </cell>
          <cell r="P2621" t="str">
            <v>10.134.23.0</v>
          </cell>
          <cell r="Q2621">
            <v>0</v>
          </cell>
          <cell r="T2621" t="str">
            <v>00269</v>
          </cell>
        </row>
        <row r="2622">
          <cell r="A2622" t="str">
            <v>00269018</v>
          </cell>
          <cell r="B2622" t="str">
            <v>80968617300190</v>
          </cell>
          <cell r="C2622" t="str">
            <v>FONCIA TRANSACTION IDF EST</v>
          </cell>
          <cell r="D2622" t="b">
            <v>0</v>
          </cell>
          <cell r="E2622" t="str">
            <v>45 Avenue Pierre Brossolette</v>
          </cell>
          <cell r="F2622" t="str">
            <v>94000</v>
          </cell>
          <cell r="G2622" t="str">
            <v>CRETEIL</v>
          </cell>
          <cell r="H2622" t="str">
            <v>Transaction</v>
          </cell>
          <cell r="I2622" t="str">
            <v>Q8909</v>
          </cell>
          <cell r="J2622">
            <v>42583</v>
          </cell>
          <cell r="L2622">
            <v>43283</v>
          </cell>
          <cell r="M2622">
            <v>43102</v>
          </cell>
          <cell r="N2622" t="str">
            <v>Fermé</v>
          </cell>
          <cell r="O2622" t="str">
            <v>Fermé</v>
          </cell>
          <cell r="P2622" t="str">
            <v>10.79.3.0</v>
          </cell>
          <cell r="Q2622">
            <v>0</v>
          </cell>
          <cell r="T2622" t="str">
            <v>00269</v>
          </cell>
        </row>
        <row r="2623">
          <cell r="A2623" t="str">
            <v>00269020</v>
          </cell>
          <cell r="B2623" t="str">
            <v>80968617300208</v>
          </cell>
          <cell r="C2623" t="str">
            <v>FONCIA TRANSACTION IDF EST</v>
          </cell>
          <cell r="D2623" t="b">
            <v>0</v>
          </cell>
          <cell r="E2623" t="str">
            <v>30 Avenue du Général de Gaulle</v>
          </cell>
          <cell r="F2623" t="str">
            <v>94700</v>
          </cell>
          <cell r="G2623" t="str">
            <v>MAISONS-ALFORT</v>
          </cell>
          <cell r="H2623" t="str">
            <v>Transaction</v>
          </cell>
          <cell r="I2623" t="str">
            <v>Q8911</v>
          </cell>
          <cell r="J2623">
            <v>42675</v>
          </cell>
          <cell r="L2623">
            <v>43283</v>
          </cell>
          <cell r="M2623">
            <v>43283</v>
          </cell>
          <cell r="N2623" t="str">
            <v>Fermé</v>
          </cell>
          <cell r="O2623" t="str">
            <v>Fermé</v>
          </cell>
          <cell r="P2623" t="str">
            <v>10.79.13.0</v>
          </cell>
          <cell r="Q2623">
            <v>0</v>
          </cell>
          <cell r="T2623" t="str">
            <v>00269</v>
          </cell>
        </row>
        <row r="2624">
          <cell r="A2624" t="str">
            <v>00270012</v>
          </cell>
          <cell r="C2624" t="str">
            <v>FONCIA TRANSACTION VAR EST</v>
          </cell>
          <cell r="D2624" t="b">
            <v>0</v>
          </cell>
          <cell r="E2624" t="str">
            <v>Place de la République</v>
          </cell>
          <cell r="F2624" t="str">
            <v>83320</v>
          </cell>
          <cell r="G2624" t="str">
            <v>CARQUEIRANNE</v>
          </cell>
          <cell r="H2624" t="str">
            <v>Transaction</v>
          </cell>
          <cell r="J2624">
            <v>42097</v>
          </cell>
          <cell r="L2624">
            <v>43284</v>
          </cell>
          <cell r="M2624">
            <v>43101</v>
          </cell>
          <cell r="N2624" t="str">
            <v>Fermé</v>
          </cell>
          <cell r="O2624" t="str">
            <v>Fermé</v>
          </cell>
          <cell r="P2624" t="str">
            <v>10.166.4.0</v>
          </cell>
          <cell r="Q2624">
            <v>0</v>
          </cell>
          <cell r="T2624" t="str">
            <v>00270</v>
          </cell>
        </row>
        <row r="2625">
          <cell r="A2625" t="str">
            <v>00270001</v>
          </cell>
          <cell r="B2625" t="str">
            <v>81124322900010</v>
          </cell>
          <cell r="C2625" t="str">
            <v>FONCIA ESTEREL VAR EST</v>
          </cell>
          <cell r="D2625" t="b">
            <v>1</v>
          </cell>
          <cell r="E2625" t="str">
            <v>7 Rue de la Plage</v>
          </cell>
          <cell r="F2625" t="str">
            <v>83120</v>
          </cell>
          <cell r="G2625" t="str">
            <v>SAINTE-MAXIME</v>
          </cell>
          <cell r="H2625" t="str">
            <v>Location Saisonnière - Transaction</v>
          </cell>
          <cell r="I2625" t="str">
            <v>R1100</v>
          </cell>
          <cell r="J2625">
            <v>42156</v>
          </cell>
          <cell r="L2625">
            <v>43283</v>
          </cell>
          <cell r="M2625">
            <v>43282</v>
          </cell>
          <cell r="N2625" t="str">
            <v>Fermé</v>
          </cell>
          <cell r="O2625" t="str">
            <v>Fermé</v>
          </cell>
          <cell r="P2625" t="str">
            <v>10.62.4.0</v>
          </cell>
          <cell r="Q2625">
            <v>0</v>
          </cell>
          <cell r="T2625" t="str">
            <v>00270</v>
          </cell>
        </row>
        <row r="2626">
          <cell r="A2626" t="str">
            <v>00270002</v>
          </cell>
          <cell r="B2626" t="str">
            <v>81124322900036</v>
          </cell>
          <cell r="C2626" t="str">
            <v>FONCIA ESTEREL VAR EST</v>
          </cell>
          <cell r="D2626" t="b">
            <v>0</v>
          </cell>
          <cell r="E2626" t="str">
            <v>234 Rue de Triberg</v>
          </cell>
          <cell r="F2626" t="str">
            <v>83600</v>
          </cell>
          <cell r="G2626" t="str">
            <v>FREJUS</v>
          </cell>
          <cell r="H2626" t="str">
            <v>Location Saisonnière - Transaction</v>
          </cell>
          <cell r="I2626" t="str">
            <v>R1200</v>
          </cell>
          <cell r="J2626">
            <v>42156</v>
          </cell>
          <cell r="L2626">
            <v>43283</v>
          </cell>
          <cell r="M2626">
            <v>43282</v>
          </cell>
          <cell r="N2626" t="str">
            <v>Fermé</v>
          </cell>
          <cell r="O2626" t="str">
            <v>Fermé</v>
          </cell>
          <cell r="P2626" t="str">
            <v>10.62.24.0</v>
          </cell>
          <cell r="Q2626">
            <v>0</v>
          </cell>
          <cell r="T2626" t="str">
            <v>00270</v>
          </cell>
        </row>
        <row r="2627">
          <cell r="A2627" t="str">
            <v>00270003</v>
          </cell>
          <cell r="B2627" t="str">
            <v>81124322900051</v>
          </cell>
          <cell r="C2627" t="str">
            <v>FONCIA ESTEREL VAR EST</v>
          </cell>
          <cell r="D2627" t="b">
            <v>0</v>
          </cell>
          <cell r="E2627" t="str">
            <v>Rue du Port</v>
          </cell>
          <cell r="F2627" t="str">
            <v>83240</v>
          </cell>
          <cell r="G2627" t="str">
            <v>CAVALAIRE-SUR-MER</v>
          </cell>
          <cell r="H2627" t="str">
            <v>Location Saisonnière - Transaction</v>
          </cell>
          <cell r="I2627" t="str">
            <v>R1300</v>
          </cell>
          <cell r="J2627">
            <v>42156</v>
          </cell>
          <cell r="L2627">
            <v>43283</v>
          </cell>
          <cell r="M2627">
            <v>43283</v>
          </cell>
          <cell r="N2627" t="str">
            <v>Fermé</v>
          </cell>
          <cell r="O2627" t="str">
            <v>Fermé</v>
          </cell>
          <cell r="P2627" t="str">
            <v>10.62.74.0</v>
          </cell>
          <cell r="Q2627">
            <v>0</v>
          </cell>
          <cell r="T2627" t="str">
            <v>00270</v>
          </cell>
        </row>
        <row r="2628">
          <cell r="A2628" t="str">
            <v>00270004</v>
          </cell>
          <cell r="B2628" t="str">
            <v>81124322900028</v>
          </cell>
          <cell r="C2628" t="str">
            <v>FONCIA ESTEREL VAR EST</v>
          </cell>
          <cell r="D2628" t="b">
            <v>0</v>
          </cell>
          <cell r="E2628" t="str">
            <v>747 Boulevard d'Alger</v>
          </cell>
          <cell r="F2628" t="str">
            <v>83600</v>
          </cell>
          <cell r="G2628" t="str">
            <v>FREJUS</v>
          </cell>
          <cell r="H2628" t="str">
            <v>Location Saisonnière - Transaction</v>
          </cell>
          <cell r="I2628" t="str">
            <v>R1400</v>
          </cell>
          <cell r="J2628">
            <v>42156</v>
          </cell>
          <cell r="L2628">
            <v>43283</v>
          </cell>
          <cell r="M2628">
            <v>43283</v>
          </cell>
          <cell r="N2628" t="str">
            <v>Fermé</v>
          </cell>
          <cell r="O2628" t="str">
            <v>Fermé</v>
          </cell>
          <cell r="P2628" t="str">
            <v>10.62.64.0</v>
          </cell>
          <cell r="Q2628">
            <v>0</v>
          </cell>
          <cell r="T2628" t="str">
            <v>00270</v>
          </cell>
        </row>
        <row r="2629">
          <cell r="A2629" t="str">
            <v>00270005</v>
          </cell>
          <cell r="B2629" t="str">
            <v>81124322900044</v>
          </cell>
          <cell r="C2629" t="str">
            <v>FONCIA ESTEREL VAR EST</v>
          </cell>
          <cell r="D2629" t="b">
            <v>0</v>
          </cell>
          <cell r="E2629" t="str">
            <v>200 Boulevard Félix Martin</v>
          </cell>
          <cell r="F2629" t="str">
            <v>83700</v>
          </cell>
          <cell r="G2629" t="str">
            <v>SAINT-RAPHAEL</v>
          </cell>
          <cell r="H2629" t="str">
            <v>Location Saisonnière - Transaction</v>
          </cell>
          <cell r="I2629" t="str">
            <v>R1500</v>
          </cell>
          <cell r="J2629">
            <v>42156</v>
          </cell>
          <cell r="L2629">
            <v>43283</v>
          </cell>
          <cell r="M2629">
            <v>43282</v>
          </cell>
          <cell r="N2629" t="str">
            <v>Fermé</v>
          </cell>
          <cell r="O2629" t="str">
            <v>Fermé</v>
          </cell>
          <cell r="P2629" t="str">
            <v>10.62.34.0</v>
          </cell>
          <cell r="Q2629">
            <v>0</v>
          </cell>
          <cell r="T2629" t="str">
            <v>00270</v>
          </cell>
        </row>
        <row r="2630">
          <cell r="A2630" t="str">
            <v>00270006</v>
          </cell>
          <cell r="B2630" t="str">
            <v>81124322900101</v>
          </cell>
          <cell r="C2630" t="str">
            <v>FONCIA ESTEREL VAR EST</v>
          </cell>
          <cell r="D2630" t="b">
            <v>0</v>
          </cell>
          <cell r="E2630" t="str">
            <v>34 Avenue Gambetta</v>
          </cell>
          <cell r="F2630" t="str">
            <v>83400</v>
          </cell>
          <cell r="G2630" t="str">
            <v>HYERES</v>
          </cell>
          <cell r="H2630" t="str">
            <v>Transaction</v>
          </cell>
          <cell r="I2630" t="str">
            <v>R1600</v>
          </cell>
          <cell r="J2630">
            <v>42309</v>
          </cell>
          <cell r="L2630">
            <v>43283</v>
          </cell>
          <cell r="M2630">
            <v>43282</v>
          </cell>
          <cell r="N2630" t="str">
            <v>Fermé</v>
          </cell>
          <cell r="O2630" t="str">
            <v>Fermé</v>
          </cell>
          <cell r="P2630" t="str">
            <v>10.117.1.0</v>
          </cell>
          <cell r="Q2630">
            <v>0</v>
          </cell>
          <cell r="T2630" t="str">
            <v>00270</v>
          </cell>
        </row>
        <row r="2631">
          <cell r="A2631" t="str">
            <v>00270007</v>
          </cell>
          <cell r="B2631" t="str">
            <v>81124322900093</v>
          </cell>
          <cell r="C2631" t="str">
            <v>FONCIA ESTEREL VAR EST</v>
          </cell>
          <cell r="D2631" t="b">
            <v>0</v>
          </cell>
          <cell r="E2631" t="str">
            <v>12 Rue Emile Rimbaud</v>
          </cell>
          <cell r="F2631" t="str">
            <v>83400</v>
          </cell>
          <cell r="G2631" t="str">
            <v>HYERES</v>
          </cell>
          <cell r="H2631" t="str">
            <v>Transaction</v>
          </cell>
          <cell r="I2631" t="str">
            <v>R1700</v>
          </cell>
          <cell r="J2631">
            <v>42309</v>
          </cell>
          <cell r="L2631">
            <v>43283</v>
          </cell>
          <cell r="M2631">
            <v>43283</v>
          </cell>
          <cell r="N2631" t="str">
            <v>Fermé</v>
          </cell>
          <cell r="O2631" t="str">
            <v>Fermé</v>
          </cell>
          <cell r="P2631" t="str">
            <v>10.117.31.0</v>
          </cell>
          <cell r="Q2631">
            <v>0</v>
          </cell>
          <cell r="T2631" t="str">
            <v>00270</v>
          </cell>
        </row>
        <row r="2632">
          <cell r="A2632" t="str">
            <v>00270008</v>
          </cell>
          <cell r="B2632" t="str">
            <v>81124322900085</v>
          </cell>
          <cell r="C2632" t="str">
            <v>FONCIA ESTEREL VAR EST</v>
          </cell>
          <cell r="D2632" t="b">
            <v>0</v>
          </cell>
          <cell r="E2632" t="str">
            <v>5 Rue du Docteur Roux Seignoret</v>
          </cell>
          <cell r="F2632" t="str">
            <v>83400</v>
          </cell>
          <cell r="G2632" t="str">
            <v>HYERES</v>
          </cell>
          <cell r="H2632" t="str">
            <v>Transaction</v>
          </cell>
          <cell r="I2632" t="str">
            <v>R1800</v>
          </cell>
          <cell r="J2632">
            <v>42309</v>
          </cell>
          <cell r="L2632">
            <v>43283</v>
          </cell>
          <cell r="M2632">
            <v>43283</v>
          </cell>
          <cell r="N2632" t="str">
            <v>Fermé</v>
          </cell>
          <cell r="O2632" t="str">
            <v>Fermé</v>
          </cell>
          <cell r="P2632" t="str">
            <v>10.117.41.0</v>
          </cell>
          <cell r="Q2632">
            <v>0</v>
          </cell>
          <cell r="T2632" t="str">
            <v>00270</v>
          </cell>
        </row>
        <row r="2633">
          <cell r="A2633" t="str">
            <v>00270009</v>
          </cell>
          <cell r="B2633" t="str">
            <v>81124322900077</v>
          </cell>
          <cell r="C2633" t="str">
            <v>FONCIA ESTEREL VAR EST</v>
          </cell>
          <cell r="D2633" t="b">
            <v>0</v>
          </cell>
          <cell r="E2633" t="str">
            <v>Avenue du Maréchal Juin</v>
          </cell>
          <cell r="F2633" t="str">
            <v>83980</v>
          </cell>
          <cell r="G2633" t="str">
            <v>LE LAVANDOU</v>
          </cell>
          <cell r="H2633" t="str">
            <v>Transaction</v>
          </cell>
          <cell r="I2633" t="str">
            <v>R1900</v>
          </cell>
          <cell r="J2633">
            <v>42309</v>
          </cell>
          <cell r="L2633">
            <v>43283</v>
          </cell>
          <cell r="M2633">
            <v>43282</v>
          </cell>
          <cell r="N2633" t="str">
            <v>Fermé</v>
          </cell>
          <cell r="O2633" t="str">
            <v>Fermé</v>
          </cell>
          <cell r="P2633" t="str">
            <v>10.117.11.0</v>
          </cell>
          <cell r="Q2633">
            <v>0</v>
          </cell>
          <cell r="T2633" t="str">
            <v>00270</v>
          </cell>
        </row>
        <row r="2634">
          <cell r="A2634" t="str">
            <v>00270010</v>
          </cell>
          <cell r="B2634" t="str">
            <v>81124322900069</v>
          </cell>
          <cell r="C2634" t="str">
            <v>FONCIA ESTEREL VAR EST</v>
          </cell>
          <cell r="D2634" t="b">
            <v>0</v>
          </cell>
          <cell r="E2634" t="str">
            <v>288 Boulevard du Front de Mer</v>
          </cell>
          <cell r="F2634" t="str">
            <v>83230</v>
          </cell>
          <cell r="G2634" t="str">
            <v>BORMES-LES-MIMOSAS</v>
          </cell>
          <cell r="H2634" t="str">
            <v>Transaction</v>
          </cell>
          <cell r="I2634" t="str">
            <v>R1901</v>
          </cell>
          <cell r="J2634">
            <v>42309</v>
          </cell>
          <cell r="L2634">
            <v>43283</v>
          </cell>
          <cell r="M2634">
            <v>43282</v>
          </cell>
          <cell r="N2634" t="str">
            <v>Fermé</v>
          </cell>
          <cell r="O2634" t="str">
            <v>Fermé</v>
          </cell>
          <cell r="P2634" t="str">
            <v>10.166.24.0</v>
          </cell>
          <cell r="Q2634">
            <v>0</v>
          </cell>
          <cell r="T2634" t="str">
            <v>00270</v>
          </cell>
        </row>
        <row r="2635">
          <cell r="A2635" t="str">
            <v>00270011</v>
          </cell>
          <cell r="B2635" t="str">
            <v>81124322900119</v>
          </cell>
          <cell r="C2635" t="str">
            <v>FONCIA ESTEREL VAR EST</v>
          </cell>
          <cell r="D2635" t="b">
            <v>0</v>
          </cell>
          <cell r="E2635" t="str">
            <v>La Baie des Isles</v>
          </cell>
          <cell r="F2635" t="str">
            <v>83250</v>
          </cell>
          <cell r="G2635" t="str">
            <v>LA LONDE-LES-MAURES</v>
          </cell>
          <cell r="H2635" t="str">
            <v>Transaction</v>
          </cell>
          <cell r="I2635" t="str">
            <v>R1902</v>
          </cell>
          <cell r="J2635">
            <v>42370</v>
          </cell>
          <cell r="L2635">
            <v>43283</v>
          </cell>
          <cell r="M2635">
            <v>43283</v>
          </cell>
          <cell r="N2635" t="str">
            <v>Fermé</v>
          </cell>
          <cell r="O2635" t="str">
            <v>Fermé</v>
          </cell>
          <cell r="P2635" t="str">
            <v>10.117.21.0</v>
          </cell>
          <cell r="Q2635">
            <v>0</v>
          </cell>
          <cell r="T2635" t="str">
            <v>00270</v>
          </cell>
        </row>
        <row r="2636">
          <cell r="A2636" t="str">
            <v>00270013</v>
          </cell>
          <cell r="B2636" t="str">
            <v>81124322900143</v>
          </cell>
          <cell r="C2636" t="str">
            <v>FONCIA ESTEREL VAR EST</v>
          </cell>
          <cell r="D2636" t="b">
            <v>0</v>
          </cell>
          <cell r="E2636" t="str">
            <v>55 Avenue Gambetta</v>
          </cell>
          <cell r="F2636" t="str">
            <v>83400</v>
          </cell>
          <cell r="G2636" t="str">
            <v>HYERES</v>
          </cell>
          <cell r="H2636" t="str">
            <v>Transaction</v>
          </cell>
          <cell r="I2636" t="str">
            <v>R1904</v>
          </cell>
          <cell r="J2636">
            <v>43160</v>
          </cell>
          <cell r="L2636">
            <v>43283</v>
          </cell>
          <cell r="M2636">
            <v>43283</v>
          </cell>
          <cell r="N2636" t="str">
            <v>Fermé</v>
          </cell>
          <cell r="O2636" t="str">
            <v>Fermé</v>
          </cell>
          <cell r="P2636" t="str">
            <v>10.42.34.0</v>
          </cell>
          <cell r="Q2636">
            <v>0</v>
          </cell>
          <cell r="T2636" t="str">
            <v>00270</v>
          </cell>
        </row>
        <row r="2637">
          <cell r="A2637" t="str">
            <v>00270014</v>
          </cell>
          <cell r="B2637" t="str">
            <v>81124322900135</v>
          </cell>
          <cell r="C2637" t="str">
            <v>FONCIA ESTEREL VAR EST</v>
          </cell>
          <cell r="D2637" t="b">
            <v>0</v>
          </cell>
          <cell r="E2637" t="str">
            <v>170 Chemin de la Villette</v>
          </cell>
          <cell r="F2637" t="str">
            <v>83400</v>
          </cell>
          <cell r="G2637" t="str">
            <v>HYERES</v>
          </cell>
          <cell r="H2637" t="str">
            <v>Transaction</v>
          </cell>
          <cell r="I2637" t="str">
            <v>R1903</v>
          </cell>
          <cell r="J2637">
            <v>43160</v>
          </cell>
          <cell r="L2637">
            <v>43283</v>
          </cell>
          <cell r="M2637">
            <v>43283</v>
          </cell>
          <cell r="N2637" t="str">
            <v>Fermé</v>
          </cell>
          <cell r="O2637" t="str">
            <v>Fermé</v>
          </cell>
          <cell r="P2637" t="str">
            <v>10.42.24.0</v>
          </cell>
          <cell r="Q2637">
            <v>0</v>
          </cell>
          <cell r="T2637" t="str">
            <v>00270</v>
          </cell>
        </row>
        <row r="2638">
          <cell r="A2638" t="str">
            <v>00270015</v>
          </cell>
          <cell r="B2638" t="str">
            <v>81124322900127</v>
          </cell>
          <cell r="C2638" t="str">
            <v>FONCIA ESTEREL VAR EST</v>
          </cell>
          <cell r="D2638" t="b">
            <v>0</v>
          </cell>
          <cell r="E2638" t="str">
            <v>1 Rue Labat</v>
          </cell>
          <cell r="F2638" t="str">
            <v>83300</v>
          </cell>
          <cell r="G2638" t="str">
            <v>DRAGUIGNAN</v>
          </cell>
          <cell r="H2638" t="str">
            <v>Transaction</v>
          </cell>
          <cell r="I2638" t="str">
            <v>R1905</v>
          </cell>
          <cell r="J2638">
            <v>43191</v>
          </cell>
          <cell r="L2638">
            <v>43283</v>
          </cell>
          <cell r="M2638">
            <v>43282</v>
          </cell>
          <cell r="N2638" t="str">
            <v>Fermé</v>
          </cell>
          <cell r="O2638" t="str">
            <v>Fermé</v>
          </cell>
          <cell r="P2638" t="str">
            <v>10.62.94.0</v>
          </cell>
          <cell r="Q2638">
            <v>0</v>
          </cell>
          <cell r="T2638" t="str">
            <v>00270</v>
          </cell>
        </row>
        <row r="2639">
          <cell r="A2639" t="str">
            <v>00271001</v>
          </cell>
          <cell r="B2639" t="str">
            <v>81274841600011</v>
          </cell>
          <cell r="C2639" t="str">
            <v>FONCIA TRANSACETION NORD PICARDIE CHAMPAGNE ARDENNES</v>
          </cell>
          <cell r="D2639" t="b">
            <v>1</v>
          </cell>
          <cell r="E2639" t="str">
            <v>15 Rue Edouard Delesalle</v>
          </cell>
          <cell r="F2639" t="str">
            <v>59800</v>
          </cell>
          <cell r="G2639" t="str">
            <v>LILLE</v>
          </cell>
          <cell r="H2639" t="str">
            <v>Transaction</v>
          </cell>
          <cell r="I2639" t="str">
            <v>R7902</v>
          </cell>
          <cell r="J2639">
            <v>42171</v>
          </cell>
          <cell r="L2639">
            <v>43283</v>
          </cell>
          <cell r="M2639">
            <v>43283</v>
          </cell>
          <cell r="N2639" t="str">
            <v>Fermé</v>
          </cell>
          <cell r="O2639" t="str">
            <v>Fermé</v>
          </cell>
          <cell r="P2639" t="str">
            <v>10.49.1.0</v>
          </cell>
          <cell r="Q2639">
            <v>0</v>
          </cell>
          <cell r="T2639" t="str">
            <v>00271</v>
          </cell>
        </row>
        <row r="2640">
          <cell r="A2640" t="str">
            <v>00271002</v>
          </cell>
          <cell r="B2640" t="str">
            <v>81274841600029</v>
          </cell>
          <cell r="C2640" t="str">
            <v>FONCIA TRANSACETION NORD PICARDIE CHAMPAGNE ARDENNES</v>
          </cell>
          <cell r="D2640" t="b">
            <v>0</v>
          </cell>
          <cell r="E2640" t="str">
            <v>4 Bis Place de la République</v>
          </cell>
          <cell r="F2640" t="str">
            <v>59000</v>
          </cell>
          <cell r="G2640" t="str">
            <v>LILLE</v>
          </cell>
          <cell r="H2640" t="str">
            <v>Transaction</v>
          </cell>
          <cell r="I2640" t="str">
            <v>R7200</v>
          </cell>
          <cell r="J2640">
            <v>42171</v>
          </cell>
          <cell r="L2640">
            <v>43283</v>
          </cell>
          <cell r="M2640">
            <v>43282</v>
          </cell>
          <cell r="N2640" t="str">
            <v>Fermé</v>
          </cell>
          <cell r="O2640" t="str">
            <v>Fermé</v>
          </cell>
          <cell r="P2640" t="str">
            <v>10.14.101.0</v>
          </cell>
          <cell r="Q2640">
            <v>0</v>
          </cell>
          <cell r="T2640" t="str">
            <v>00271</v>
          </cell>
        </row>
        <row r="2641">
          <cell r="A2641" t="str">
            <v>00271003</v>
          </cell>
          <cell r="B2641" t="str">
            <v>81274841600102</v>
          </cell>
          <cell r="C2641" t="str">
            <v>FONCIA TRANSACETION NORD PICARDIE CHAMPAGNE ARDENNES</v>
          </cell>
          <cell r="D2641" t="b">
            <v>0</v>
          </cell>
          <cell r="E2641" t="str">
            <v>83 Rue Nationale</v>
          </cell>
          <cell r="F2641" t="str">
            <v>59800</v>
          </cell>
          <cell r="G2641" t="str">
            <v>LILLE</v>
          </cell>
          <cell r="H2641" t="str">
            <v>Transaction</v>
          </cell>
          <cell r="I2641" t="str">
            <v>R7300</v>
          </cell>
          <cell r="J2641">
            <v>42171</v>
          </cell>
          <cell r="L2641">
            <v>43283</v>
          </cell>
          <cell r="M2641">
            <v>43283</v>
          </cell>
          <cell r="N2641" t="str">
            <v>Fermé</v>
          </cell>
          <cell r="O2641" t="str">
            <v>Fermé</v>
          </cell>
          <cell r="P2641" t="str">
            <v>10.14.1.0</v>
          </cell>
          <cell r="Q2641">
            <v>0</v>
          </cell>
          <cell r="T2641" t="str">
            <v>00271</v>
          </cell>
        </row>
        <row r="2642">
          <cell r="A2642" t="str">
            <v>00271004</v>
          </cell>
          <cell r="B2642" t="str">
            <v>81274841600086</v>
          </cell>
          <cell r="C2642" t="str">
            <v>FONCIA TRANSACETION NORD PICARDIE CHAMPAGNE ARDENNES</v>
          </cell>
          <cell r="D2642" t="b">
            <v>0</v>
          </cell>
          <cell r="E2642" t="str">
            <v>101 Quai des Chevillards</v>
          </cell>
          <cell r="F2642" t="str">
            <v>59800</v>
          </cell>
          <cell r="G2642" t="str">
            <v>LILLE</v>
          </cell>
          <cell r="H2642" t="str">
            <v>Transaction</v>
          </cell>
          <cell r="I2642" t="str">
            <v>R7400</v>
          </cell>
          <cell r="J2642">
            <v>42171</v>
          </cell>
          <cell r="L2642">
            <v>43283</v>
          </cell>
          <cell r="M2642">
            <v>43282</v>
          </cell>
          <cell r="N2642" t="str">
            <v>Fermé</v>
          </cell>
          <cell r="O2642" t="str">
            <v>Fermé</v>
          </cell>
          <cell r="P2642" t="str">
            <v>10.49.31.0</v>
          </cell>
          <cell r="Q2642">
            <v>0</v>
          </cell>
          <cell r="T2642" t="str">
            <v>00271</v>
          </cell>
        </row>
        <row r="2643">
          <cell r="A2643" t="str">
            <v>00271005</v>
          </cell>
          <cell r="B2643" t="str">
            <v>81274841600110</v>
          </cell>
          <cell r="C2643" t="str">
            <v>FONCIA TRANSACETION NORD PICARDIE CHAMPAGNE ARDENNES</v>
          </cell>
          <cell r="D2643" t="b">
            <v>0</v>
          </cell>
          <cell r="E2643" t="str">
            <v>63 Rue Saint-Aubert</v>
          </cell>
          <cell r="F2643" t="str">
            <v>62000</v>
          </cell>
          <cell r="G2643" t="str">
            <v>ARRAS</v>
          </cell>
          <cell r="H2643" t="str">
            <v>Transaction</v>
          </cell>
          <cell r="I2643" t="str">
            <v>R7500</v>
          </cell>
          <cell r="J2643">
            <v>42171</v>
          </cell>
          <cell r="L2643">
            <v>43283</v>
          </cell>
          <cell r="M2643">
            <v>43282</v>
          </cell>
          <cell r="N2643" t="str">
            <v>Fermé</v>
          </cell>
          <cell r="O2643" t="str">
            <v>Fermé</v>
          </cell>
          <cell r="P2643" t="str">
            <v>10.167.24.0</v>
          </cell>
          <cell r="Q2643">
            <v>0</v>
          </cell>
          <cell r="T2643" t="str">
            <v>00271</v>
          </cell>
        </row>
        <row r="2644">
          <cell r="A2644" t="str">
            <v>00271006</v>
          </cell>
          <cell r="B2644" t="str">
            <v>81274841600052</v>
          </cell>
          <cell r="C2644" t="str">
            <v>FONCIA TRANSACETION NORD PICARDIE CHAMPAGNE ARDENNES</v>
          </cell>
          <cell r="D2644" t="b">
            <v>0</v>
          </cell>
          <cell r="E2644" t="str">
            <v>13 Rue Gresset</v>
          </cell>
          <cell r="F2644" t="str">
            <v>80000</v>
          </cell>
          <cell r="G2644" t="str">
            <v>AMIENS</v>
          </cell>
          <cell r="H2644" t="str">
            <v>Transaction</v>
          </cell>
          <cell r="I2644" t="str">
            <v>R7600</v>
          </cell>
          <cell r="J2644">
            <v>42171</v>
          </cell>
          <cell r="L2644">
            <v>43283</v>
          </cell>
          <cell r="M2644">
            <v>43283</v>
          </cell>
          <cell r="N2644" t="str">
            <v>Fermé</v>
          </cell>
          <cell r="O2644" t="str">
            <v>Fermé</v>
          </cell>
          <cell r="P2644" t="str">
            <v>10.167.4.0</v>
          </cell>
          <cell r="Q2644">
            <v>0</v>
          </cell>
          <cell r="T2644" t="str">
            <v>00271</v>
          </cell>
        </row>
        <row r="2645">
          <cell r="A2645" t="str">
            <v>00271007</v>
          </cell>
          <cell r="B2645" t="str">
            <v>81274841600094</v>
          </cell>
          <cell r="C2645" t="str">
            <v>FONCIA TRANSACETION NORD PICARDIE CHAMPAGNE ARDENNES</v>
          </cell>
          <cell r="D2645" t="b">
            <v>0</v>
          </cell>
          <cell r="E2645" t="str">
            <v>22 Rue Beauregard</v>
          </cell>
          <cell r="F2645" t="str">
            <v>60000</v>
          </cell>
          <cell r="G2645" t="str">
            <v>BEAUVAIS</v>
          </cell>
          <cell r="H2645" t="str">
            <v>Transaction</v>
          </cell>
          <cell r="I2645" t="str">
            <v>R7700</v>
          </cell>
          <cell r="J2645">
            <v>42171</v>
          </cell>
          <cell r="L2645">
            <v>43283</v>
          </cell>
          <cell r="M2645">
            <v>43282</v>
          </cell>
          <cell r="N2645" t="str">
            <v>Fermé</v>
          </cell>
          <cell r="O2645" t="str">
            <v>Fermé</v>
          </cell>
          <cell r="P2645" t="str">
            <v>10.167.14.0</v>
          </cell>
          <cell r="Q2645">
            <v>0</v>
          </cell>
          <cell r="T2645" t="str">
            <v>00271</v>
          </cell>
        </row>
        <row r="2646">
          <cell r="A2646" t="str">
            <v>00271008</v>
          </cell>
          <cell r="B2646" t="str">
            <v>81274841600037</v>
          </cell>
          <cell r="C2646" t="str">
            <v>FONCIA TRANSACETION NORD PICARDIE CHAMPAGNE ARDENNES</v>
          </cell>
          <cell r="D2646" t="b">
            <v>0</v>
          </cell>
          <cell r="E2646" t="str">
            <v>4 Boulevard Gambetta</v>
          </cell>
          <cell r="F2646" t="str">
            <v>08000</v>
          </cell>
          <cell r="G2646" t="str">
            <v>CHARLEVILLE-MEZIERES</v>
          </cell>
          <cell r="H2646" t="str">
            <v>Transaction</v>
          </cell>
          <cell r="I2646" t="str">
            <v>R7800</v>
          </cell>
          <cell r="J2646">
            <v>42171</v>
          </cell>
          <cell r="L2646">
            <v>43283</v>
          </cell>
          <cell r="M2646">
            <v>43282</v>
          </cell>
          <cell r="N2646" t="str">
            <v>Fermé</v>
          </cell>
          <cell r="O2646" t="str">
            <v>Fermé</v>
          </cell>
          <cell r="P2646" t="str">
            <v>10.84.14.0</v>
          </cell>
          <cell r="Q2646">
            <v>0</v>
          </cell>
          <cell r="T2646" t="str">
            <v>00271</v>
          </cell>
        </row>
        <row r="2647">
          <cell r="A2647" t="str">
            <v>00271009</v>
          </cell>
          <cell r="B2647" t="str">
            <v>81274841600045</v>
          </cell>
          <cell r="C2647" t="str">
            <v>FONCIA TRANSACETION NORD PICARDIE CHAMPAGNE ARDENNES</v>
          </cell>
          <cell r="D2647" t="b">
            <v>0</v>
          </cell>
          <cell r="E2647" t="str">
            <v>14 Rue de la République</v>
          </cell>
          <cell r="F2647" t="str">
            <v>08200</v>
          </cell>
          <cell r="G2647" t="str">
            <v>SEDAN</v>
          </cell>
          <cell r="H2647" t="str">
            <v>Transaction</v>
          </cell>
          <cell r="I2647" t="str">
            <v>R7900</v>
          </cell>
          <cell r="J2647">
            <v>42171</v>
          </cell>
          <cell r="L2647">
            <v>43283</v>
          </cell>
          <cell r="M2647">
            <v>43100</v>
          </cell>
          <cell r="N2647" t="str">
            <v>Fermé</v>
          </cell>
          <cell r="O2647" t="str">
            <v>Fermé</v>
          </cell>
          <cell r="P2647" t="str">
            <v>10.84.24.0</v>
          </cell>
          <cell r="Q2647">
            <v>0</v>
          </cell>
          <cell r="T2647" t="str">
            <v>00271</v>
          </cell>
        </row>
        <row r="2648">
          <cell r="A2648" t="str">
            <v>00271010</v>
          </cell>
          <cell r="C2648" t="str">
            <v>FONCIA TRANSACTION NORD PICARDIE CHAMPAGNE ARDENNES</v>
          </cell>
          <cell r="D2648" t="b">
            <v>0</v>
          </cell>
          <cell r="E2648" t="str">
            <v>21 Rue Thiers</v>
          </cell>
          <cell r="F2648" t="str">
            <v>08300</v>
          </cell>
          <cell r="G2648" t="str">
            <v>RETHEL</v>
          </cell>
          <cell r="H2648" t="str">
            <v>Transaction</v>
          </cell>
          <cell r="I2648" t="str">
            <v>R7910</v>
          </cell>
          <cell r="J2648">
            <v>42171</v>
          </cell>
          <cell r="K2648">
            <v>42171</v>
          </cell>
          <cell r="L2648">
            <v>43284</v>
          </cell>
          <cell r="M2648">
            <v>43101</v>
          </cell>
          <cell r="N2648" t="str">
            <v>Fermé</v>
          </cell>
          <cell r="O2648" t="str">
            <v>Fermé</v>
          </cell>
          <cell r="P2648" t="str">
            <v>10.84.34.0</v>
          </cell>
          <cell r="Q2648">
            <v>0</v>
          </cell>
          <cell r="T2648" t="str">
            <v>00271</v>
          </cell>
        </row>
        <row r="2649">
          <cell r="A2649" t="str">
            <v>00271011</v>
          </cell>
          <cell r="B2649" t="str">
            <v>81274841600060</v>
          </cell>
          <cell r="C2649" t="str">
            <v>FONCIA TRANSACETION NORD PICARDIE CHAMPAGNE ARDENNES</v>
          </cell>
          <cell r="D2649" t="b">
            <v>0</v>
          </cell>
          <cell r="E2649" t="str">
            <v>28 Rue Thiers</v>
          </cell>
          <cell r="F2649" t="str">
            <v>51100</v>
          </cell>
          <cell r="G2649" t="str">
            <v>REIMS</v>
          </cell>
          <cell r="H2649" t="str">
            <v>Transaction</v>
          </cell>
          <cell r="I2649" t="str">
            <v>R7901</v>
          </cell>
          <cell r="J2649">
            <v>42171</v>
          </cell>
          <cell r="L2649">
            <v>43283</v>
          </cell>
          <cell r="M2649">
            <v>43282</v>
          </cell>
          <cell r="N2649" t="str">
            <v>Fermé</v>
          </cell>
          <cell r="O2649" t="str">
            <v>Fermé</v>
          </cell>
          <cell r="P2649" t="str">
            <v>10.84.44.0</v>
          </cell>
          <cell r="Q2649">
            <v>0</v>
          </cell>
          <cell r="T2649" t="str">
            <v>00271</v>
          </cell>
        </row>
        <row r="2650">
          <cell r="A2650" t="str">
            <v>00271012</v>
          </cell>
          <cell r="B2650" t="str">
            <v>81274841600078</v>
          </cell>
          <cell r="C2650" t="str">
            <v>FONCIA TRANSACETION NORD PICARDIE CHAMPAGNE ARDENNES</v>
          </cell>
          <cell r="D2650" t="b">
            <v>0</v>
          </cell>
          <cell r="E2650" t="str">
            <v>1 Place Victor Hugo</v>
          </cell>
          <cell r="F2650" t="str">
            <v>51200</v>
          </cell>
          <cell r="G2650" t="str">
            <v>EPERNAY</v>
          </cell>
          <cell r="H2650" t="str">
            <v>Transaction</v>
          </cell>
          <cell r="I2650" t="str">
            <v>R7100</v>
          </cell>
          <cell r="J2650">
            <v>42171</v>
          </cell>
          <cell r="L2650">
            <v>43283</v>
          </cell>
          <cell r="M2650">
            <v>43282</v>
          </cell>
          <cell r="N2650" t="str">
            <v>Fermé</v>
          </cell>
          <cell r="O2650" t="str">
            <v>Fermé</v>
          </cell>
          <cell r="P2650" t="str">
            <v>10.84.54.0</v>
          </cell>
          <cell r="Q2650">
            <v>0</v>
          </cell>
          <cell r="T2650" t="str">
            <v>00271</v>
          </cell>
        </row>
        <row r="2651">
          <cell r="A2651" t="str">
            <v>00271013</v>
          </cell>
          <cell r="B2651" t="str">
            <v>81274841600128</v>
          </cell>
          <cell r="C2651" t="str">
            <v>FONCIA TRANSACETION NORD PICARDIE CHAMPAGNE ARDENNES</v>
          </cell>
          <cell r="D2651" t="b">
            <v>0</v>
          </cell>
          <cell r="E2651" t="str">
            <v>4 Boulevard Gambetta</v>
          </cell>
          <cell r="F2651" t="str">
            <v>08000</v>
          </cell>
          <cell r="G2651" t="str">
            <v>CHARLEVILLE-MEZIERES</v>
          </cell>
          <cell r="H2651" t="str">
            <v>Transaction</v>
          </cell>
          <cell r="J2651">
            <v>42370</v>
          </cell>
          <cell r="L2651">
            <v>43283</v>
          </cell>
          <cell r="M2651">
            <v>43282</v>
          </cell>
          <cell r="N2651" t="str">
            <v>Fermé</v>
          </cell>
          <cell r="O2651" t="str">
            <v>Fermé</v>
          </cell>
          <cell r="Q2651">
            <v>0</v>
          </cell>
          <cell r="T2651" t="str">
            <v>00271</v>
          </cell>
        </row>
        <row r="2652">
          <cell r="A2652" t="str">
            <v>00272001</v>
          </cell>
          <cell r="B2652" t="str">
            <v>81253267900014</v>
          </cell>
          <cell r="C2652" t="str">
            <v>FONCIA TRANSACTION LORRAINE BOURGOGNE</v>
          </cell>
          <cell r="D2652" t="b">
            <v>0</v>
          </cell>
          <cell r="E2652" t="str">
            <v>45 Rue Henri-Poincaré</v>
          </cell>
          <cell r="F2652" t="str">
            <v>54000</v>
          </cell>
          <cell r="G2652" t="str">
            <v>NANCY</v>
          </cell>
          <cell r="H2652" t="str">
            <v>Transaction</v>
          </cell>
          <cell r="I2652" t="str">
            <v>R6100</v>
          </cell>
          <cell r="J2652">
            <v>42171</v>
          </cell>
          <cell r="L2652">
            <v>43283</v>
          </cell>
          <cell r="M2652">
            <v>43282</v>
          </cell>
          <cell r="N2652" t="str">
            <v>Fermé</v>
          </cell>
          <cell r="O2652" t="str">
            <v>Fermé</v>
          </cell>
          <cell r="P2652" t="str">
            <v>10.39.2.0</v>
          </cell>
          <cell r="Q2652">
            <v>0</v>
          </cell>
          <cell r="T2652" t="str">
            <v>00272</v>
          </cell>
        </row>
        <row r="2653">
          <cell r="A2653" t="str">
            <v>00272002</v>
          </cell>
          <cell r="B2653" t="str">
            <v>81253267900022</v>
          </cell>
          <cell r="C2653" t="str">
            <v>FONCIA TRANSACTION LORRAINE BOURGOGNE</v>
          </cell>
          <cell r="D2653" t="b">
            <v>0</v>
          </cell>
          <cell r="E2653" t="str">
            <v>109 Rue Saint-Dizier</v>
          </cell>
          <cell r="F2653" t="str">
            <v>54000</v>
          </cell>
          <cell r="G2653" t="str">
            <v>NANCY</v>
          </cell>
          <cell r="H2653" t="str">
            <v>Transaction</v>
          </cell>
          <cell r="I2653" t="str">
            <v>R6200</v>
          </cell>
          <cell r="J2653">
            <v>42171</v>
          </cell>
          <cell r="L2653">
            <v>43283</v>
          </cell>
          <cell r="M2653">
            <v>43283</v>
          </cell>
          <cell r="N2653" t="str">
            <v>Fermé</v>
          </cell>
          <cell r="O2653" t="str">
            <v>Fermé</v>
          </cell>
          <cell r="P2653" t="str">
            <v>10.39.12.0</v>
          </cell>
          <cell r="Q2653">
            <v>0</v>
          </cell>
          <cell r="T2653" t="str">
            <v>00272</v>
          </cell>
        </row>
        <row r="2654">
          <cell r="A2654" t="str">
            <v>00272003</v>
          </cell>
          <cell r="B2654" t="str">
            <v>81253267900030</v>
          </cell>
          <cell r="C2654" t="str">
            <v>FONCIA TRANSACTION LORRAINE BOURGOGNE</v>
          </cell>
          <cell r="D2654" t="b">
            <v>0</v>
          </cell>
          <cell r="E2654" t="str">
            <v>1 Rue des Michottes</v>
          </cell>
          <cell r="F2654" t="str">
            <v>54000</v>
          </cell>
          <cell r="G2654" t="str">
            <v>NANCY</v>
          </cell>
          <cell r="H2654" t="str">
            <v>Transaction</v>
          </cell>
          <cell r="I2654" t="str">
            <v>R6300</v>
          </cell>
          <cell r="J2654">
            <v>42171</v>
          </cell>
          <cell r="L2654">
            <v>43283</v>
          </cell>
          <cell r="M2654">
            <v>43283</v>
          </cell>
          <cell r="N2654" t="str">
            <v>Fermé</v>
          </cell>
          <cell r="O2654" t="str">
            <v>Fermé</v>
          </cell>
          <cell r="P2654" t="str">
            <v>10.63.3.0</v>
          </cell>
          <cell r="Q2654">
            <v>0</v>
          </cell>
          <cell r="T2654" t="str">
            <v>00272</v>
          </cell>
        </row>
        <row r="2655">
          <cell r="A2655" t="str">
            <v>00272004</v>
          </cell>
          <cell r="B2655" t="str">
            <v>81253267900048</v>
          </cell>
          <cell r="C2655" t="str">
            <v>FONCIA TRANSACTION LORRAINE BOURGOGNE</v>
          </cell>
          <cell r="D2655" t="b">
            <v>0</v>
          </cell>
          <cell r="E2655" t="str">
            <v>137 Grande Rue</v>
          </cell>
          <cell r="F2655" t="str">
            <v>54000</v>
          </cell>
          <cell r="G2655" t="str">
            <v>NANCY</v>
          </cell>
          <cell r="H2655" t="str">
            <v>Transaction</v>
          </cell>
          <cell r="I2655" t="str">
            <v>R6400</v>
          </cell>
          <cell r="J2655">
            <v>42171</v>
          </cell>
          <cell r="L2655">
            <v>43283</v>
          </cell>
          <cell r="M2655">
            <v>43283</v>
          </cell>
          <cell r="N2655" t="str">
            <v>Fermé</v>
          </cell>
          <cell r="O2655" t="str">
            <v>Fermé</v>
          </cell>
          <cell r="P2655" t="str">
            <v>10.63.23.0</v>
          </cell>
          <cell r="Q2655">
            <v>0</v>
          </cell>
          <cell r="T2655" t="str">
            <v>00272</v>
          </cell>
        </row>
        <row r="2656">
          <cell r="A2656" t="str">
            <v>00272005</v>
          </cell>
          <cell r="B2656" t="str">
            <v>81253267900055</v>
          </cell>
          <cell r="C2656" t="str">
            <v>FONCIA TRANSACTION LORRAINE BOURGOGNE</v>
          </cell>
          <cell r="D2656" t="b">
            <v>0</v>
          </cell>
          <cell r="E2656" t="str">
            <v>101 Boulevard d'Haussonville</v>
          </cell>
          <cell r="F2656" t="str">
            <v>54000</v>
          </cell>
          <cell r="G2656" t="str">
            <v>NANCY</v>
          </cell>
          <cell r="H2656" t="str">
            <v>Transaction</v>
          </cell>
          <cell r="I2656" t="str">
            <v>R6500</v>
          </cell>
          <cell r="J2656">
            <v>42171</v>
          </cell>
          <cell r="L2656">
            <v>43283</v>
          </cell>
          <cell r="M2656">
            <v>43283</v>
          </cell>
          <cell r="N2656" t="str">
            <v>Fermé</v>
          </cell>
          <cell r="O2656" t="str">
            <v>Fermé</v>
          </cell>
          <cell r="P2656" t="str">
            <v>10.63.13.0</v>
          </cell>
          <cell r="Q2656">
            <v>0</v>
          </cell>
          <cell r="T2656" t="str">
            <v>00272</v>
          </cell>
        </row>
        <row r="2657">
          <cell r="A2657" t="str">
            <v>00272006</v>
          </cell>
          <cell r="B2657" t="str">
            <v>81253267900097</v>
          </cell>
          <cell r="C2657" t="str">
            <v>FONCIA TRANSACTION LORRAINE BOURGOGNE</v>
          </cell>
          <cell r="D2657" t="b">
            <v>0</v>
          </cell>
          <cell r="E2657" t="str">
            <v>4 Bis Rue François de Curel</v>
          </cell>
          <cell r="F2657" t="str">
            <v>57000</v>
          </cell>
          <cell r="G2657" t="str">
            <v>METZ</v>
          </cell>
          <cell r="H2657" t="str">
            <v>Transaction</v>
          </cell>
          <cell r="I2657" t="str">
            <v>R6600</v>
          </cell>
          <cell r="J2657">
            <v>42171</v>
          </cell>
          <cell r="L2657">
            <v>43283</v>
          </cell>
          <cell r="M2657">
            <v>43282</v>
          </cell>
          <cell r="N2657" t="str">
            <v>Fermé</v>
          </cell>
          <cell r="O2657" t="str">
            <v>Fermé</v>
          </cell>
          <cell r="P2657" t="str">
            <v>10.11.23.1</v>
          </cell>
          <cell r="Q2657">
            <v>0</v>
          </cell>
          <cell r="T2657" t="str">
            <v>00272</v>
          </cell>
        </row>
        <row r="2658">
          <cell r="A2658" t="str">
            <v>00272007</v>
          </cell>
          <cell r="B2658" t="str">
            <v>81253267900121</v>
          </cell>
          <cell r="C2658" t="str">
            <v>FONCIA TRANSACTION LORRAINE BOURGOGNE</v>
          </cell>
          <cell r="D2658" t="b">
            <v>0</v>
          </cell>
          <cell r="E2658" t="str">
            <v>3 Rue de la Tuilerie</v>
          </cell>
          <cell r="F2658" t="str">
            <v>57600</v>
          </cell>
          <cell r="G2658" t="str">
            <v>FORBACH</v>
          </cell>
          <cell r="H2658" t="str">
            <v>Transaction</v>
          </cell>
          <cell r="I2658" t="str">
            <v>R6700</v>
          </cell>
          <cell r="J2658">
            <v>42171</v>
          </cell>
          <cell r="L2658">
            <v>43283</v>
          </cell>
          <cell r="M2658">
            <v>43283</v>
          </cell>
          <cell r="N2658" t="str">
            <v>Fermé</v>
          </cell>
          <cell r="O2658" t="str">
            <v>Fermé</v>
          </cell>
          <cell r="P2658" t="str">
            <v>10.11.13.0</v>
          </cell>
          <cell r="Q2658">
            <v>0</v>
          </cell>
          <cell r="T2658" t="str">
            <v>00272</v>
          </cell>
        </row>
        <row r="2659">
          <cell r="A2659" t="str">
            <v>00272008</v>
          </cell>
          <cell r="B2659" t="str">
            <v>81253267900113</v>
          </cell>
          <cell r="C2659" t="str">
            <v>FONCIA TRANSACTION LORRAINE BOURGOGNE</v>
          </cell>
          <cell r="D2659" t="b">
            <v>0</v>
          </cell>
          <cell r="E2659" t="str">
            <v>3 Rue des Anges</v>
          </cell>
          <cell r="F2659" t="str">
            <v>57500</v>
          </cell>
          <cell r="G2659" t="str">
            <v>SAINT-AVOLD</v>
          </cell>
          <cell r="H2659" t="str">
            <v>Transaction</v>
          </cell>
          <cell r="I2659" t="str">
            <v>R6800</v>
          </cell>
          <cell r="J2659">
            <v>42171</v>
          </cell>
          <cell r="L2659">
            <v>43283</v>
          </cell>
          <cell r="M2659">
            <v>43283</v>
          </cell>
          <cell r="N2659" t="str">
            <v>Fermé</v>
          </cell>
          <cell r="O2659" t="str">
            <v>Fermé</v>
          </cell>
          <cell r="P2659" t="str">
            <v>10.11.33.1</v>
          </cell>
          <cell r="Q2659">
            <v>0</v>
          </cell>
          <cell r="T2659" t="str">
            <v>00272</v>
          </cell>
        </row>
        <row r="2660">
          <cell r="A2660" t="str">
            <v>00272009</v>
          </cell>
          <cell r="B2660" t="str">
            <v>81253267900089</v>
          </cell>
          <cell r="C2660" t="str">
            <v>FONCIA TRANSACTION LORRAINE BOURGOGNE</v>
          </cell>
          <cell r="D2660" t="b">
            <v>0</v>
          </cell>
          <cell r="E2660" t="str">
            <v>6 Rue Ambroise Thomas</v>
          </cell>
          <cell r="F2660" t="str">
            <v>57000</v>
          </cell>
          <cell r="G2660" t="str">
            <v>METZ</v>
          </cell>
          <cell r="H2660" t="str">
            <v>Transaction</v>
          </cell>
          <cell r="I2660" t="str">
            <v>R6900</v>
          </cell>
          <cell r="J2660">
            <v>42171</v>
          </cell>
          <cell r="L2660">
            <v>43283</v>
          </cell>
          <cell r="M2660">
            <v>43282</v>
          </cell>
          <cell r="N2660" t="str">
            <v>Fermé</v>
          </cell>
          <cell r="O2660" t="str">
            <v>Fermé</v>
          </cell>
          <cell r="P2660" t="str">
            <v>10.11.63.0</v>
          </cell>
          <cell r="Q2660">
            <v>0</v>
          </cell>
          <cell r="T2660" t="str">
            <v>00272</v>
          </cell>
        </row>
        <row r="2661">
          <cell r="A2661" t="str">
            <v>00272010</v>
          </cell>
          <cell r="B2661" t="str">
            <v>81253267900063</v>
          </cell>
          <cell r="C2661" t="str">
            <v>FONCIA TRANSACTION LORRAINE BOURGOGNE</v>
          </cell>
          <cell r="D2661" t="b">
            <v>0</v>
          </cell>
          <cell r="E2661" t="str">
            <v>3 Rue Vaillant</v>
          </cell>
          <cell r="F2661" t="str">
            <v>21000</v>
          </cell>
          <cell r="G2661" t="str">
            <v>DIJON</v>
          </cell>
          <cell r="H2661" t="str">
            <v>Transaction</v>
          </cell>
          <cell r="I2661" t="str">
            <v>R6901</v>
          </cell>
          <cell r="J2661">
            <v>42171</v>
          </cell>
          <cell r="L2661">
            <v>43283</v>
          </cell>
          <cell r="M2661">
            <v>42278</v>
          </cell>
          <cell r="N2661" t="str">
            <v>Fermé</v>
          </cell>
          <cell r="O2661" t="str">
            <v>Fermé</v>
          </cell>
          <cell r="Q2661">
            <v>0</v>
          </cell>
          <cell r="T2661" t="str">
            <v>00272</v>
          </cell>
        </row>
        <row r="2662">
          <cell r="A2662" t="str">
            <v>00272011</v>
          </cell>
          <cell r="B2662" t="str">
            <v>81253267900071</v>
          </cell>
          <cell r="C2662" t="str">
            <v>FONCIA TRANSACTION LORRAINE BOURGOGNE</v>
          </cell>
          <cell r="D2662" t="b">
            <v>0</v>
          </cell>
          <cell r="E2662" t="str">
            <v>10 Place Bossuet</v>
          </cell>
          <cell r="F2662" t="str">
            <v>21000</v>
          </cell>
          <cell r="G2662" t="str">
            <v>DIJON</v>
          </cell>
          <cell r="H2662" t="str">
            <v>Transaction</v>
          </cell>
          <cell r="I2662" t="str">
            <v>R6902</v>
          </cell>
          <cell r="J2662">
            <v>42171</v>
          </cell>
          <cell r="L2662">
            <v>43283</v>
          </cell>
          <cell r="M2662">
            <v>43160</v>
          </cell>
          <cell r="N2662" t="str">
            <v>Fermé</v>
          </cell>
          <cell r="O2662" t="str">
            <v>Fermé</v>
          </cell>
          <cell r="P2662" t="str">
            <v>10.83.13.0</v>
          </cell>
          <cell r="Q2662">
            <v>0</v>
          </cell>
          <cell r="T2662" t="str">
            <v>00272</v>
          </cell>
        </row>
        <row r="2663">
          <cell r="A2663" t="str">
            <v>00272012</v>
          </cell>
          <cell r="B2663" t="str">
            <v>81253267900139</v>
          </cell>
          <cell r="C2663" t="str">
            <v>FONCIA TRANSACTION LORRAINE BOURGOGNE</v>
          </cell>
          <cell r="D2663" t="b">
            <v>0</v>
          </cell>
          <cell r="E2663" t="str">
            <v>3 Place Turenne</v>
          </cell>
          <cell r="F2663" t="str">
            <v>57100</v>
          </cell>
          <cell r="G2663" t="str">
            <v>THIONVILLE</v>
          </cell>
          <cell r="H2663" t="str">
            <v>Transaction</v>
          </cell>
          <cell r="I2663" t="str">
            <v>R6903</v>
          </cell>
          <cell r="J2663">
            <v>42171</v>
          </cell>
          <cell r="L2663">
            <v>43283</v>
          </cell>
          <cell r="M2663">
            <v>43283</v>
          </cell>
          <cell r="N2663" t="str">
            <v>Fermé</v>
          </cell>
          <cell r="O2663" t="str">
            <v>Fermé</v>
          </cell>
          <cell r="P2663" t="str">
            <v>10.156.4.0</v>
          </cell>
          <cell r="Q2663">
            <v>0</v>
          </cell>
          <cell r="T2663" t="str">
            <v>00272</v>
          </cell>
        </row>
        <row r="2664">
          <cell r="A2664" t="str">
            <v>00272013</v>
          </cell>
          <cell r="B2664" t="str">
            <v>81253267900105</v>
          </cell>
          <cell r="C2664" t="str">
            <v>FONCIA TRANSACTION LORRAINE BOURGOGNE</v>
          </cell>
          <cell r="D2664" t="b">
            <v>0</v>
          </cell>
          <cell r="E2664" t="str">
            <v>2 Place de la Gare</v>
          </cell>
          <cell r="F2664" t="str">
            <v>57400</v>
          </cell>
          <cell r="G2664" t="str">
            <v>SARREBOURG</v>
          </cell>
          <cell r="H2664" t="str">
            <v>Transaction</v>
          </cell>
          <cell r="I2664" t="str">
            <v>R6904</v>
          </cell>
          <cell r="J2664">
            <v>42171</v>
          </cell>
          <cell r="L2664">
            <v>43283</v>
          </cell>
          <cell r="M2664">
            <v>43282</v>
          </cell>
          <cell r="N2664" t="str">
            <v>Fermé</v>
          </cell>
          <cell r="O2664" t="str">
            <v>Fermé</v>
          </cell>
          <cell r="P2664" t="str">
            <v>10.32.13.0</v>
          </cell>
          <cell r="Q2664">
            <v>0</v>
          </cell>
          <cell r="T2664" t="str">
            <v>00272</v>
          </cell>
        </row>
        <row r="2665">
          <cell r="A2665" t="str">
            <v>00272014</v>
          </cell>
          <cell r="B2665" t="str">
            <v>81253267900147</v>
          </cell>
          <cell r="C2665" t="str">
            <v>FONCIA TRANSACTION LORRAINE BOURGOGNE</v>
          </cell>
          <cell r="D2665" t="b">
            <v>1</v>
          </cell>
          <cell r="E2665" t="str">
            <v>4 Rue Piroux</v>
          </cell>
          <cell r="F2665" t="str">
            <v>54000</v>
          </cell>
          <cell r="G2665" t="str">
            <v>NANCY</v>
          </cell>
          <cell r="H2665" t="str">
            <v>Transaction</v>
          </cell>
          <cell r="I2665" t="str">
            <v>R6905</v>
          </cell>
          <cell r="J2665">
            <v>42826</v>
          </cell>
          <cell r="L2665">
            <v>43283</v>
          </cell>
          <cell r="M2665">
            <v>43282</v>
          </cell>
          <cell r="N2665" t="str">
            <v>Fermé</v>
          </cell>
          <cell r="O2665" t="str">
            <v>Fermé</v>
          </cell>
          <cell r="Q2665">
            <v>0</v>
          </cell>
          <cell r="T2665" t="str">
            <v>00272</v>
          </cell>
        </row>
        <row r="2666">
          <cell r="A2666" t="str">
            <v>00272015</v>
          </cell>
          <cell r="B2666" t="str">
            <v>81253267900154</v>
          </cell>
          <cell r="C2666" t="str">
            <v>FONCIA TRANSACTION LORRAINE BOURGOGNE</v>
          </cell>
          <cell r="D2666" t="b">
            <v>0</v>
          </cell>
          <cell r="E2666" t="str">
            <v>1 Rue de Bruges</v>
          </cell>
          <cell r="F2666" t="str">
            <v>21000</v>
          </cell>
          <cell r="G2666" t="str">
            <v>DIJON</v>
          </cell>
          <cell r="H2666" t="str">
            <v>Transaction</v>
          </cell>
          <cell r="I2666" t="str">
            <v>R6906</v>
          </cell>
          <cell r="J2666">
            <v>43040</v>
          </cell>
          <cell r="L2666">
            <v>43283</v>
          </cell>
          <cell r="M2666">
            <v>43283</v>
          </cell>
          <cell r="N2666" t="str">
            <v>Fermé</v>
          </cell>
          <cell r="O2666" t="str">
            <v>Fermé</v>
          </cell>
          <cell r="P2666" t="str">
            <v>10.83.3.0</v>
          </cell>
          <cell r="Q2666">
            <v>0</v>
          </cell>
          <cell r="T2666" t="str">
            <v>00272</v>
          </cell>
        </row>
        <row r="2667">
          <cell r="A2667" t="str">
            <v>00273001</v>
          </cell>
          <cell r="B2667" t="str">
            <v>51184860800028</v>
          </cell>
          <cell r="C2667" t="str">
            <v>ESQUALIBUR</v>
          </cell>
          <cell r="D2667" t="b">
            <v>1</v>
          </cell>
          <cell r="E2667" t="str">
            <v>9 Rue de Varsovie</v>
          </cell>
          <cell r="F2667" t="str">
            <v>13016</v>
          </cell>
          <cell r="G2667" t="str">
            <v>MARSEILLE 16</v>
          </cell>
          <cell r="I2667" t="str">
            <v>R2100</v>
          </cell>
          <cell r="J2667">
            <v>42213</v>
          </cell>
          <cell r="N2667" t="str">
            <v>Ouvert</v>
          </cell>
          <cell r="O2667" t="str">
            <v>Ouvert</v>
          </cell>
          <cell r="Q2667">
            <v>0</v>
          </cell>
          <cell r="T2667" t="str">
            <v>00273</v>
          </cell>
        </row>
        <row r="2668">
          <cell r="A2668" t="str">
            <v>00274001</v>
          </cell>
          <cell r="B2668" t="str">
            <v>34877575000030</v>
          </cell>
          <cell r="C2668" t="str">
            <v>INITIATIVE ET PARTENAIRE</v>
          </cell>
          <cell r="D2668" t="b">
            <v>0</v>
          </cell>
          <cell r="E2668" t="str">
            <v>21 Bis Avenue du Général de Gaulle</v>
          </cell>
          <cell r="F2668" t="str">
            <v>72000</v>
          </cell>
          <cell r="G2668" t="str">
            <v>LE MANS</v>
          </cell>
          <cell r="H2668" t="str">
            <v>Gestion Locative - Location - Copropriété - Comptabilité</v>
          </cell>
          <cell r="I2668" t="str">
            <v>S1200</v>
          </cell>
          <cell r="J2668">
            <v>42090</v>
          </cell>
          <cell r="K2668">
            <v>43830</v>
          </cell>
          <cell r="M2668">
            <v>43831</v>
          </cell>
          <cell r="N2668" t="str">
            <v>Ouvert</v>
          </cell>
          <cell r="O2668" t="str">
            <v>Fermé</v>
          </cell>
          <cell r="P2668" t="str">
            <v>10.206.14.0</v>
          </cell>
          <cell r="Q2668">
            <v>0</v>
          </cell>
          <cell r="T2668" t="str">
            <v>00274</v>
          </cell>
        </row>
        <row r="2669">
          <cell r="A2669" t="str">
            <v>00274005</v>
          </cell>
          <cell r="B2669" t="str">
            <v>34877575000105</v>
          </cell>
          <cell r="C2669" t="str">
            <v>INITIATIVE ET PARTENAIRE</v>
          </cell>
          <cell r="D2669" t="b">
            <v>0</v>
          </cell>
          <cell r="E2669" t="str">
            <v>121 Rue des Maillets</v>
          </cell>
          <cell r="F2669" t="str">
            <v>72000</v>
          </cell>
          <cell r="G2669" t="str">
            <v>LE MANS</v>
          </cell>
          <cell r="H2669" t="str">
            <v>Gestion Locative - Location - Copropriété - Comptabilité</v>
          </cell>
          <cell r="I2669" t="str">
            <v>S1100</v>
          </cell>
          <cell r="J2669">
            <v>42090</v>
          </cell>
          <cell r="K2669">
            <v>43830</v>
          </cell>
          <cell r="M2669">
            <v>43831</v>
          </cell>
          <cell r="N2669" t="str">
            <v>Ouvert</v>
          </cell>
          <cell r="O2669" t="str">
            <v>Fermé</v>
          </cell>
          <cell r="P2669" t="str">
            <v>10.206.64.0</v>
          </cell>
          <cell r="Q2669">
            <v>0</v>
          </cell>
          <cell r="T2669" t="str">
            <v>00274</v>
          </cell>
        </row>
        <row r="2670">
          <cell r="A2670" t="str">
            <v>00274010</v>
          </cell>
          <cell r="B2670" t="str">
            <v>34877575000097</v>
          </cell>
          <cell r="C2670" t="str">
            <v>INITIATIVE ET PARTENAIRE</v>
          </cell>
          <cell r="D2670" t="b">
            <v>1</v>
          </cell>
          <cell r="E2670" t="str">
            <v>67 Avenue Bollée</v>
          </cell>
          <cell r="F2670" t="str">
            <v>72000</v>
          </cell>
          <cell r="G2670" t="str">
            <v>LE MANS</v>
          </cell>
          <cell r="H2670" t="str">
            <v>Gestion Locative - Location - Copropriété - Comptabilité</v>
          </cell>
          <cell r="I2670" t="str">
            <v>S1901</v>
          </cell>
          <cell r="J2670">
            <v>42090</v>
          </cell>
          <cell r="M2670">
            <v>43831</v>
          </cell>
          <cell r="N2670" t="str">
            <v>Ouvert</v>
          </cell>
          <cell r="O2670" t="str">
            <v>Fermé</v>
          </cell>
          <cell r="P2670" t="str">
            <v>10.115.13.0</v>
          </cell>
          <cell r="Q2670">
            <v>0</v>
          </cell>
          <cell r="T2670" t="str">
            <v>00274</v>
          </cell>
        </row>
        <row r="2671">
          <cell r="A2671" t="str">
            <v>00274002</v>
          </cell>
          <cell r="B2671" t="str">
            <v>34877575000162</v>
          </cell>
          <cell r="C2671" t="str">
            <v>INITIATIVE ET PARTENAIRE</v>
          </cell>
          <cell r="D2671" t="b">
            <v>0</v>
          </cell>
          <cell r="E2671" t="str">
            <v>54 Avenue Louis Cordelet</v>
          </cell>
          <cell r="F2671" t="str">
            <v>72000</v>
          </cell>
          <cell r="G2671" t="str">
            <v>LE MANS</v>
          </cell>
          <cell r="H2671" t="str">
            <v>Gestion Locative - Location - Copropriété - Comptabilité</v>
          </cell>
          <cell r="I2671" t="str">
            <v>S1800</v>
          </cell>
          <cell r="J2671">
            <v>42309</v>
          </cell>
          <cell r="K2671">
            <v>43830</v>
          </cell>
          <cell r="M2671">
            <v>43831</v>
          </cell>
          <cell r="N2671" t="str">
            <v>Ouvert</v>
          </cell>
          <cell r="O2671" t="str">
            <v>Fermé</v>
          </cell>
          <cell r="P2671" t="str">
            <v>10.206.44.0</v>
          </cell>
          <cell r="Q2671">
            <v>0</v>
          </cell>
          <cell r="T2671" t="str">
            <v>00274</v>
          </cell>
        </row>
        <row r="2672">
          <cell r="A2672" t="str">
            <v>00274003</v>
          </cell>
          <cell r="B2672" t="str">
            <v>34877575000154</v>
          </cell>
          <cell r="C2672" t="str">
            <v>INITIATIVE ET PARTENAIRE</v>
          </cell>
          <cell r="D2672" t="b">
            <v>0</v>
          </cell>
          <cell r="E2672" t="str">
            <v>2 Rue du Docteur Repin</v>
          </cell>
          <cell r="F2672" t="str">
            <v>72240</v>
          </cell>
          <cell r="G2672" t="str">
            <v>CONLIE</v>
          </cell>
          <cell r="H2672" t="str">
            <v>Gestion Locative - Location - Copropriété - Comptabilité</v>
          </cell>
          <cell r="I2672" t="str">
            <v>S1300</v>
          </cell>
          <cell r="J2672">
            <v>42309</v>
          </cell>
          <cell r="K2672">
            <v>43830</v>
          </cell>
          <cell r="M2672">
            <v>43831</v>
          </cell>
          <cell r="N2672" t="str">
            <v>Ouvert</v>
          </cell>
          <cell r="O2672" t="str">
            <v>Fermé</v>
          </cell>
          <cell r="P2672" t="str">
            <v>10.206.54.0</v>
          </cell>
          <cell r="Q2672">
            <v>0</v>
          </cell>
          <cell r="T2672" t="str">
            <v>00274</v>
          </cell>
        </row>
        <row r="2673">
          <cell r="A2673" t="str">
            <v>00274004</v>
          </cell>
          <cell r="B2673" t="str">
            <v>34877575000147</v>
          </cell>
          <cell r="C2673" t="str">
            <v>INITIATIVE ET PARTENAIRE</v>
          </cell>
          <cell r="D2673" t="b">
            <v>0</v>
          </cell>
          <cell r="E2673" t="str">
            <v>41 Rue des Minimes</v>
          </cell>
          <cell r="F2673" t="str">
            <v>72000</v>
          </cell>
          <cell r="G2673" t="str">
            <v>LE MANS</v>
          </cell>
          <cell r="H2673" t="str">
            <v>Gestion Locative - Location - Copropriété - Comptabilité</v>
          </cell>
          <cell r="I2673" t="str">
            <v>S1600</v>
          </cell>
          <cell r="J2673">
            <v>42309</v>
          </cell>
          <cell r="K2673">
            <v>43830</v>
          </cell>
          <cell r="M2673">
            <v>43831</v>
          </cell>
          <cell r="N2673" t="str">
            <v>Ouvert</v>
          </cell>
          <cell r="O2673" t="str">
            <v>Fermé</v>
          </cell>
          <cell r="P2673" t="str">
            <v>10.206.24.0</v>
          </cell>
          <cell r="Q2673">
            <v>0</v>
          </cell>
          <cell r="T2673" t="str">
            <v>00274</v>
          </cell>
        </row>
        <row r="2674">
          <cell r="A2674" t="str">
            <v>00274006</v>
          </cell>
          <cell r="B2674" t="str">
            <v>34877575000139</v>
          </cell>
          <cell r="C2674" t="str">
            <v>INITIATIVE ET PARTENAIRE</v>
          </cell>
          <cell r="D2674" t="b">
            <v>0</v>
          </cell>
          <cell r="E2674" t="str">
            <v>82 Avenue Nationale</v>
          </cell>
          <cell r="F2674" t="str">
            <v>72230</v>
          </cell>
          <cell r="G2674" t="str">
            <v>ARNAGE</v>
          </cell>
          <cell r="H2674" t="str">
            <v>Gestion Locative - Location - Copropriété - Comptabilité</v>
          </cell>
          <cell r="I2674" t="str">
            <v>S1400</v>
          </cell>
          <cell r="J2674">
            <v>42309</v>
          </cell>
          <cell r="K2674">
            <v>43830</v>
          </cell>
          <cell r="M2674">
            <v>43815</v>
          </cell>
          <cell r="N2674" t="str">
            <v>Ouvert</v>
          </cell>
          <cell r="O2674" t="str">
            <v>Fermé</v>
          </cell>
          <cell r="P2674" t="str">
            <v>10.206.74.0</v>
          </cell>
          <cell r="Q2674">
            <v>0</v>
          </cell>
          <cell r="T2674" t="str">
            <v>00274</v>
          </cell>
        </row>
        <row r="2675">
          <cell r="A2675" t="str">
            <v>00274007</v>
          </cell>
          <cell r="B2675" t="str">
            <v>34877575000170</v>
          </cell>
          <cell r="C2675" t="str">
            <v>INITIATIVE ET PARTENAIRE</v>
          </cell>
          <cell r="D2675" t="b">
            <v>0</v>
          </cell>
          <cell r="E2675" t="str">
            <v>70 Grande Rue</v>
          </cell>
          <cell r="F2675" t="str">
            <v>72460</v>
          </cell>
          <cell r="G2675" t="str">
            <v>SAVIGNE L'EVEQUE</v>
          </cell>
          <cell r="H2675" t="str">
            <v>Gestion Locative - Location - Copropriété - Comptabilité</v>
          </cell>
          <cell r="I2675" t="str">
            <v>S1900</v>
          </cell>
          <cell r="J2675">
            <v>42309</v>
          </cell>
          <cell r="K2675">
            <v>43830</v>
          </cell>
          <cell r="M2675">
            <v>43831</v>
          </cell>
          <cell r="N2675" t="str">
            <v>Ouvert</v>
          </cell>
          <cell r="O2675" t="str">
            <v>Fermé</v>
          </cell>
          <cell r="P2675" t="str">
            <v>10.206.84.0</v>
          </cell>
          <cell r="Q2675">
            <v>0</v>
          </cell>
          <cell r="T2675" t="str">
            <v>00274</v>
          </cell>
        </row>
        <row r="2676">
          <cell r="A2676" t="str">
            <v>00274008</v>
          </cell>
          <cell r="B2676" t="str">
            <v>34877575000113</v>
          </cell>
          <cell r="C2676" t="str">
            <v>INITIATIVE ET PARTENAIRE</v>
          </cell>
          <cell r="D2676" t="b">
            <v>0</v>
          </cell>
          <cell r="E2676" t="str">
            <v>13 Rue Michel Beaufils</v>
          </cell>
          <cell r="F2676" t="str">
            <v>72160</v>
          </cell>
          <cell r="G2676" t="str">
            <v>CONNERRE</v>
          </cell>
          <cell r="H2676" t="str">
            <v>Gestion Locative - Location - Copropriété - Comptabilité</v>
          </cell>
          <cell r="I2676" t="str">
            <v>S1700</v>
          </cell>
          <cell r="J2676">
            <v>42309</v>
          </cell>
          <cell r="K2676">
            <v>43830</v>
          </cell>
          <cell r="M2676">
            <v>43831</v>
          </cell>
          <cell r="N2676" t="str">
            <v>Ouvert</v>
          </cell>
          <cell r="O2676" t="str">
            <v>Fermé</v>
          </cell>
          <cell r="P2676" t="str">
            <v>10.206.94.0</v>
          </cell>
          <cell r="Q2676">
            <v>0</v>
          </cell>
          <cell r="T2676" t="str">
            <v>00274</v>
          </cell>
        </row>
        <row r="2677">
          <cell r="A2677" t="str">
            <v>00274009</v>
          </cell>
          <cell r="B2677" t="str">
            <v>34877575000121</v>
          </cell>
          <cell r="C2677" t="str">
            <v>INITIATIVE ET PARTENAIRE</v>
          </cell>
          <cell r="D2677" t="b">
            <v>0</v>
          </cell>
          <cell r="E2677" t="str">
            <v>6 Place de la Libération</v>
          </cell>
          <cell r="F2677" t="str">
            <v>72170</v>
          </cell>
          <cell r="G2677" t="str">
            <v>BEAUMONT-SUR-SARTHE</v>
          </cell>
          <cell r="H2677" t="str">
            <v>Gestion Locative - Location - Copropriété - Comptabilité</v>
          </cell>
          <cell r="I2677" t="str">
            <v>S1500</v>
          </cell>
          <cell r="J2677">
            <v>42309</v>
          </cell>
          <cell r="K2677">
            <v>43830</v>
          </cell>
          <cell r="M2677">
            <v>43831</v>
          </cell>
          <cell r="N2677" t="str">
            <v>Ouvert</v>
          </cell>
          <cell r="O2677" t="str">
            <v>Fermé</v>
          </cell>
          <cell r="P2677" t="str">
            <v>10.206.104.0</v>
          </cell>
          <cell r="Q2677">
            <v>0</v>
          </cell>
          <cell r="T2677" t="str">
            <v>00274</v>
          </cell>
        </row>
        <row r="2678">
          <cell r="A2678" t="str">
            <v>00275001</v>
          </cell>
          <cell r="B2678" t="str">
            <v>81474603800011</v>
          </cell>
          <cell r="C2678" t="str">
            <v>PAGARDIM</v>
          </cell>
          <cell r="D2678" t="b">
            <v>0</v>
          </cell>
          <cell r="E2678" t="str">
            <v>14 Rue Garnier</v>
          </cell>
          <cell r="F2678" t="str">
            <v>92200</v>
          </cell>
          <cell r="G2678" t="str">
            <v>NEUILLY-SUR-SEINE</v>
          </cell>
          <cell r="J2678">
            <v>42326</v>
          </cell>
          <cell r="L2678">
            <v>42384</v>
          </cell>
          <cell r="M2678">
            <v>42384</v>
          </cell>
          <cell r="N2678" t="str">
            <v>Fermé</v>
          </cell>
          <cell r="O2678" t="str">
            <v>Fermé</v>
          </cell>
          <cell r="Q2678">
            <v>0</v>
          </cell>
          <cell r="T2678" t="str">
            <v>00275</v>
          </cell>
        </row>
        <row r="2679">
          <cell r="A2679" t="str">
            <v>00275003</v>
          </cell>
          <cell r="B2679" t="str">
            <v>81474603800029</v>
          </cell>
          <cell r="C2679" t="str">
            <v>PAGARDIM</v>
          </cell>
          <cell r="D2679" t="b">
            <v>0</v>
          </cell>
          <cell r="E2679" t="str">
            <v>24 Rue des Cordelières</v>
          </cell>
          <cell r="F2679" t="str">
            <v>75013</v>
          </cell>
          <cell r="G2679" t="str">
            <v>PARIS 13</v>
          </cell>
          <cell r="J2679">
            <v>42326</v>
          </cell>
          <cell r="N2679" t="str">
            <v>Ouvert</v>
          </cell>
          <cell r="O2679" t="str">
            <v>Ouvert</v>
          </cell>
          <cell r="Q2679">
            <v>0</v>
          </cell>
          <cell r="T2679" t="str">
            <v>00275</v>
          </cell>
        </row>
        <row r="2680">
          <cell r="A2680" t="str">
            <v>00275002</v>
          </cell>
          <cell r="B2680" t="str">
            <v>81474603800037</v>
          </cell>
          <cell r="C2680" t="str">
            <v>PAGARDIM</v>
          </cell>
          <cell r="D2680" t="b">
            <v>1</v>
          </cell>
          <cell r="E2680" t="str">
            <v>91 Avenue Félix Faure</v>
          </cell>
          <cell r="F2680" t="str">
            <v>75015</v>
          </cell>
          <cell r="G2680" t="str">
            <v>PARIS 15</v>
          </cell>
          <cell r="J2680">
            <v>42384</v>
          </cell>
          <cell r="N2680" t="str">
            <v>Ouvert</v>
          </cell>
          <cell r="O2680" t="str">
            <v>Ouvert</v>
          </cell>
          <cell r="Q2680">
            <v>0</v>
          </cell>
          <cell r="T2680" t="str">
            <v>00275</v>
          </cell>
        </row>
        <row r="2681">
          <cell r="A2681" t="str">
            <v>00275004</v>
          </cell>
          <cell r="B2681" t="str">
            <v>81474603800045</v>
          </cell>
          <cell r="C2681" t="str">
            <v>PAGARDIM</v>
          </cell>
          <cell r="D2681" t="b">
            <v>0</v>
          </cell>
          <cell r="E2681" t="str">
            <v>2 Rue du Pont Colbert</v>
          </cell>
          <cell r="F2681" t="str">
            <v>78000</v>
          </cell>
          <cell r="G2681" t="str">
            <v>VERSAILLES</v>
          </cell>
          <cell r="J2681">
            <v>43770</v>
          </cell>
          <cell r="N2681" t="str">
            <v>Ouvert</v>
          </cell>
          <cell r="O2681" t="str">
            <v>Ouvert</v>
          </cell>
          <cell r="Q2681">
            <v>0</v>
          </cell>
          <cell r="T2681" t="str">
            <v>00275</v>
          </cell>
        </row>
        <row r="2682">
          <cell r="A2682" t="str">
            <v>00276001</v>
          </cell>
          <cell r="B2682" t="str">
            <v>53876976100031</v>
          </cell>
          <cell r="C2682" t="str">
            <v>IFILIA GESTION</v>
          </cell>
          <cell r="D2682" t="b">
            <v>1</v>
          </cell>
          <cell r="E2682" t="str">
            <v>67 Avenue Bollée</v>
          </cell>
          <cell r="F2682" t="str">
            <v>72000</v>
          </cell>
          <cell r="G2682" t="str">
            <v>LE MANS</v>
          </cell>
          <cell r="H2682" t="str">
            <v>Gestion Locative - Location - Location Saisonnière - Copropriété - Comptabilité</v>
          </cell>
          <cell r="I2682" t="str">
            <v>S4100</v>
          </cell>
          <cell r="J2682">
            <v>42090</v>
          </cell>
          <cell r="K2682">
            <v>42409</v>
          </cell>
          <cell r="M2682">
            <v>43831</v>
          </cell>
          <cell r="N2682" t="str">
            <v>Ouvert</v>
          </cell>
          <cell r="O2682" t="str">
            <v>Fermé</v>
          </cell>
          <cell r="P2682" t="str">
            <v>10.206.4.0</v>
          </cell>
          <cell r="Q2682">
            <v>0</v>
          </cell>
          <cell r="T2682" t="str">
            <v>00276</v>
          </cell>
        </row>
        <row r="2683">
          <cell r="A2683" t="str">
            <v>00276002</v>
          </cell>
          <cell r="B2683" t="str">
            <v>53876976100023</v>
          </cell>
          <cell r="C2683" t="str">
            <v>IFILIA GESTION</v>
          </cell>
          <cell r="D2683" t="b">
            <v>0</v>
          </cell>
          <cell r="E2683" t="str">
            <v>23 Avenue Louis Cordelet</v>
          </cell>
          <cell r="F2683" t="str">
            <v>72000</v>
          </cell>
          <cell r="G2683" t="str">
            <v>LE MANS</v>
          </cell>
          <cell r="H2683" t="str">
            <v>Gestion Locative - Location - Location Saisonnière - Copropriété - Comptabilité</v>
          </cell>
          <cell r="J2683">
            <v>42090</v>
          </cell>
          <cell r="L2683">
            <v>42339</v>
          </cell>
          <cell r="M2683">
            <v>42339</v>
          </cell>
          <cell r="N2683" t="str">
            <v>Fermé</v>
          </cell>
          <cell r="O2683" t="str">
            <v>Fermé</v>
          </cell>
          <cell r="Q2683">
            <v>0</v>
          </cell>
          <cell r="T2683" t="str">
            <v>00276</v>
          </cell>
        </row>
        <row r="2684">
          <cell r="A2684" t="str">
            <v>00276003</v>
          </cell>
          <cell r="B2684" t="str">
            <v>53876976100015</v>
          </cell>
          <cell r="C2684" t="str">
            <v>IFILIA GESTION</v>
          </cell>
          <cell r="D2684" t="b">
            <v>0</v>
          </cell>
          <cell r="E2684" t="str">
            <v>21 Bis Avenue du Général de Gaulle</v>
          </cell>
          <cell r="F2684" t="str">
            <v>72000</v>
          </cell>
          <cell r="G2684" t="str">
            <v>LE MANS</v>
          </cell>
          <cell r="H2684" t="str">
            <v>Gestion Locative - Location - Location Saisonnière - Copropriété - Comptabilité</v>
          </cell>
          <cell r="I2684" t="str">
            <v>S4200</v>
          </cell>
          <cell r="J2684">
            <v>42090</v>
          </cell>
          <cell r="K2684">
            <v>42409</v>
          </cell>
          <cell r="M2684">
            <v>43831</v>
          </cell>
          <cell r="N2684" t="str">
            <v>Ouvert</v>
          </cell>
          <cell r="O2684" t="str">
            <v>Fermé</v>
          </cell>
          <cell r="P2684" t="str">
            <v>10.206.14.0</v>
          </cell>
          <cell r="Q2684">
            <v>0</v>
          </cell>
          <cell r="T2684" t="str">
            <v>00276</v>
          </cell>
        </row>
        <row r="2685">
          <cell r="A2685" t="str">
            <v>00277001</v>
          </cell>
          <cell r="B2685" t="str">
            <v>44946932900014</v>
          </cell>
          <cell r="C2685" t="str">
            <v>LF IMMOBILIER</v>
          </cell>
          <cell r="D2685" t="b">
            <v>1</v>
          </cell>
          <cell r="E2685" t="str">
            <v>7 Grande Rue</v>
          </cell>
          <cell r="F2685" t="str">
            <v>72200</v>
          </cell>
          <cell r="G2685" t="str">
            <v>LA FLECHE</v>
          </cell>
          <cell r="H2685" t="str">
            <v>Gestion Locative - Location - Copropriété - Comptabilité</v>
          </cell>
          <cell r="I2685" t="str">
            <v>S3100</v>
          </cell>
          <cell r="J2685">
            <v>42090</v>
          </cell>
          <cell r="K2685">
            <v>43830</v>
          </cell>
          <cell r="M2685">
            <v>43831</v>
          </cell>
          <cell r="N2685" t="str">
            <v>Ouvert</v>
          </cell>
          <cell r="O2685" t="str">
            <v>Fermé</v>
          </cell>
          <cell r="P2685" t="str">
            <v>10.206.114.0</v>
          </cell>
          <cell r="Q2685">
            <v>0</v>
          </cell>
          <cell r="T2685" t="str">
            <v>00277</v>
          </cell>
        </row>
        <row r="2686">
          <cell r="A2686" t="str">
            <v>00278002</v>
          </cell>
          <cell r="B2686" t="str">
            <v>47992143900010</v>
          </cell>
          <cell r="C2686" t="str">
            <v>BROSSET IMMOBILIER</v>
          </cell>
          <cell r="D2686" t="b">
            <v>0</v>
          </cell>
          <cell r="E2686" t="str">
            <v>128 Rue de la République</v>
          </cell>
          <cell r="F2686" t="str">
            <v>37110</v>
          </cell>
          <cell r="G2686" t="str">
            <v>CHATEAU-RENAULT</v>
          </cell>
          <cell r="H2686" t="str">
            <v>Gestion Locative - Location - Copropriété - Comptabilité</v>
          </cell>
          <cell r="J2686">
            <v>42276</v>
          </cell>
          <cell r="L2686">
            <v>42702</v>
          </cell>
          <cell r="M2686">
            <v>42702</v>
          </cell>
          <cell r="N2686" t="str">
            <v>Fermé</v>
          </cell>
          <cell r="O2686" t="str">
            <v>Fermé</v>
          </cell>
          <cell r="Q2686">
            <v>0</v>
          </cell>
          <cell r="T2686" t="str">
            <v>00278</v>
          </cell>
        </row>
        <row r="2687">
          <cell r="A2687" t="str">
            <v>00278003</v>
          </cell>
          <cell r="B2687" t="str">
            <v>47992143900028</v>
          </cell>
          <cell r="C2687" t="str">
            <v>BROSSET IMMOBILIER</v>
          </cell>
          <cell r="D2687" t="b">
            <v>0</v>
          </cell>
          <cell r="E2687" t="str">
            <v>4 Rue Jean-Jacques Rousseau</v>
          </cell>
          <cell r="F2687" t="str">
            <v>37400</v>
          </cell>
          <cell r="G2687" t="str">
            <v>AMBOISE</v>
          </cell>
          <cell r="H2687" t="str">
            <v>Gestion Locative - Location - Copropriété - Comptabilité</v>
          </cell>
          <cell r="J2687">
            <v>42276</v>
          </cell>
          <cell r="L2687">
            <v>42702</v>
          </cell>
          <cell r="M2687">
            <v>42702</v>
          </cell>
          <cell r="N2687" t="str">
            <v>Fermé</v>
          </cell>
          <cell r="O2687" t="str">
            <v>Fermé</v>
          </cell>
          <cell r="Q2687">
            <v>0</v>
          </cell>
          <cell r="T2687" t="str">
            <v>00278</v>
          </cell>
        </row>
        <row r="2688">
          <cell r="A2688" t="str">
            <v>00278004</v>
          </cell>
          <cell r="B2688" t="str">
            <v>47992143900069</v>
          </cell>
          <cell r="C2688" t="str">
            <v>BROSSET IMMOBILIER</v>
          </cell>
          <cell r="D2688" t="b">
            <v>0</v>
          </cell>
          <cell r="E2688" t="str">
            <v>60 Quai Jeanne d'Arc</v>
          </cell>
          <cell r="F2688" t="str">
            <v>37500</v>
          </cell>
          <cell r="G2688" t="str">
            <v>CHINON</v>
          </cell>
          <cell r="H2688" t="str">
            <v>Gestion Locative - Location - Copropriété - Comptabilité</v>
          </cell>
          <cell r="J2688">
            <v>42276</v>
          </cell>
          <cell r="L2688">
            <v>42702</v>
          </cell>
          <cell r="M2688">
            <v>42521</v>
          </cell>
          <cell r="N2688" t="str">
            <v>Fermé</v>
          </cell>
          <cell r="O2688" t="str">
            <v>Fermé</v>
          </cell>
          <cell r="Q2688">
            <v>0</v>
          </cell>
          <cell r="T2688" t="str">
            <v>00278</v>
          </cell>
        </row>
        <row r="2689">
          <cell r="A2689" t="str">
            <v>00278005</v>
          </cell>
          <cell r="B2689" t="str">
            <v>47992143900101</v>
          </cell>
          <cell r="C2689" t="str">
            <v>BROSSET IMMOBILIER</v>
          </cell>
          <cell r="D2689" t="b">
            <v>0</v>
          </cell>
          <cell r="E2689" t="str">
            <v>46 Rue du Pont</v>
          </cell>
          <cell r="F2689" t="str">
            <v>37150</v>
          </cell>
          <cell r="G2689" t="str">
            <v>BLÉRÉ</v>
          </cell>
          <cell r="H2689" t="str">
            <v>Gestion Locative - Location - Copropriété - Comptabilité</v>
          </cell>
          <cell r="J2689">
            <v>42276</v>
          </cell>
          <cell r="L2689">
            <v>42702</v>
          </cell>
          <cell r="M2689">
            <v>42551</v>
          </cell>
          <cell r="N2689" t="str">
            <v>Fermé</v>
          </cell>
          <cell r="O2689" t="str">
            <v>Fermé</v>
          </cell>
          <cell r="Q2689">
            <v>0</v>
          </cell>
          <cell r="T2689" t="str">
            <v>00278</v>
          </cell>
        </row>
        <row r="2690">
          <cell r="A2690" t="str">
            <v>00278001</v>
          </cell>
          <cell r="B2690" t="str">
            <v>47992143900119</v>
          </cell>
          <cell r="C2690" t="str">
            <v>FONCIA TRANSACTION INDRE ET LOIRE</v>
          </cell>
          <cell r="D2690" t="b">
            <v>1</v>
          </cell>
          <cell r="E2690" t="str">
            <v>60 Rue Blaise Pascal</v>
          </cell>
          <cell r="F2690" t="str">
            <v>37000</v>
          </cell>
          <cell r="G2690" t="str">
            <v>TOURS</v>
          </cell>
          <cell r="H2690" t="str">
            <v>Gestion Locative - Location - Copropriété - Comptabilité</v>
          </cell>
          <cell r="J2690">
            <v>42309</v>
          </cell>
          <cell r="L2690">
            <v>42702</v>
          </cell>
          <cell r="M2690">
            <v>42702</v>
          </cell>
          <cell r="N2690" t="str">
            <v>Fermé</v>
          </cell>
          <cell r="O2690" t="str">
            <v>Fermé</v>
          </cell>
          <cell r="Q2690">
            <v>0</v>
          </cell>
          <cell r="T2690" t="str">
            <v>00278</v>
          </cell>
        </row>
        <row r="2691">
          <cell r="A2691" t="str">
            <v>00279001</v>
          </cell>
          <cell r="B2691" t="str">
            <v>81507483600017</v>
          </cell>
          <cell r="C2691" t="str">
            <v>FONCIA LOCATION MONTPELLIER</v>
          </cell>
          <cell r="D2691" t="b">
            <v>0</v>
          </cell>
          <cell r="E2691" t="str">
            <v>14 Rue Porte Côté</v>
          </cell>
          <cell r="F2691" t="str">
            <v>41000</v>
          </cell>
          <cell r="G2691" t="str">
            <v>BLOIS</v>
          </cell>
          <cell r="H2691" t="str">
            <v>Gestion Locative - Location - Copropriété - Comptabilité</v>
          </cell>
          <cell r="J2691">
            <v>42370</v>
          </cell>
          <cell r="L2691">
            <v>42410</v>
          </cell>
          <cell r="M2691">
            <v>42410</v>
          </cell>
          <cell r="N2691" t="str">
            <v>Fermé</v>
          </cell>
          <cell r="O2691" t="str">
            <v>Fermé</v>
          </cell>
          <cell r="Q2691">
            <v>0</v>
          </cell>
          <cell r="T2691" t="str">
            <v>00279</v>
          </cell>
        </row>
        <row r="2692">
          <cell r="A2692" t="str">
            <v>00279002</v>
          </cell>
          <cell r="B2692" t="str">
            <v>81507483600025</v>
          </cell>
          <cell r="C2692" t="str">
            <v>FONCIA LOCATION MONTPELLIER</v>
          </cell>
          <cell r="D2692" t="b">
            <v>0</v>
          </cell>
          <cell r="E2692" t="str">
            <v>9 Boulevard Sarrail</v>
          </cell>
          <cell r="F2692" t="str">
            <v>34000</v>
          </cell>
          <cell r="G2692" t="str">
            <v>MONTPELLIER</v>
          </cell>
          <cell r="H2692" t="str">
            <v>Gestion Locative - Location - Copropriété - Comptabilité</v>
          </cell>
          <cell r="I2692" t="str">
            <v>T1100</v>
          </cell>
          <cell r="J2692">
            <v>42410</v>
          </cell>
          <cell r="L2692">
            <v>43103</v>
          </cell>
          <cell r="M2692">
            <v>43103</v>
          </cell>
          <cell r="N2692" t="str">
            <v>Fermé</v>
          </cell>
          <cell r="O2692" t="str">
            <v>Fermé</v>
          </cell>
          <cell r="P2692" t="str">
            <v>10.250.1.0</v>
          </cell>
          <cell r="Q2692">
            <v>0</v>
          </cell>
          <cell r="T2692" t="str">
            <v>00279</v>
          </cell>
        </row>
        <row r="2693">
          <cell r="A2693" t="str">
            <v>00279003</v>
          </cell>
          <cell r="B2693" t="str">
            <v>81507483600066</v>
          </cell>
          <cell r="C2693" t="str">
            <v>FONCIA LOCATION MONTPELLIER</v>
          </cell>
          <cell r="D2693" t="b">
            <v>0</v>
          </cell>
          <cell r="E2693" t="str">
            <v>52 Rue de Syracuse</v>
          </cell>
          <cell r="F2693" t="str">
            <v>34000</v>
          </cell>
          <cell r="G2693" t="str">
            <v>MONTPELLIER</v>
          </cell>
          <cell r="H2693" t="str">
            <v>Gestion Locative - Location - Copropriété - Comptabilité</v>
          </cell>
          <cell r="I2693" t="str">
            <v>T1200</v>
          </cell>
          <cell r="J2693">
            <v>42461</v>
          </cell>
          <cell r="L2693">
            <v>43103</v>
          </cell>
          <cell r="M2693">
            <v>43102</v>
          </cell>
          <cell r="N2693" t="str">
            <v>Fermé</v>
          </cell>
          <cell r="O2693" t="str">
            <v>Fermé</v>
          </cell>
          <cell r="P2693" t="str">
            <v>10.250.21.0</v>
          </cell>
          <cell r="Q2693">
            <v>0</v>
          </cell>
          <cell r="T2693" t="str">
            <v>00279</v>
          </cell>
        </row>
        <row r="2694">
          <cell r="A2694" t="str">
            <v>00279004</v>
          </cell>
          <cell r="B2694" t="str">
            <v>81507483600033</v>
          </cell>
          <cell r="C2694" t="str">
            <v>FONCIA LOCATION MONTPELLIER</v>
          </cell>
          <cell r="D2694" t="b">
            <v>0</v>
          </cell>
          <cell r="E2694" t="str">
            <v>107 Rue de la Piscine</v>
          </cell>
          <cell r="F2694" t="str">
            <v>34080</v>
          </cell>
          <cell r="G2694" t="str">
            <v>MONTPELLIER</v>
          </cell>
          <cell r="H2694" t="str">
            <v>Gestion Locative - Location - Copropriété - Comptabilité</v>
          </cell>
          <cell r="I2694" t="str">
            <v>T1300</v>
          </cell>
          <cell r="J2694">
            <v>42461</v>
          </cell>
          <cell r="L2694">
            <v>43103</v>
          </cell>
          <cell r="M2694">
            <v>43102</v>
          </cell>
          <cell r="N2694" t="str">
            <v>Fermé</v>
          </cell>
          <cell r="O2694" t="str">
            <v>Fermé</v>
          </cell>
          <cell r="P2694" t="str">
            <v>10.149.3.0</v>
          </cell>
          <cell r="Q2694">
            <v>0</v>
          </cell>
          <cell r="T2694" t="str">
            <v>00279</v>
          </cell>
        </row>
        <row r="2695">
          <cell r="A2695" t="str">
            <v>00279005</v>
          </cell>
          <cell r="B2695" t="str">
            <v>81507483600041</v>
          </cell>
          <cell r="C2695" t="str">
            <v>FONCIA LOCATION MONTPELLIER</v>
          </cell>
          <cell r="D2695" t="b">
            <v>0</v>
          </cell>
          <cell r="E2695" t="str">
            <v>55 Avenue de la Justice de Castelnau</v>
          </cell>
          <cell r="F2695" t="str">
            <v>34090</v>
          </cell>
          <cell r="G2695" t="str">
            <v>MONTPELLIER</v>
          </cell>
          <cell r="H2695" t="str">
            <v>Gestion Locative - Location - Copropriété - Comptabilité</v>
          </cell>
          <cell r="I2695" t="str">
            <v>T1400</v>
          </cell>
          <cell r="J2695">
            <v>42461</v>
          </cell>
          <cell r="L2695">
            <v>43103</v>
          </cell>
          <cell r="M2695">
            <v>43102</v>
          </cell>
          <cell r="N2695" t="str">
            <v>Fermé</v>
          </cell>
          <cell r="O2695" t="str">
            <v>Fermé</v>
          </cell>
          <cell r="P2695" t="str">
            <v>10.149.13.0</v>
          </cell>
          <cell r="Q2695">
            <v>0</v>
          </cell>
          <cell r="T2695" t="str">
            <v>00279</v>
          </cell>
        </row>
        <row r="2696">
          <cell r="A2696" t="str">
            <v>00279006</v>
          </cell>
          <cell r="B2696" t="str">
            <v>81507483600058</v>
          </cell>
          <cell r="C2696" t="str">
            <v>FONCIA LOCATION MONTPELLIER</v>
          </cell>
          <cell r="D2696" t="b">
            <v>0</v>
          </cell>
          <cell r="E2696" t="str">
            <v>97 Rue Frédéric Mistral</v>
          </cell>
          <cell r="F2696" t="str">
            <v>34280</v>
          </cell>
          <cell r="G2696" t="str">
            <v>LA GRANDE-MOTTE</v>
          </cell>
          <cell r="H2696" t="str">
            <v>Gestion Locative - Location - Copropriété - Comptabilité</v>
          </cell>
          <cell r="I2696" t="str">
            <v>T1500</v>
          </cell>
          <cell r="J2696">
            <v>42461</v>
          </cell>
          <cell r="L2696">
            <v>43103</v>
          </cell>
          <cell r="M2696">
            <v>43103</v>
          </cell>
          <cell r="N2696" t="str">
            <v>Fermé</v>
          </cell>
          <cell r="O2696" t="str">
            <v>Fermé</v>
          </cell>
          <cell r="Q2696">
            <v>0</v>
          </cell>
          <cell r="T2696" t="str">
            <v>00279</v>
          </cell>
        </row>
        <row r="2697">
          <cell r="A2697" t="str">
            <v>00279007</v>
          </cell>
          <cell r="B2697" t="str">
            <v>81507483600074</v>
          </cell>
          <cell r="C2697" t="str">
            <v>FONCIA LOCATION MONTPELLIER</v>
          </cell>
          <cell r="D2697" t="b">
            <v>1</v>
          </cell>
          <cell r="E2697" t="str">
            <v>185 Rue Léon Blum</v>
          </cell>
          <cell r="F2697" t="str">
            <v>34000</v>
          </cell>
          <cell r="G2697" t="str">
            <v>MONTPELLIER</v>
          </cell>
          <cell r="H2697" t="str">
            <v>Gestion Locative - Location - Copropriété - Comptabilité</v>
          </cell>
          <cell r="I2697" t="str">
            <v>T1600</v>
          </cell>
          <cell r="J2697">
            <v>43040</v>
          </cell>
          <cell r="L2697">
            <v>43103</v>
          </cell>
          <cell r="M2697">
            <v>43103</v>
          </cell>
          <cell r="N2697" t="str">
            <v>Fermé</v>
          </cell>
          <cell r="O2697" t="str">
            <v>Fermé</v>
          </cell>
          <cell r="Q2697">
            <v>0</v>
          </cell>
          <cell r="T2697" t="str">
            <v>00279</v>
          </cell>
        </row>
        <row r="2698">
          <cell r="A2698" t="str">
            <v>00280001</v>
          </cell>
          <cell r="B2698" t="str">
            <v>50056815900015</v>
          </cell>
          <cell r="C2698" t="str">
            <v>FONCIA INITIA PONTLIEUE</v>
          </cell>
          <cell r="D2698" t="b">
            <v>1</v>
          </cell>
          <cell r="E2698" t="str">
            <v>14 Avenue Félix Geneslay</v>
          </cell>
          <cell r="F2698" t="str">
            <v>72100</v>
          </cell>
          <cell r="G2698" t="str">
            <v>LE MANS</v>
          </cell>
          <cell r="H2698" t="str">
            <v>Gestion Locative - Location - Copropriété - Comptabilité</v>
          </cell>
          <cell r="I2698" t="str">
            <v>S2100</v>
          </cell>
          <cell r="J2698">
            <v>42090</v>
          </cell>
          <cell r="K2698">
            <v>43830</v>
          </cell>
          <cell r="M2698">
            <v>43831</v>
          </cell>
          <cell r="N2698" t="str">
            <v>Ouvert</v>
          </cell>
          <cell r="O2698" t="str">
            <v>Fermé</v>
          </cell>
          <cell r="P2698" t="str">
            <v>10.206.34.0</v>
          </cell>
          <cell r="Q2698">
            <v>0</v>
          </cell>
          <cell r="T2698" t="str">
            <v>00280</v>
          </cell>
        </row>
        <row r="2699">
          <cell r="A2699" t="str">
            <v>00281001</v>
          </cell>
          <cell r="B2699" t="str">
            <v>39949732000057</v>
          </cell>
          <cell r="C2699" t="str">
            <v>100 POUR 100 IMMO.COM IMMOBILIERE DE LA MODER</v>
          </cell>
          <cell r="D2699" t="b">
            <v>1</v>
          </cell>
          <cell r="E2699" t="str">
            <v>27 Avenue du Rhin</v>
          </cell>
          <cell r="F2699" t="str">
            <v>67100</v>
          </cell>
          <cell r="G2699" t="str">
            <v>STRASBOURG</v>
          </cell>
          <cell r="H2699" t="str">
            <v>Gestion Locative - Location - Copropriété - Comptabilité</v>
          </cell>
          <cell r="J2699">
            <v>42614</v>
          </cell>
          <cell r="L2699">
            <v>42702</v>
          </cell>
          <cell r="M2699">
            <v>42702</v>
          </cell>
          <cell r="N2699" t="str">
            <v>Fermé</v>
          </cell>
          <cell r="O2699" t="str">
            <v>Fermé</v>
          </cell>
          <cell r="Q2699">
            <v>0</v>
          </cell>
          <cell r="T2699" t="str">
            <v>00281</v>
          </cell>
        </row>
        <row r="2700">
          <cell r="A2700" t="str">
            <v>00282001</v>
          </cell>
          <cell r="B2700" t="str">
            <v>30495102300031</v>
          </cell>
          <cell r="C2700" t="str">
            <v>JEANNIOT ET COMPAGNIE</v>
          </cell>
          <cell r="D2700" t="b">
            <v>1</v>
          </cell>
          <cell r="E2700" t="str">
            <v>100 Boulevard du Montparnasse</v>
          </cell>
          <cell r="F2700" t="str">
            <v>75014</v>
          </cell>
          <cell r="G2700" t="str">
            <v>PARIS 14</v>
          </cell>
          <cell r="H2700" t="str">
            <v>Gestion Locative - Location - Copropriété - Comptabilité</v>
          </cell>
          <cell r="J2700">
            <v>42644</v>
          </cell>
          <cell r="L2700">
            <v>43220</v>
          </cell>
          <cell r="M2700">
            <v>43220</v>
          </cell>
          <cell r="N2700" t="str">
            <v>Fermé</v>
          </cell>
          <cell r="O2700" t="str">
            <v>Fermé</v>
          </cell>
          <cell r="Q2700">
            <v>0</v>
          </cell>
          <cell r="T2700" t="str">
            <v>00282</v>
          </cell>
        </row>
        <row r="2701">
          <cell r="A2701" t="str">
            <v>00283001</v>
          </cell>
          <cell r="B2701" t="str">
            <v>81425435500039</v>
          </cell>
          <cell r="C2701" t="str">
            <v>FONCIA LOCATION  ILLE ET VILAINE</v>
          </cell>
          <cell r="D2701" t="b">
            <v>0</v>
          </cell>
          <cell r="E2701" t="str">
            <v>44 Rue du Pré Botté</v>
          </cell>
          <cell r="F2701" t="str">
            <v>35000</v>
          </cell>
          <cell r="G2701" t="str">
            <v>RENNES</v>
          </cell>
          <cell r="H2701" t="str">
            <v>Gestion Locative - Location - Copropriété - Comptabilité</v>
          </cell>
          <cell r="I2701" t="str">
            <v>R8100</v>
          </cell>
          <cell r="J2701">
            <v>42370</v>
          </cell>
          <cell r="L2701">
            <v>42897</v>
          </cell>
          <cell r="M2701">
            <v>42384</v>
          </cell>
          <cell r="N2701" t="str">
            <v>Fermé</v>
          </cell>
          <cell r="O2701" t="str">
            <v>Fermé</v>
          </cell>
          <cell r="Q2701">
            <v>0</v>
          </cell>
          <cell r="T2701" t="str">
            <v>00283</v>
          </cell>
        </row>
        <row r="2702">
          <cell r="A2702" t="str">
            <v>00283002</v>
          </cell>
          <cell r="B2702" t="str">
            <v>81425435500047</v>
          </cell>
          <cell r="C2702" t="str">
            <v>FONCIA LOCATION  ILLE ET VILAINE</v>
          </cell>
          <cell r="D2702" t="b">
            <v>0</v>
          </cell>
          <cell r="E2702" t="str">
            <v>14 Rue Sainte-Barbe</v>
          </cell>
          <cell r="F2702" t="str">
            <v>22000</v>
          </cell>
          <cell r="G2702" t="str">
            <v>SAINT-BRIEUC</v>
          </cell>
          <cell r="H2702" t="str">
            <v>Gestion Locative - Location - Copropriété - Comptabilité - Transaction</v>
          </cell>
          <cell r="I2702" t="str">
            <v>R8200</v>
          </cell>
          <cell r="J2702">
            <v>42370</v>
          </cell>
          <cell r="L2702">
            <v>42897</v>
          </cell>
          <cell r="M2702">
            <v>42897</v>
          </cell>
          <cell r="N2702" t="str">
            <v>Fermé</v>
          </cell>
          <cell r="O2702" t="str">
            <v>Fermé</v>
          </cell>
          <cell r="P2702" t="str">
            <v>10.209.63.0</v>
          </cell>
          <cell r="Q2702">
            <v>0</v>
          </cell>
          <cell r="T2702" t="str">
            <v>00283</v>
          </cell>
        </row>
        <row r="2703">
          <cell r="A2703" t="str">
            <v>00283003</v>
          </cell>
          <cell r="B2703" t="str">
            <v>81425435500021</v>
          </cell>
          <cell r="C2703" t="str">
            <v>FONCIA LOCATION  ILLE ET VILAINE</v>
          </cell>
          <cell r="D2703" t="b">
            <v>0</v>
          </cell>
          <cell r="E2703" t="str">
            <v>4 Rue Louis Armand</v>
          </cell>
          <cell r="F2703" t="str">
            <v>35170</v>
          </cell>
          <cell r="G2703" t="str">
            <v>BRUZ</v>
          </cell>
          <cell r="H2703" t="str">
            <v>Gestion Locative - Location - Copropriété - Comptabilité</v>
          </cell>
          <cell r="I2703" t="str">
            <v>R8300</v>
          </cell>
          <cell r="J2703">
            <v>42370</v>
          </cell>
          <cell r="L2703">
            <v>42897</v>
          </cell>
          <cell r="M2703">
            <v>42897</v>
          </cell>
          <cell r="N2703" t="str">
            <v>Fermé</v>
          </cell>
          <cell r="O2703" t="str">
            <v>Fermé</v>
          </cell>
          <cell r="Q2703">
            <v>0</v>
          </cell>
          <cell r="T2703" t="str">
            <v>00283</v>
          </cell>
        </row>
        <row r="2704">
          <cell r="A2704" t="str">
            <v>00283004</v>
          </cell>
          <cell r="B2704" t="str">
            <v>81425435500013</v>
          </cell>
          <cell r="C2704" t="str">
            <v>FONCIA LOCATION  ILLE ET VILAINE</v>
          </cell>
          <cell r="D2704" t="b">
            <v>1</v>
          </cell>
          <cell r="E2704" t="str">
            <v>1 Rue de l'Alma</v>
          </cell>
          <cell r="F2704" t="str">
            <v>35000</v>
          </cell>
          <cell r="G2704" t="str">
            <v>RENNES</v>
          </cell>
          <cell r="H2704" t="str">
            <v>Gestion Locative - Location - Copropriété - Comptabilité</v>
          </cell>
          <cell r="I2704" t="str">
            <v>R8400</v>
          </cell>
          <cell r="J2704">
            <v>42370</v>
          </cell>
          <cell r="L2704">
            <v>42897</v>
          </cell>
          <cell r="M2704">
            <v>42897</v>
          </cell>
          <cell r="N2704" t="str">
            <v>Fermé</v>
          </cell>
          <cell r="O2704" t="str">
            <v>Fermé</v>
          </cell>
          <cell r="P2704" t="str">
            <v>10.35.4.0</v>
          </cell>
          <cell r="Q2704">
            <v>0</v>
          </cell>
          <cell r="T2704" t="str">
            <v>00283</v>
          </cell>
        </row>
        <row r="2705">
          <cell r="A2705" t="str">
            <v>00283005</v>
          </cell>
          <cell r="B2705" t="str">
            <v>81425435500054</v>
          </cell>
          <cell r="C2705" t="str">
            <v>FONCIA LOCATION  ILLE ET VILAINE</v>
          </cell>
          <cell r="D2705" t="b">
            <v>0</v>
          </cell>
          <cell r="E2705" t="str">
            <v>Avenue de la Marionnais</v>
          </cell>
          <cell r="F2705" t="str">
            <v>35131</v>
          </cell>
          <cell r="G2705" t="str">
            <v>CHARTRES-DE-BRETAGNE</v>
          </cell>
          <cell r="H2705" t="str">
            <v>Gestion Locative - Location - Copropriété - Comptabilité</v>
          </cell>
          <cell r="I2705" t="str">
            <v>R8500</v>
          </cell>
          <cell r="J2705">
            <v>42461</v>
          </cell>
          <cell r="L2705">
            <v>42897</v>
          </cell>
          <cell r="M2705">
            <v>42897</v>
          </cell>
          <cell r="N2705" t="str">
            <v>Fermé</v>
          </cell>
          <cell r="O2705" t="str">
            <v>Fermé</v>
          </cell>
          <cell r="Q2705">
            <v>0</v>
          </cell>
          <cell r="T2705" t="str">
            <v>00283</v>
          </cell>
        </row>
        <row r="2706">
          <cell r="A2706" t="str">
            <v>00284001</v>
          </cell>
          <cell r="B2706" t="str">
            <v>81428341200041</v>
          </cell>
          <cell r="C2706" t="str">
            <v>FONCIA LOCATION BREIZH</v>
          </cell>
          <cell r="D2706" t="b">
            <v>0</v>
          </cell>
          <cell r="E2706" t="str">
            <v>26 Rue Algésiras</v>
          </cell>
          <cell r="F2706" t="str">
            <v>29200</v>
          </cell>
          <cell r="G2706" t="str">
            <v>BREST</v>
          </cell>
          <cell r="H2706" t="str">
            <v>Gestion Locative - Location - Copropriété - Comptabilité</v>
          </cell>
          <cell r="I2706" t="str">
            <v>R9100</v>
          </cell>
          <cell r="J2706">
            <v>42370</v>
          </cell>
          <cell r="L2706">
            <v>43103</v>
          </cell>
          <cell r="M2706">
            <v>43103</v>
          </cell>
          <cell r="N2706" t="str">
            <v>Fermé</v>
          </cell>
          <cell r="O2706" t="str">
            <v>Fermé</v>
          </cell>
          <cell r="Q2706">
            <v>0</v>
          </cell>
          <cell r="T2706" t="str">
            <v>00284</v>
          </cell>
        </row>
        <row r="2707">
          <cell r="A2707" t="str">
            <v>00284002</v>
          </cell>
          <cell r="B2707" t="str">
            <v>81428341200025</v>
          </cell>
          <cell r="C2707" t="str">
            <v>FONCIA LOCATION BREIZH</v>
          </cell>
          <cell r="D2707" t="b">
            <v>0</v>
          </cell>
          <cell r="E2707" t="str">
            <v>6 Avenue Ernest Renan</v>
          </cell>
          <cell r="F2707" t="str">
            <v>22300</v>
          </cell>
          <cell r="G2707" t="str">
            <v>LANNION</v>
          </cell>
          <cell r="H2707" t="str">
            <v>Gestion Locative - Location - Copropriété - Comptabilité</v>
          </cell>
          <cell r="I2707" t="str">
            <v>R9200</v>
          </cell>
          <cell r="J2707">
            <v>42370</v>
          </cell>
          <cell r="L2707">
            <v>43103</v>
          </cell>
          <cell r="M2707">
            <v>43100</v>
          </cell>
          <cell r="N2707" t="str">
            <v>Fermé</v>
          </cell>
          <cell r="O2707" t="str">
            <v>Fermé</v>
          </cell>
          <cell r="P2707" t="str">
            <v>10.172.24.0</v>
          </cell>
          <cell r="Q2707">
            <v>0</v>
          </cell>
          <cell r="T2707" t="str">
            <v>00284</v>
          </cell>
        </row>
        <row r="2708">
          <cell r="A2708" t="str">
            <v>00284003</v>
          </cell>
          <cell r="B2708" t="str">
            <v>81428341200033</v>
          </cell>
          <cell r="C2708" t="str">
            <v>FONCIA LOCATION BREIZH</v>
          </cell>
          <cell r="D2708" t="b">
            <v>0</v>
          </cell>
          <cell r="E2708" t="str">
            <v>11 Bis Rue Amiral Ronarc'h</v>
          </cell>
          <cell r="F2708" t="str">
            <v>29000</v>
          </cell>
          <cell r="G2708" t="str">
            <v>QUIMPER</v>
          </cell>
          <cell r="H2708" t="str">
            <v>Gestion Locative - Location - Copropriété - Comptabilité</v>
          </cell>
          <cell r="I2708" t="str">
            <v>R9300</v>
          </cell>
          <cell r="J2708">
            <v>42370</v>
          </cell>
          <cell r="L2708">
            <v>43103</v>
          </cell>
          <cell r="M2708">
            <v>43102</v>
          </cell>
          <cell r="N2708" t="str">
            <v>Fermé</v>
          </cell>
          <cell r="O2708" t="str">
            <v>Fermé</v>
          </cell>
          <cell r="P2708" t="str">
            <v>10.172.34.0</v>
          </cell>
          <cell r="Q2708">
            <v>0</v>
          </cell>
          <cell r="T2708" t="str">
            <v>00284</v>
          </cell>
        </row>
        <row r="2709">
          <cell r="A2709" t="str">
            <v>00284004</v>
          </cell>
          <cell r="B2709" t="str">
            <v>81428341200017</v>
          </cell>
          <cell r="C2709" t="str">
            <v>FONCIA LOCATION BREIZH</v>
          </cell>
          <cell r="D2709" t="b">
            <v>1</v>
          </cell>
          <cell r="E2709" t="str">
            <v>34 Rue Amiral Linois</v>
          </cell>
          <cell r="F2709" t="str">
            <v>29200</v>
          </cell>
          <cell r="G2709" t="str">
            <v>BREST</v>
          </cell>
          <cell r="H2709" t="str">
            <v>Gestion Locative - Location - Copropriété - Comptabilité</v>
          </cell>
          <cell r="I2709" t="str">
            <v>R9400</v>
          </cell>
          <cell r="J2709">
            <v>42370</v>
          </cell>
          <cell r="L2709">
            <v>43103</v>
          </cell>
          <cell r="M2709">
            <v>43102</v>
          </cell>
          <cell r="N2709" t="str">
            <v>Fermé</v>
          </cell>
          <cell r="O2709" t="str">
            <v>Fermé</v>
          </cell>
          <cell r="Q2709">
            <v>0</v>
          </cell>
          <cell r="T2709" t="str">
            <v>00284</v>
          </cell>
        </row>
        <row r="2710">
          <cell r="A2710" t="str">
            <v>00284005</v>
          </cell>
          <cell r="B2710" t="str">
            <v>81428341200058</v>
          </cell>
          <cell r="C2710" t="str">
            <v>FONCIA LOCATION BREIZH</v>
          </cell>
          <cell r="D2710" t="b">
            <v>0</v>
          </cell>
          <cell r="E2710" t="str">
            <v>21 Rue Emile Zola</v>
          </cell>
          <cell r="F2710" t="str">
            <v>29200</v>
          </cell>
          <cell r="G2710" t="str">
            <v>BREST</v>
          </cell>
          <cell r="H2710" t="str">
            <v>Gestion Locative - Location - Copropriété - Comptabilité</v>
          </cell>
          <cell r="I2710" t="str">
            <v>R9500</v>
          </cell>
          <cell r="J2710">
            <v>42522</v>
          </cell>
          <cell r="L2710">
            <v>43103</v>
          </cell>
          <cell r="M2710">
            <v>43102</v>
          </cell>
          <cell r="N2710" t="str">
            <v>Fermé</v>
          </cell>
          <cell r="O2710" t="str">
            <v>Fermé</v>
          </cell>
          <cell r="P2710" t="str">
            <v>10.172.14.0</v>
          </cell>
          <cell r="Q2710">
            <v>0</v>
          </cell>
          <cell r="T2710" t="str">
            <v>00284</v>
          </cell>
        </row>
        <row r="2711">
          <cell r="A2711" t="str">
            <v>00284006</v>
          </cell>
          <cell r="B2711" t="str">
            <v>81428341200066</v>
          </cell>
          <cell r="C2711" t="str">
            <v>FONCIA LOCATION BREIZH</v>
          </cell>
          <cell r="D2711" t="b">
            <v>0</v>
          </cell>
          <cell r="E2711" t="str">
            <v>4 Avenue de la Gare</v>
          </cell>
          <cell r="F2711" t="str">
            <v>29900</v>
          </cell>
          <cell r="G2711" t="str">
            <v>CONCARNEAU</v>
          </cell>
          <cell r="H2711" t="str">
            <v>Gestion Locative - Location - Copropriété - Comptabilité</v>
          </cell>
          <cell r="I2711" t="str">
            <v>R9600</v>
          </cell>
          <cell r="J2711">
            <v>42736</v>
          </cell>
          <cell r="K2711">
            <v>42746</v>
          </cell>
          <cell r="L2711">
            <v>43103</v>
          </cell>
          <cell r="M2711">
            <v>43103</v>
          </cell>
          <cell r="N2711" t="str">
            <v>Fermé</v>
          </cell>
          <cell r="O2711" t="str">
            <v>Fermé</v>
          </cell>
          <cell r="P2711" t="str">
            <v>10.221.14.0</v>
          </cell>
          <cell r="Q2711">
            <v>0</v>
          </cell>
          <cell r="T2711" t="str">
            <v>00284</v>
          </cell>
        </row>
        <row r="2712">
          <cell r="A2712" t="str">
            <v>00285006</v>
          </cell>
          <cell r="C2712" t="str">
            <v>FONCIA LOCATION BORDEAUX</v>
          </cell>
          <cell r="D2712" t="b">
            <v>0</v>
          </cell>
          <cell r="E2712" t="str">
            <v>12 Allée du 7ème Art</v>
          </cell>
          <cell r="F2712" t="str">
            <v>33400</v>
          </cell>
          <cell r="G2712" t="str">
            <v>TALENCE</v>
          </cell>
          <cell r="H2712" t="str">
            <v>Gestion Locative - Location - Copropriété - Comptabilité</v>
          </cell>
          <cell r="I2712" t="str">
            <v>R3600</v>
          </cell>
          <cell r="J2712">
            <v>42331</v>
          </cell>
          <cell r="L2712">
            <v>43103</v>
          </cell>
          <cell r="M2712">
            <v>42736</v>
          </cell>
          <cell r="N2712" t="str">
            <v>Fermé</v>
          </cell>
          <cell r="O2712" t="str">
            <v>Fermé</v>
          </cell>
          <cell r="P2712" t="str">
            <v>10.21.33.0</v>
          </cell>
          <cell r="Q2712">
            <v>0</v>
          </cell>
          <cell r="T2712" t="str">
            <v>00285</v>
          </cell>
        </row>
        <row r="2713">
          <cell r="A2713" t="str">
            <v>00285001</v>
          </cell>
          <cell r="B2713" t="str">
            <v>81505573600012</v>
          </cell>
          <cell r="C2713" t="str">
            <v>FONCIA LOCATION BORDEAUX</v>
          </cell>
          <cell r="D2713" t="b">
            <v>0</v>
          </cell>
          <cell r="E2713" t="str">
            <v>14 Allées de Tourny</v>
          </cell>
          <cell r="F2713" t="str">
            <v>33000</v>
          </cell>
          <cell r="G2713" t="str">
            <v>BORDEAUX</v>
          </cell>
          <cell r="H2713" t="str">
            <v>Gestion Locative - Location - Copropriété - Comptabilité</v>
          </cell>
          <cell r="I2713" t="str">
            <v>R3100</v>
          </cell>
          <cell r="J2713">
            <v>42370</v>
          </cell>
          <cell r="L2713">
            <v>43061</v>
          </cell>
          <cell r="M2713">
            <v>43061</v>
          </cell>
          <cell r="N2713" t="str">
            <v>Fermé</v>
          </cell>
          <cell r="O2713" t="str">
            <v>Fermé</v>
          </cell>
          <cell r="P2713" t="str">
            <v>10.238.1.0</v>
          </cell>
          <cell r="Q2713">
            <v>0</v>
          </cell>
          <cell r="T2713" t="str">
            <v>00285</v>
          </cell>
        </row>
        <row r="2714">
          <cell r="A2714" t="str">
            <v>00285002</v>
          </cell>
          <cell r="B2714" t="str">
            <v>81505573600129</v>
          </cell>
          <cell r="C2714" t="str">
            <v>FONCIA LOCATION BORDEAUX</v>
          </cell>
          <cell r="D2714" t="b">
            <v>0</v>
          </cell>
          <cell r="E2714" t="str">
            <v>29 Place de la Victoire</v>
          </cell>
          <cell r="F2714" t="str">
            <v>33000</v>
          </cell>
          <cell r="G2714" t="str">
            <v>BORDEAUX</v>
          </cell>
          <cell r="H2714" t="str">
            <v>Gestion Locative - Location - Copropriété - Comptabilité</v>
          </cell>
          <cell r="I2714" t="str">
            <v>R3200</v>
          </cell>
          <cell r="J2714">
            <v>42370</v>
          </cell>
          <cell r="L2714">
            <v>43100</v>
          </cell>
          <cell r="M2714">
            <v>43100</v>
          </cell>
          <cell r="N2714" t="str">
            <v>Fermé</v>
          </cell>
          <cell r="O2714" t="str">
            <v>Fermé</v>
          </cell>
          <cell r="P2714" t="str">
            <v>10.238.11.0</v>
          </cell>
          <cell r="Q2714">
            <v>0</v>
          </cell>
          <cell r="T2714" t="str">
            <v>00285</v>
          </cell>
        </row>
        <row r="2715">
          <cell r="A2715" t="str">
            <v>00285003</v>
          </cell>
          <cell r="B2715" t="str">
            <v>81505573600137</v>
          </cell>
          <cell r="C2715" t="str">
            <v>FONCIA LOCATION BORDEAUX</v>
          </cell>
          <cell r="D2715" t="b">
            <v>0</v>
          </cell>
          <cell r="E2715" t="str">
            <v>19 Rue Vital Carles</v>
          </cell>
          <cell r="F2715" t="str">
            <v>33000</v>
          </cell>
          <cell r="G2715" t="str">
            <v>BORDEAUX</v>
          </cell>
          <cell r="H2715" t="str">
            <v>Gestion Locative - Location - Copropriété - Comptabilité</v>
          </cell>
          <cell r="I2715" t="str">
            <v>R3300</v>
          </cell>
          <cell r="J2715">
            <v>42370</v>
          </cell>
          <cell r="L2715">
            <v>43100</v>
          </cell>
          <cell r="M2715">
            <v>43100</v>
          </cell>
          <cell r="N2715" t="str">
            <v>Fermé</v>
          </cell>
          <cell r="O2715" t="str">
            <v>Fermé</v>
          </cell>
          <cell r="P2715" t="str">
            <v>10.119.2.0</v>
          </cell>
          <cell r="Q2715">
            <v>0</v>
          </cell>
          <cell r="T2715" t="str">
            <v>00285</v>
          </cell>
        </row>
        <row r="2716">
          <cell r="A2716" t="str">
            <v>00285004</v>
          </cell>
          <cell r="B2716" t="str">
            <v>81505573600111</v>
          </cell>
          <cell r="C2716" t="str">
            <v>FONCIA LOCATION BORDEAUX</v>
          </cell>
          <cell r="D2716" t="b">
            <v>0</v>
          </cell>
          <cell r="E2716" t="str">
            <v>41 Avenue Thiers</v>
          </cell>
          <cell r="F2716" t="str">
            <v>33100</v>
          </cell>
          <cell r="G2716" t="str">
            <v>BORDEAUX</v>
          </cell>
          <cell r="H2716" t="str">
            <v>Gestion Locative - Location - Copropriété - Comptabilité</v>
          </cell>
          <cell r="I2716" t="str">
            <v>R3400</v>
          </cell>
          <cell r="J2716">
            <v>42370</v>
          </cell>
          <cell r="L2716">
            <v>43100</v>
          </cell>
          <cell r="M2716">
            <v>43100</v>
          </cell>
          <cell r="N2716" t="str">
            <v>Fermé</v>
          </cell>
          <cell r="O2716" t="str">
            <v>Fermé</v>
          </cell>
          <cell r="P2716" t="str">
            <v>10.21.63.0</v>
          </cell>
          <cell r="Q2716">
            <v>0</v>
          </cell>
          <cell r="T2716" t="str">
            <v>00285</v>
          </cell>
        </row>
        <row r="2717">
          <cell r="A2717" t="str">
            <v>00285005</v>
          </cell>
          <cell r="B2717" t="str">
            <v>81505573600103</v>
          </cell>
          <cell r="C2717" t="str">
            <v>FONCIA LOCATION BORDEAUX</v>
          </cell>
          <cell r="D2717" t="b">
            <v>0</v>
          </cell>
          <cell r="E2717" t="str">
            <v>70 Cours Portal</v>
          </cell>
          <cell r="F2717" t="str">
            <v>33000</v>
          </cell>
          <cell r="G2717" t="str">
            <v>BORDEAUX</v>
          </cell>
          <cell r="H2717" t="str">
            <v>Gestion Locative - Location - Copropriété - Comptabilité</v>
          </cell>
          <cell r="I2717" t="str">
            <v>R3500</v>
          </cell>
          <cell r="J2717">
            <v>42370</v>
          </cell>
          <cell r="L2717">
            <v>43100</v>
          </cell>
          <cell r="M2717">
            <v>43100</v>
          </cell>
          <cell r="N2717" t="str">
            <v>Fermé</v>
          </cell>
          <cell r="O2717" t="str">
            <v>Fermé</v>
          </cell>
          <cell r="P2717" t="str">
            <v>10.21.43.0</v>
          </cell>
          <cell r="Q2717">
            <v>0</v>
          </cell>
          <cell r="T2717" t="str">
            <v>00285</v>
          </cell>
        </row>
        <row r="2718">
          <cell r="A2718" t="str">
            <v>00285007</v>
          </cell>
          <cell r="B2718" t="str">
            <v>81505573600038</v>
          </cell>
          <cell r="C2718" t="str">
            <v>FONCIA LOCATION BORDEAUX</v>
          </cell>
          <cell r="D2718" t="b">
            <v>0</v>
          </cell>
          <cell r="E2718" t="str">
            <v>1 Place Roger Expert</v>
          </cell>
          <cell r="F2718" t="str">
            <v>33120</v>
          </cell>
          <cell r="G2718" t="str">
            <v>ARCACHON</v>
          </cell>
          <cell r="H2718" t="str">
            <v>Gestion Locative - Location - Copropriété - Comptabilité</v>
          </cell>
          <cell r="I2718" t="str">
            <v>R3700</v>
          </cell>
          <cell r="J2718">
            <v>42370</v>
          </cell>
          <cell r="L2718">
            <v>43100</v>
          </cell>
          <cell r="M2718">
            <v>43100</v>
          </cell>
          <cell r="N2718" t="str">
            <v>Fermé</v>
          </cell>
          <cell r="O2718" t="str">
            <v>Fermé</v>
          </cell>
          <cell r="P2718" t="str">
            <v>10.71.22.0</v>
          </cell>
          <cell r="Q2718">
            <v>0</v>
          </cell>
          <cell r="T2718" t="str">
            <v>00285</v>
          </cell>
        </row>
        <row r="2719">
          <cell r="A2719" t="str">
            <v>00285008</v>
          </cell>
          <cell r="B2719" t="str">
            <v>81505573600087</v>
          </cell>
          <cell r="C2719" t="str">
            <v>FONCIA LOCATION BORDEAUX</v>
          </cell>
          <cell r="D2719" t="b">
            <v>0</v>
          </cell>
          <cell r="E2719" t="str">
            <v>61 Avenue de la Libération Charles de Gaulle</v>
          </cell>
          <cell r="F2719" t="str">
            <v>33110</v>
          </cell>
          <cell r="G2719" t="str">
            <v>LE BOUSCAT</v>
          </cell>
          <cell r="H2719" t="str">
            <v>Gestion Locative - Location - Copropriété - Comptabilité</v>
          </cell>
          <cell r="I2719" t="str">
            <v>R3800</v>
          </cell>
          <cell r="J2719">
            <v>42370</v>
          </cell>
          <cell r="L2719">
            <v>43100</v>
          </cell>
          <cell r="M2719">
            <v>43100</v>
          </cell>
          <cell r="N2719" t="str">
            <v>Fermé</v>
          </cell>
          <cell r="O2719" t="str">
            <v>Fermé</v>
          </cell>
          <cell r="P2719" t="str">
            <v>10.14.71.0</v>
          </cell>
          <cell r="Q2719">
            <v>0</v>
          </cell>
          <cell r="T2719" t="str">
            <v>00285</v>
          </cell>
        </row>
        <row r="2720">
          <cell r="A2720" t="str">
            <v>00285009</v>
          </cell>
          <cell r="B2720" t="str">
            <v>81505573600020</v>
          </cell>
          <cell r="C2720" t="str">
            <v>FONCIA LOCATION BORDEAUX</v>
          </cell>
          <cell r="D2720" t="b">
            <v>0</v>
          </cell>
          <cell r="E2720" t="str">
            <v>4 Avenue de la Libération</v>
          </cell>
          <cell r="F2720" t="str">
            <v>33380</v>
          </cell>
          <cell r="G2720" t="str">
            <v>BIGANOS</v>
          </cell>
          <cell r="H2720" t="str">
            <v>Gestion Locative - Location - Copropriété - Comptabilité</v>
          </cell>
          <cell r="I2720" t="str">
            <v>R3900</v>
          </cell>
          <cell r="J2720">
            <v>42370</v>
          </cell>
          <cell r="L2720">
            <v>43100</v>
          </cell>
          <cell r="M2720">
            <v>43100</v>
          </cell>
          <cell r="N2720" t="str">
            <v>Fermé</v>
          </cell>
          <cell r="O2720" t="str">
            <v>Fermé</v>
          </cell>
          <cell r="P2720" t="str">
            <v>10.21.23.0</v>
          </cell>
          <cell r="Q2720">
            <v>0</v>
          </cell>
          <cell r="T2720" t="str">
            <v>00285</v>
          </cell>
        </row>
        <row r="2721">
          <cell r="A2721" t="str">
            <v>00285010</v>
          </cell>
          <cell r="B2721" t="str">
            <v>81505573600095</v>
          </cell>
          <cell r="C2721" t="str">
            <v>FONCIA LOCATION BORDEAUX</v>
          </cell>
          <cell r="D2721" t="b">
            <v>0</v>
          </cell>
          <cell r="E2721" t="str">
            <v>482 Avenue de Verdun</v>
          </cell>
          <cell r="F2721" t="str">
            <v>33700</v>
          </cell>
          <cell r="G2721" t="str">
            <v>MERIGNAC</v>
          </cell>
          <cell r="H2721" t="str">
            <v>Gestion Locative - Location - Copropriété - Comptabilité</v>
          </cell>
          <cell r="I2721" t="str">
            <v>R3901</v>
          </cell>
          <cell r="J2721">
            <v>42370</v>
          </cell>
          <cell r="L2721">
            <v>43100</v>
          </cell>
          <cell r="M2721">
            <v>43100</v>
          </cell>
          <cell r="N2721" t="str">
            <v>Fermé</v>
          </cell>
          <cell r="O2721" t="str">
            <v>Fermé</v>
          </cell>
          <cell r="P2721" t="str">
            <v>10.21.13.0</v>
          </cell>
          <cell r="Q2721">
            <v>0</v>
          </cell>
          <cell r="T2721" t="str">
            <v>00285</v>
          </cell>
        </row>
        <row r="2722">
          <cell r="A2722" t="str">
            <v>00285011</v>
          </cell>
          <cell r="B2722" t="str">
            <v>81505573600061</v>
          </cell>
          <cell r="C2722" t="str">
            <v>FONCIA LOCATION BORDEAUX</v>
          </cell>
          <cell r="D2722" t="b">
            <v>0</v>
          </cell>
          <cell r="E2722" t="str">
            <v>116 Route du Médoc</v>
          </cell>
          <cell r="F2722" t="str">
            <v>33110</v>
          </cell>
          <cell r="G2722" t="str">
            <v>LE BOUSCAT</v>
          </cell>
          <cell r="H2722" t="str">
            <v>Gestion Locative - Location - Copropriété - Comptabilité</v>
          </cell>
          <cell r="I2722" t="str">
            <v>R3902</v>
          </cell>
          <cell r="J2722">
            <v>42370</v>
          </cell>
          <cell r="L2722">
            <v>43061</v>
          </cell>
          <cell r="M2722">
            <v>43009</v>
          </cell>
          <cell r="N2722" t="str">
            <v>Fermé</v>
          </cell>
          <cell r="O2722" t="str">
            <v>Fermé</v>
          </cell>
          <cell r="Q2722">
            <v>0</v>
          </cell>
          <cell r="T2722" t="str">
            <v>00285</v>
          </cell>
        </row>
        <row r="2723">
          <cell r="A2723" t="str">
            <v>00285012</v>
          </cell>
          <cell r="B2723" t="str">
            <v>81505573600053</v>
          </cell>
          <cell r="C2723" t="str">
            <v>FONCIA LOCATION BORDEAUX</v>
          </cell>
          <cell r="D2723" t="b">
            <v>0</v>
          </cell>
          <cell r="E2723" t="str">
            <v>251 Cours Gambetta</v>
          </cell>
          <cell r="F2723" t="str">
            <v>33400</v>
          </cell>
          <cell r="G2723" t="str">
            <v>TALENCE</v>
          </cell>
          <cell r="H2723" t="str">
            <v>Gestion Locative - Location - Copropriété - Comptabilité</v>
          </cell>
          <cell r="I2723" t="str">
            <v>R3903</v>
          </cell>
          <cell r="J2723">
            <v>42370</v>
          </cell>
          <cell r="L2723">
            <v>43100</v>
          </cell>
          <cell r="M2723">
            <v>43100</v>
          </cell>
          <cell r="N2723" t="str">
            <v>Fermé</v>
          </cell>
          <cell r="O2723" t="str">
            <v>Fermé</v>
          </cell>
          <cell r="P2723" t="str">
            <v>10.205.44.0</v>
          </cell>
          <cell r="Q2723">
            <v>0</v>
          </cell>
          <cell r="T2723" t="str">
            <v>00285</v>
          </cell>
        </row>
        <row r="2724">
          <cell r="A2724" t="str">
            <v>00285013</v>
          </cell>
          <cell r="B2724" t="str">
            <v>81505573600145</v>
          </cell>
          <cell r="C2724" t="str">
            <v>FONCIA LOCATION BORDEAUX</v>
          </cell>
          <cell r="D2724" t="b">
            <v>0</v>
          </cell>
          <cell r="E2724" t="str">
            <v>129 Avenue René Cassagne</v>
          </cell>
          <cell r="F2724" t="str">
            <v>33150</v>
          </cell>
          <cell r="G2724" t="str">
            <v>CENON</v>
          </cell>
          <cell r="H2724" t="str">
            <v>Gestion Locative - Location - Copropriété - Comptabilité</v>
          </cell>
          <cell r="I2724" t="str">
            <v>R3904</v>
          </cell>
          <cell r="J2724">
            <v>42370</v>
          </cell>
          <cell r="L2724">
            <v>43100</v>
          </cell>
          <cell r="M2724">
            <v>43100</v>
          </cell>
          <cell r="N2724" t="str">
            <v>Fermé</v>
          </cell>
          <cell r="O2724" t="str">
            <v>Fermé</v>
          </cell>
          <cell r="P2724" t="str">
            <v>10.205.14.0</v>
          </cell>
          <cell r="Q2724">
            <v>0</v>
          </cell>
          <cell r="T2724" t="str">
            <v>00285</v>
          </cell>
        </row>
        <row r="2725">
          <cell r="A2725" t="str">
            <v>00285014</v>
          </cell>
          <cell r="B2725" t="str">
            <v>81505573600079</v>
          </cell>
          <cell r="C2725" t="str">
            <v>FONCIA LOCATION BORDEAUX</v>
          </cell>
          <cell r="D2725" t="b">
            <v>0</v>
          </cell>
          <cell r="E2725" t="str">
            <v>124 Avenue du Général Leclerc</v>
          </cell>
          <cell r="F2725" t="str">
            <v>33200</v>
          </cell>
          <cell r="G2725" t="str">
            <v>BORDEAUX</v>
          </cell>
          <cell r="H2725" t="str">
            <v>Gestion Locative - Location - Copropriété - Comptabilité</v>
          </cell>
          <cell r="I2725" t="str">
            <v>R3906</v>
          </cell>
          <cell r="J2725">
            <v>42370</v>
          </cell>
          <cell r="L2725">
            <v>43100</v>
          </cell>
          <cell r="M2725">
            <v>43100</v>
          </cell>
          <cell r="N2725" t="str">
            <v>Fermé</v>
          </cell>
          <cell r="O2725" t="str">
            <v>Fermé</v>
          </cell>
          <cell r="P2725" t="str">
            <v>10.205.4.0</v>
          </cell>
          <cell r="Q2725">
            <v>0</v>
          </cell>
          <cell r="T2725" t="str">
            <v>00285</v>
          </cell>
        </row>
        <row r="2726">
          <cell r="A2726" t="str">
            <v>00285017</v>
          </cell>
          <cell r="B2726" t="str">
            <v>81505573600046</v>
          </cell>
          <cell r="C2726" t="str">
            <v>FONCIA LOCATION BORDEAUX</v>
          </cell>
          <cell r="D2726" t="b">
            <v>0</v>
          </cell>
          <cell r="E2726" t="str">
            <v>8 Rue Saint-Vincent-de-Paul</v>
          </cell>
          <cell r="F2726" t="str">
            <v>33800</v>
          </cell>
          <cell r="G2726" t="str">
            <v>BORDEAUX</v>
          </cell>
          <cell r="H2726" t="str">
            <v>Gestion Locative - Location - Copropriété - Comptabilité</v>
          </cell>
          <cell r="J2726">
            <v>42370</v>
          </cell>
          <cell r="L2726">
            <v>43061</v>
          </cell>
          <cell r="M2726">
            <v>43061</v>
          </cell>
          <cell r="N2726" t="str">
            <v>Fermé</v>
          </cell>
          <cell r="O2726" t="str">
            <v>Fermé</v>
          </cell>
          <cell r="Q2726">
            <v>0</v>
          </cell>
          <cell r="T2726" t="str">
            <v>00285</v>
          </cell>
        </row>
        <row r="2727">
          <cell r="A2727" t="str">
            <v>00285015</v>
          </cell>
          <cell r="B2727" t="str">
            <v>81505573600160</v>
          </cell>
          <cell r="C2727" t="str">
            <v>FONCIA LOCATION BORDEAUX</v>
          </cell>
          <cell r="D2727" t="b">
            <v>1</v>
          </cell>
          <cell r="E2727" t="str">
            <v>61 Quai Lawton</v>
          </cell>
          <cell r="F2727" t="str">
            <v>33300</v>
          </cell>
          <cell r="G2727" t="str">
            <v>BORDEAUX</v>
          </cell>
          <cell r="H2727" t="str">
            <v>Gestion Locative - Location - Copropriété - Comptabilité</v>
          </cell>
          <cell r="I2727" t="str">
            <v>R3907</v>
          </cell>
          <cell r="J2727">
            <v>42856</v>
          </cell>
          <cell r="L2727">
            <v>43100</v>
          </cell>
          <cell r="M2727">
            <v>43100</v>
          </cell>
          <cell r="N2727" t="str">
            <v>Fermé</v>
          </cell>
          <cell r="O2727" t="str">
            <v>Fermé</v>
          </cell>
          <cell r="P2727" t="str">
            <v>10.14.71.0</v>
          </cell>
          <cell r="Q2727">
            <v>0</v>
          </cell>
          <cell r="T2727" t="str">
            <v>00285</v>
          </cell>
        </row>
        <row r="2728">
          <cell r="A2728" t="str">
            <v>00285016</v>
          </cell>
          <cell r="B2728" t="str">
            <v>81505573600152</v>
          </cell>
          <cell r="C2728" t="str">
            <v>FONCIA LOCATION BORDEAUX</v>
          </cell>
          <cell r="D2728" t="b">
            <v>0</v>
          </cell>
          <cell r="E2728" t="str">
            <v>8 Rue Fondaudège</v>
          </cell>
          <cell r="F2728" t="str">
            <v>33000</v>
          </cell>
          <cell r="G2728" t="str">
            <v>BORDEAUX</v>
          </cell>
          <cell r="H2728" t="str">
            <v>Gestion Locative - Location - Copropriété - Comptabilité</v>
          </cell>
          <cell r="I2728" t="str">
            <v>R3908</v>
          </cell>
          <cell r="J2728">
            <v>42856</v>
          </cell>
          <cell r="L2728">
            <v>43100</v>
          </cell>
          <cell r="M2728">
            <v>43100</v>
          </cell>
          <cell r="N2728" t="str">
            <v>Fermé</v>
          </cell>
          <cell r="O2728" t="str">
            <v>Fermé</v>
          </cell>
          <cell r="Q2728">
            <v>0</v>
          </cell>
          <cell r="T2728" t="str">
            <v>00285</v>
          </cell>
        </row>
        <row r="2729">
          <cell r="A2729" t="str">
            <v>00286001</v>
          </cell>
          <cell r="B2729" t="str">
            <v>81744553900106</v>
          </cell>
          <cell r="C2729" t="str">
            <v>FONCIA LOCATION LYON</v>
          </cell>
          <cell r="D2729" t="b">
            <v>0</v>
          </cell>
          <cell r="E2729" t="str">
            <v>84 Bis Rue du Président Édouard Herriot</v>
          </cell>
          <cell r="F2729" t="str">
            <v>69002</v>
          </cell>
          <cell r="G2729" t="str">
            <v>LYON 2EME</v>
          </cell>
          <cell r="H2729" t="str">
            <v>Gestion Locative - Location - Copropriété - Comptabilité</v>
          </cell>
          <cell r="I2729" t="str">
            <v>R4100</v>
          </cell>
          <cell r="J2729">
            <v>42370</v>
          </cell>
          <cell r="L2729">
            <v>43038</v>
          </cell>
          <cell r="M2729">
            <v>43038</v>
          </cell>
          <cell r="N2729" t="str">
            <v>Fermé</v>
          </cell>
          <cell r="O2729" t="str">
            <v>Fermé</v>
          </cell>
          <cell r="P2729" t="str">
            <v>10.171.2.0</v>
          </cell>
          <cell r="Q2729">
            <v>0</v>
          </cell>
          <cell r="T2729" t="str">
            <v>00286</v>
          </cell>
        </row>
        <row r="2730">
          <cell r="A2730" t="str">
            <v>00286002</v>
          </cell>
          <cell r="B2730" t="str">
            <v>81744553900015</v>
          </cell>
          <cell r="C2730" t="str">
            <v>FONCIA LOCATION LYON</v>
          </cell>
          <cell r="D2730" t="b">
            <v>1</v>
          </cell>
          <cell r="E2730" t="str">
            <v>2 Quai Saint-Antoine</v>
          </cell>
          <cell r="F2730" t="str">
            <v>69002</v>
          </cell>
          <cell r="G2730" t="str">
            <v>LYON 2EME</v>
          </cell>
          <cell r="H2730" t="str">
            <v>Gestion Locative - Location - Copropriété - Comptabilité</v>
          </cell>
          <cell r="I2730" t="str">
            <v>R4200</v>
          </cell>
          <cell r="J2730">
            <v>42370</v>
          </cell>
          <cell r="L2730">
            <v>43038</v>
          </cell>
          <cell r="M2730">
            <v>43009</v>
          </cell>
          <cell r="N2730" t="str">
            <v>Fermé</v>
          </cell>
          <cell r="O2730" t="str">
            <v>Fermé</v>
          </cell>
          <cell r="P2730" t="str">
            <v>10.165.2.0</v>
          </cell>
          <cell r="Q2730">
            <v>0</v>
          </cell>
          <cell r="T2730" t="str">
            <v>00286</v>
          </cell>
        </row>
        <row r="2731">
          <cell r="A2731" t="str">
            <v>00286003</v>
          </cell>
          <cell r="B2731" t="str">
            <v>81744553900031</v>
          </cell>
          <cell r="C2731" t="str">
            <v>FONCIA LOCATION LYON</v>
          </cell>
          <cell r="D2731" t="b">
            <v>0</v>
          </cell>
          <cell r="E2731" t="str">
            <v>15 Rue d'Austerlitz</v>
          </cell>
          <cell r="F2731" t="str">
            <v>69004</v>
          </cell>
          <cell r="G2731" t="str">
            <v>LYON 4EME</v>
          </cell>
          <cell r="H2731" t="str">
            <v>Gestion Locative - Location - Copropriété - Comptabilité</v>
          </cell>
          <cell r="I2731" t="str">
            <v>R4300</v>
          </cell>
          <cell r="J2731">
            <v>42370</v>
          </cell>
          <cell r="L2731">
            <v>43038</v>
          </cell>
          <cell r="M2731">
            <v>43038</v>
          </cell>
          <cell r="N2731" t="str">
            <v>Fermé</v>
          </cell>
          <cell r="O2731" t="str">
            <v>Fermé</v>
          </cell>
          <cell r="P2731" t="str">
            <v>10.167.3.0</v>
          </cell>
          <cell r="Q2731">
            <v>0</v>
          </cell>
          <cell r="T2731" t="str">
            <v>00286</v>
          </cell>
        </row>
        <row r="2732">
          <cell r="A2732" t="str">
            <v>00286004</v>
          </cell>
          <cell r="B2732" t="str">
            <v>81744553900080</v>
          </cell>
          <cell r="C2732" t="str">
            <v>FONCIA LOCATION LYON</v>
          </cell>
          <cell r="D2732" t="b">
            <v>0</v>
          </cell>
          <cell r="E2732" t="str">
            <v>6 Rue Saint-Pierre de Vaise</v>
          </cell>
          <cell r="F2732" t="str">
            <v>69009</v>
          </cell>
          <cell r="G2732" t="str">
            <v>LYON 9EME</v>
          </cell>
          <cell r="H2732" t="str">
            <v>Gestion Locative - Location - Copropriété - Comptabilité</v>
          </cell>
          <cell r="I2732" t="str">
            <v>R4400</v>
          </cell>
          <cell r="J2732">
            <v>42370</v>
          </cell>
          <cell r="L2732">
            <v>43038</v>
          </cell>
          <cell r="M2732">
            <v>43038</v>
          </cell>
          <cell r="N2732" t="str">
            <v>Fermé</v>
          </cell>
          <cell r="O2732" t="str">
            <v>Fermé</v>
          </cell>
          <cell r="P2732" t="str">
            <v>10.167.63.0</v>
          </cell>
          <cell r="Q2732">
            <v>0</v>
          </cell>
          <cell r="T2732" t="str">
            <v>00286</v>
          </cell>
        </row>
        <row r="2733">
          <cell r="A2733" t="str">
            <v>00286005</v>
          </cell>
          <cell r="B2733" t="str">
            <v>81744553900072</v>
          </cell>
          <cell r="C2733" t="str">
            <v>FONCIA LOCATION LYON</v>
          </cell>
          <cell r="D2733" t="b">
            <v>0</v>
          </cell>
          <cell r="E2733" t="str">
            <v>209 Rue Duguesclin</v>
          </cell>
          <cell r="F2733" t="str">
            <v>69003</v>
          </cell>
          <cell r="G2733" t="str">
            <v>LYON 3EME</v>
          </cell>
          <cell r="H2733" t="str">
            <v>Gestion Locative - Location - Copropriété - Comptabilité</v>
          </cell>
          <cell r="I2733" t="str">
            <v>R4500</v>
          </cell>
          <cell r="J2733">
            <v>42370</v>
          </cell>
          <cell r="L2733">
            <v>43038</v>
          </cell>
          <cell r="M2733">
            <v>43038</v>
          </cell>
          <cell r="N2733" t="str">
            <v>Fermé</v>
          </cell>
          <cell r="O2733" t="str">
            <v>Fermé</v>
          </cell>
          <cell r="P2733" t="str">
            <v>10.167.53.0</v>
          </cell>
          <cell r="Q2733">
            <v>0</v>
          </cell>
          <cell r="T2733" t="str">
            <v>00286</v>
          </cell>
        </row>
        <row r="2734">
          <cell r="A2734" t="str">
            <v>00286006</v>
          </cell>
          <cell r="B2734" t="str">
            <v>81744553900056</v>
          </cell>
          <cell r="C2734" t="str">
            <v>FONCIA LOCATION LYON</v>
          </cell>
          <cell r="D2734" t="b">
            <v>0</v>
          </cell>
          <cell r="E2734" t="str">
            <v>33 Rue Chevreul</v>
          </cell>
          <cell r="F2734" t="str">
            <v>69007</v>
          </cell>
          <cell r="G2734" t="str">
            <v>LYON 7EME</v>
          </cell>
          <cell r="H2734" t="str">
            <v>Gestion Locative - Location - Copropriété - Comptabilité</v>
          </cell>
          <cell r="I2734" t="str">
            <v>R4600</v>
          </cell>
          <cell r="J2734">
            <v>42370</v>
          </cell>
          <cell r="L2734">
            <v>43038</v>
          </cell>
          <cell r="M2734">
            <v>43038</v>
          </cell>
          <cell r="N2734" t="str">
            <v>Fermé</v>
          </cell>
          <cell r="O2734" t="str">
            <v>Fermé</v>
          </cell>
          <cell r="P2734" t="str">
            <v>10.165.12.0</v>
          </cell>
          <cell r="Q2734">
            <v>0</v>
          </cell>
          <cell r="T2734" t="str">
            <v>00286</v>
          </cell>
        </row>
        <row r="2735">
          <cell r="A2735" t="str">
            <v>00286007</v>
          </cell>
          <cell r="B2735" t="str">
            <v>81744553900049</v>
          </cell>
          <cell r="C2735" t="str">
            <v>FONCIA LOCATION LYON</v>
          </cell>
          <cell r="D2735" t="b">
            <v>0</v>
          </cell>
          <cell r="E2735" t="str">
            <v>64 Cours Emile Zola</v>
          </cell>
          <cell r="F2735" t="str">
            <v>69100</v>
          </cell>
          <cell r="G2735" t="str">
            <v>VILLEURBANNE</v>
          </cell>
          <cell r="H2735" t="str">
            <v>Gestion Locative - Location - Copropriété - Comptabilité</v>
          </cell>
          <cell r="I2735" t="str">
            <v>R4700</v>
          </cell>
          <cell r="J2735">
            <v>42370</v>
          </cell>
          <cell r="L2735">
            <v>43038</v>
          </cell>
          <cell r="M2735">
            <v>43038</v>
          </cell>
          <cell r="N2735" t="str">
            <v>Fermé</v>
          </cell>
          <cell r="O2735" t="str">
            <v>Fermé</v>
          </cell>
          <cell r="P2735" t="str">
            <v>10.167.23.0</v>
          </cell>
          <cell r="Q2735">
            <v>0</v>
          </cell>
          <cell r="T2735" t="str">
            <v>00286</v>
          </cell>
        </row>
        <row r="2736">
          <cell r="A2736" t="str">
            <v>00286008</v>
          </cell>
          <cell r="B2736" t="str">
            <v>81744553900064</v>
          </cell>
          <cell r="C2736" t="str">
            <v>FONCIA LOCATION LYON</v>
          </cell>
          <cell r="D2736" t="b">
            <v>0</v>
          </cell>
          <cell r="E2736" t="str">
            <v>31 Rue Tête d'Or</v>
          </cell>
          <cell r="F2736" t="str">
            <v>69006</v>
          </cell>
          <cell r="G2736" t="str">
            <v>LYON 6EME</v>
          </cell>
          <cell r="H2736" t="str">
            <v>Gestion Locative - Location - Copropriété - Comptabilité</v>
          </cell>
          <cell r="I2736" t="str">
            <v>R4800</v>
          </cell>
          <cell r="J2736">
            <v>42370</v>
          </cell>
          <cell r="L2736">
            <v>43038</v>
          </cell>
          <cell r="M2736">
            <v>43038</v>
          </cell>
          <cell r="N2736" t="str">
            <v>Fermé</v>
          </cell>
          <cell r="O2736" t="str">
            <v>Fermé</v>
          </cell>
          <cell r="P2736" t="str">
            <v>10.167.33.0</v>
          </cell>
          <cell r="Q2736">
            <v>0</v>
          </cell>
          <cell r="T2736" t="str">
            <v>00286</v>
          </cell>
        </row>
        <row r="2737">
          <cell r="A2737" t="str">
            <v>00286009</v>
          </cell>
          <cell r="B2737" t="str">
            <v>81744553900122</v>
          </cell>
          <cell r="C2737" t="str">
            <v>FONCIA LOCATION LYON</v>
          </cell>
          <cell r="D2737" t="b">
            <v>0</v>
          </cell>
          <cell r="E2737" t="str">
            <v>2 Place Ambroise Courtois</v>
          </cell>
          <cell r="F2737" t="str">
            <v>69008</v>
          </cell>
          <cell r="G2737" t="str">
            <v>LYON 8EME</v>
          </cell>
          <cell r="H2737" t="str">
            <v>Gestion Locative - Location - Copropriété - Comptabilité</v>
          </cell>
          <cell r="I2737" t="str">
            <v>R4902</v>
          </cell>
          <cell r="J2737">
            <v>42370</v>
          </cell>
          <cell r="L2737">
            <v>43038</v>
          </cell>
          <cell r="M2737">
            <v>43038</v>
          </cell>
          <cell r="N2737" t="str">
            <v>Fermé</v>
          </cell>
          <cell r="O2737" t="str">
            <v>Fermé</v>
          </cell>
          <cell r="P2737" t="str">
            <v>10.167.13.0</v>
          </cell>
          <cell r="Q2737">
            <v>0</v>
          </cell>
          <cell r="T2737" t="str">
            <v>00286</v>
          </cell>
        </row>
        <row r="2738">
          <cell r="A2738" t="str">
            <v>00286010</v>
          </cell>
          <cell r="B2738" t="str">
            <v>81744553900023</v>
          </cell>
          <cell r="C2738" t="str">
            <v>FONCIA LOCATION LYON</v>
          </cell>
          <cell r="D2738" t="b">
            <v>0</v>
          </cell>
          <cell r="E2738" t="str">
            <v>22 Place Jules Grand Clément</v>
          </cell>
          <cell r="F2738" t="str">
            <v>69100</v>
          </cell>
          <cell r="G2738" t="str">
            <v>VILLEURBANNE</v>
          </cell>
          <cell r="H2738" t="str">
            <v>Gestion Locative - Location - Copropriété - Comptabilité</v>
          </cell>
          <cell r="I2738" t="str">
            <v>R4900</v>
          </cell>
          <cell r="J2738">
            <v>42370</v>
          </cell>
          <cell r="L2738">
            <v>43038</v>
          </cell>
          <cell r="M2738">
            <v>43038</v>
          </cell>
          <cell r="N2738" t="str">
            <v>Fermé</v>
          </cell>
          <cell r="O2738" t="str">
            <v>Fermé</v>
          </cell>
          <cell r="P2738" t="str">
            <v>10.167.73.0</v>
          </cell>
          <cell r="Q2738">
            <v>0</v>
          </cell>
          <cell r="T2738" t="str">
            <v>00286</v>
          </cell>
        </row>
        <row r="2739">
          <cell r="A2739" t="str">
            <v>00286011</v>
          </cell>
          <cell r="B2739" t="str">
            <v>81744553900098</v>
          </cell>
          <cell r="C2739" t="str">
            <v>FONCIA LOCATION LYON</v>
          </cell>
          <cell r="D2739" t="b">
            <v>0</v>
          </cell>
          <cell r="E2739" t="str">
            <v>11 Rue Gabriel Péri</v>
          </cell>
          <cell r="F2739" t="str">
            <v>69100</v>
          </cell>
          <cell r="G2739" t="str">
            <v>VILLEURBANNE</v>
          </cell>
          <cell r="H2739" t="str">
            <v>Gestion Locative - Location - Copropriété - Comptabilité</v>
          </cell>
          <cell r="I2739" t="str">
            <v>R4901</v>
          </cell>
          <cell r="J2739">
            <v>42370</v>
          </cell>
          <cell r="L2739">
            <v>43038</v>
          </cell>
          <cell r="M2739">
            <v>43038</v>
          </cell>
          <cell r="N2739" t="str">
            <v>Fermé</v>
          </cell>
          <cell r="O2739" t="str">
            <v>Fermé</v>
          </cell>
          <cell r="Q2739">
            <v>0</v>
          </cell>
          <cell r="T2739" t="str">
            <v>00286</v>
          </cell>
        </row>
        <row r="2740">
          <cell r="A2740" t="str">
            <v>00286012</v>
          </cell>
          <cell r="B2740" t="str">
            <v>81744553900114</v>
          </cell>
          <cell r="C2740" t="str">
            <v>FONCIA LOCATION LYON</v>
          </cell>
          <cell r="D2740" t="b">
            <v>0</v>
          </cell>
          <cell r="E2740" t="str">
            <v>2 Quai Saint-Antoine</v>
          </cell>
          <cell r="F2740" t="str">
            <v>69002</v>
          </cell>
          <cell r="G2740" t="str">
            <v>LYON 2EME</v>
          </cell>
          <cell r="H2740" t="str">
            <v>Gestion Locative - Location - Copropriété - Comptabilité</v>
          </cell>
          <cell r="I2740" t="str">
            <v>R4903</v>
          </cell>
          <cell r="J2740">
            <v>42370</v>
          </cell>
          <cell r="L2740">
            <v>43038</v>
          </cell>
          <cell r="M2740">
            <v>43038</v>
          </cell>
          <cell r="N2740" t="str">
            <v>Fermé</v>
          </cell>
          <cell r="O2740" t="str">
            <v>Fermé</v>
          </cell>
          <cell r="Q2740">
            <v>0</v>
          </cell>
          <cell r="T2740" t="str">
            <v>00286</v>
          </cell>
        </row>
        <row r="2741">
          <cell r="A2741" t="str">
            <v>00286013</v>
          </cell>
          <cell r="B2741" t="str">
            <v>81744553900130</v>
          </cell>
          <cell r="C2741" t="str">
            <v>FONCIA LOCATION LYON</v>
          </cell>
          <cell r="D2741" t="b">
            <v>0</v>
          </cell>
          <cell r="E2741" t="str">
            <v>25 Rue de la Charité</v>
          </cell>
          <cell r="F2741" t="str">
            <v>69002</v>
          </cell>
          <cell r="G2741" t="str">
            <v>LYON 2EME</v>
          </cell>
          <cell r="H2741" t="str">
            <v>Gestion Locative - Location - Copropriété - Comptabilité</v>
          </cell>
          <cell r="I2741" t="str">
            <v>R4904</v>
          </cell>
          <cell r="J2741">
            <v>42736</v>
          </cell>
          <cell r="L2741">
            <v>43038</v>
          </cell>
          <cell r="M2741">
            <v>43038</v>
          </cell>
          <cell r="N2741" t="str">
            <v>Fermé</v>
          </cell>
          <cell r="O2741" t="str">
            <v>Fermé</v>
          </cell>
          <cell r="P2741" t="str">
            <v>10.230.4.0</v>
          </cell>
          <cell r="Q2741">
            <v>0</v>
          </cell>
          <cell r="T2741" t="str">
            <v>00286</v>
          </cell>
        </row>
        <row r="2742">
          <cell r="A2742" t="str">
            <v>00287001</v>
          </cell>
          <cell r="B2742" t="str">
            <v>81437481500011</v>
          </cell>
          <cell r="C2742" t="str">
            <v>FONCIA LOCATION NANCY</v>
          </cell>
          <cell r="D2742" t="b">
            <v>0</v>
          </cell>
          <cell r="E2742" t="str">
            <v>45 Rue Henri-Poincaré</v>
          </cell>
          <cell r="F2742" t="str">
            <v>54000</v>
          </cell>
          <cell r="G2742" t="str">
            <v>NANCY</v>
          </cell>
          <cell r="H2742" t="str">
            <v>Gestion Locative - Location - Copropriété - Comptabilité</v>
          </cell>
          <cell r="I2742" t="str">
            <v>R5600</v>
          </cell>
          <cell r="J2742">
            <v>42298</v>
          </cell>
          <cell r="L2742">
            <v>42826</v>
          </cell>
          <cell r="M2742">
            <v>42669</v>
          </cell>
          <cell r="N2742" t="str">
            <v>Fermé</v>
          </cell>
          <cell r="O2742" t="str">
            <v>Fermé</v>
          </cell>
          <cell r="Q2742">
            <v>0</v>
          </cell>
          <cell r="T2742" t="str">
            <v>00287</v>
          </cell>
        </row>
        <row r="2743">
          <cell r="A2743" t="str">
            <v>00287002</v>
          </cell>
          <cell r="B2743" t="str">
            <v>81437481500045</v>
          </cell>
          <cell r="C2743" t="str">
            <v>FONCIA LOCATION NANCY</v>
          </cell>
          <cell r="D2743" t="b">
            <v>0</v>
          </cell>
          <cell r="E2743" t="str">
            <v>109 Rue Saint-Dizier</v>
          </cell>
          <cell r="F2743" t="str">
            <v>54000</v>
          </cell>
          <cell r="G2743" t="str">
            <v>NANCY</v>
          </cell>
          <cell r="H2743" t="str">
            <v>Gestion Locative - Location - Copropriété - Comptabilité</v>
          </cell>
          <cell r="I2743" t="str">
            <v>R5200</v>
          </cell>
          <cell r="J2743">
            <v>42309</v>
          </cell>
          <cell r="L2743">
            <v>43059</v>
          </cell>
          <cell r="M2743">
            <v>42669</v>
          </cell>
          <cell r="N2743" t="str">
            <v>Fermé</v>
          </cell>
          <cell r="O2743" t="str">
            <v>Fermé</v>
          </cell>
          <cell r="Q2743">
            <v>0</v>
          </cell>
          <cell r="T2743" t="str">
            <v>00287</v>
          </cell>
        </row>
        <row r="2744">
          <cell r="A2744" t="str">
            <v>00287003</v>
          </cell>
          <cell r="B2744" t="str">
            <v>81437481500052</v>
          </cell>
          <cell r="C2744" t="str">
            <v>FONCIA LOCATION NANCY</v>
          </cell>
          <cell r="D2744" t="b">
            <v>0</v>
          </cell>
          <cell r="E2744" t="str">
            <v>1 Rue des Michottes</v>
          </cell>
          <cell r="F2744" t="str">
            <v>54000</v>
          </cell>
          <cell r="G2744" t="str">
            <v>NANCY</v>
          </cell>
          <cell r="H2744" t="str">
            <v>Gestion Locative - Location - Copropriété - Comptabilité</v>
          </cell>
          <cell r="I2744" t="str">
            <v>R5300</v>
          </cell>
          <cell r="J2744">
            <v>42309</v>
          </cell>
          <cell r="L2744">
            <v>43059</v>
          </cell>
          <cell r="M2744">
            <v>42533</v>
          </cell>
          <cell r="N2744" t="str">
            <v>Fermé</v>
          </cell>
          <cell r="O2744" t="str">
            <v>Fermé</v>
          </cell>
          <cell r="Q2744">
            <v>0</v>
          </cell>
          <cell r="T2744" t="str">
            <v>00287</v>
          </cell>
        </row>
        <row r="2745">
          <cell r="A2745" t="str">
            <v>00287004</v>
          </cell>
          <cell r="B2745" t="str">
            <v>81437481500029</v>
          </cell>
          <cell r="C2745" t="str">
            <v>FONCIA LOCATION NANCY</v>
          </cell>
          <cell r="D2745" t="b">
            <v>0</v>
          </cell>
          <cell r="E2745" t="str">
            <v>101 Boulevard d'Haussonville</v>
          </cell>
          <cell r="F2745" t="str">
            <v>54000</v>
          </cell>
          <cell r="G2745" t="str">
            <v>NANCY</v>
          </cell>
          <cell r="H2745" t="str">
            <v>Gestion Locative - Location - Copropriété - Comptabilité</v>
          </cell>
          <cell r="I2745" t="str">
            <v>R5400</v>
          </cell>
          <cell r="J2745">
            <v>42309</v>
          </cell>
          <cell r="L2745">
            <v>43059</v>
          </cell>
          <cell r="M2745">
            <v>42533</v>
          </cell>
          <cell r="N2745" t="str">
            <v>Fermé</v>
          </cell>
          <cell r="O2745" t="str">
            <v>Fermé</v>
          </cell>
          <cell r="Q2745">
            <v>0</v>
          </cell>
          <cell r="T2745" t="str">
            <v>00287</v>
          </cell>
        </row>
        <row r="2746">
          <cell r="A2746" t="str">
            <v>00287005</v>
          </cell>
          <cell r="B2746" t="str">
            <v>81437481500037</v>
          </cell>
          <cell r="C2746" t="str">
            <v>FONCIA LOCATION NANCY</v>
          </cell>
          <cell r="D2746" t="b">
            <v>0</v>
          </cell>
          <cell r="E2746" t="str">
            <v>137 Grande Rue</v>
          </cell>
          <cell r="F2746" t="str">
            <v>54000</v>
          </cell>
          <cell r="G2746" t="str">
            <v>NANCY</v>
          </cell>
          <cell r="H2746" t="str">
            <v>Gestion Locative - Location - Copropriété - Comptabilité</v>
          </cell>
          <cell r="I2746" t="str">
            <v>R5500</v>
          </cell>
          <cell r="J2746">
            <v>42309</v>
          </cell>
          <cell r="L2746">
            <v>43059</v>
          </cell>
          <cell r="M2746">
            <v>42533</v>
          </cell>
          <cell r="N2746" t="str">
            <v>Fermé</v>
          </cell>
          <cell r="O2746" t="str">
            <v>Fermé</v>
          </cell>
          <cell r="Q2746">
            <v>0</v>
          </cell>
          <cell r="T2746" t="str">
            <v>00287</v>
          </cell>
        </row>
        <row r="2747">
          <cell r="A2747" t="str">
            <v>00287006</v>
          </cell>
          <cell r="B2747" t="str">
            <v>81437481500060</v>
          </cell>
          <cell r="C2747" t="str">
            <v>FONCIA LOCATION NANCY</v>
          </cell>
          <cell r="D2747" t="b">
            <v>1</v>
          </cell>
          <cell r="E2747" t="str">
            <v>4 Rue Piroux</v>
          </cell>
          <cell r="F2747" t="str">
            <v>54000</v>
          </cell>
          <cell r="G2747" t="str">
            <v>NANCY</v>
          </cell>
          <cell r="H2747" t="str">
            <v>Gestion Locative - Location - Copropriété - Comptabilité</v>
          </cell>
          <cell r="J2747">
            <v>42826</v>
          </cell>
          <cell r="L2747">
            <v>43059</v>
          </cell>
          <cell r="M2747">
            <v>42826</v>
          </cell>
          <cell r="N2747" t="str">
            <v>Fermé</v>
          </cell>
          <cell r="O2747" t="str">
            <v>Fermé</v>
          </cell>
          <cell r="Q2747">
            <v>0</v>
          </cell>
          <cell r="T2747" t="str">
            <v>00287</v>
          </cell>
        </row>
        <row r="2748">
          <cell r="A2748" t="str">
            <v>00288001</v>
          </cell>
          <cell r="B2748" t="str">
            <v>43997480900014</v>
          </cell>
          <cell r="C2748" t="str">
            <v>SOCIETE HOLDING DE L'ENSEMBLE PARISIEN</v>
          </cell>
          <cell r="D2748" t="b">
            <v>0</v>
          </cell>
          <cell r="E2748" t="str">
            <v>42 Cours des Roches</v>
          </cell>
          <cell r="F2748" t="str">
            <v>77186</v>
          </cell>
          <cell r="G2748" t="str">
            <v>NOISIEL</v>
          </cell>
          <cell r="H2748" t="str">
            <v>Gestion Locative - Location - Copropriété - Comptabilité</v>
          </cell>
          <cell r="I2748" t="str">
            <v>S8100</v>
          </cell>
          <cell r="J2748">
            <v>42277</v>
          </cell>
          <cell r="K2748">
            <v>42464</v>
          </cell>
          <cell r="L2748">
            <v>42695</v>
          </cell>
          <cell r="M2748">
            <v>42552</v>
          </cell>
          <cell r="N2748" t="str">
            <v>Fermé</v>
          </cell>
          <cell r="O2748" t="str">
            <v>Fermé</v>
          </cell>
          <cell r="Q2748">
            <v>0</v>
          </cell>
          <cell r="T2748" t="str">
            <v>00288</v>
          </cell>
        </row>
        <row r="2749">
          <cell r="A2749" t="str">
            <v>00288002</v>
          </cell>
          <cell r="B2749" t="str">
            <v>43997480900030</v>
          </cell>
          <cell r="C2749" t="str">
            <v>SOCIETE HOLDING DE L'ENSEMBLE PARISIEN</v>
          </cell>
          <cell r="D2749" t="b">
            <v>0</v>
          </cell>
          <cell r="E2749" t="str">
            <v>4 Place de la Marne</v>
          </cell>
          <cell r="F2749" t="str">
            <v>77600</v>
          </cell>
          <cell r="G2749" t="str">
            <v>BUSSY-SAINT-GEORGES</v>
          </cell>
          <cell r="H2749" t="str">
            <v>Gestion Locative - Location - Copropriété - Comptabilité</v>
          </cell>
          <cell r="I2749" t="str">
            <v>S8200</v>
          </cell>
          <cell r="J2749">
            <v>42277</v>
          </cell>
          <cell r="K2749">
            <v>42464</v>
          </cell>
          <cell r="L2749">
            <v>42695</v>
          </cell>
          <cell r="M2749">
            <v>42552</v>
          </cell>
          <cell r="N2749" t="str">
            <v>Fermé</v>
          </cell>
          <cell r="O2749" t="str">
            <v>Fermé</v>
          </cell>
          <cell r="Q2749">
            <v>0</v>
          </cell>
          <cell r="T2749" t="str">
            <v>00288</v>
          </cell>
        </row>
        <row r="2750">
          <cell r="A2750" t="str">
            <v>00288003</v>
          </cell>
          <cell r="B2750" t="str">
            <v>43997480900048</v>
          </cell>
          <cell r="C2750" t="str">
            <v>SOCIETE HOLDING DE L'ENSEMBLE PARISIEN</v>
          </cell>
          <cell r="D2750" t="b">
            <v>1</v>
          </cell>
          <cell r="E2750" t="str">
            <v>409 Place Gustave Courbet</v>
          </cell>
          <cell r="F2750" t="str">
            <v>93160</v>
          </cell>
          <cell r="G2750" t="str">
            <v>NOISY-LE-GRAND</v>
          </cell>
          <cell r="H2750" t="str">
            <v>Gestion Locative - Location - Copropriété - Comptabilité</v>
          </cell>
          <cell r="J2750">
            <v>42583</v>
          </cell>
          <cell r="L2750">
            <v>42695</v>
          </cell>
          <cell r="M2750">
            <v>42583</v>
          </cell>
          <cell r="N2750" t="str">
            <v>Fermé</v>
          </cell>
          <cell r="O2750" t="str">
            <v>Fermé</v>
          </cell>
          <cell r="Q2750">
            <v>0</v>
          </cell>
          <cell r="T2750" t="str">
            <v>00288</v>
          </cell>
        </row>
        <row r="2751">
          <cell r="A2751" t="str">
            <v>00289001</v>
          </cell>
          <cell r="B2751" t="str">
            <v>31706428500032</v>
          </cell>
          <cell r="C2751" t="str">
            <v>FONCIA GIEP</v>
          </cell>
          <cell r="D2751" t="b">
            <v>0</v>
          </cell>
          <cell r="E2751" t="str">
            <v>42 Cours des Roches</v>
          </cell>
          <cell r="F2751" t="str">
            <v>77186</v>
          </cell>
          <cell r="G2751" t="str">
            <v>NOISIEL</v>
          </cell>
          <cell r="H2751" t="str">
            <v>Gestion Locative - Location - Copropriété - Comptabilité</v>
          </cell>
          <cell r="I2751" t="str">
            <v>S6100</v>
          </cell>
          <cell r="J2751">
            <v>42277</v>
          </cell>
          <cell r="L2751">
            <v>43100</v>
          </cell>
          <cell r="M2751">
            <v>43100</v>
          </cell>
          <cell r="N2751" t="str">
            <v>Fermé</v>
          </cell>
          <cell r="O2751" t="str">
            <v>Fermé</v>
          </cell>
          <cell r="Q2751">
            <v>0</v>
          </cell>
          <cell r="T2751" t="str">
            <v>00289</v>
          </cell>
        </row>
        <row r="2752">
          <cell r="A2752" t="str">
            <v>00289002</v>
          </cell>
          <cell r="B2752" t="str">
            <v>31706428500081</v>
          </cell>
          <cell r="C2752" t="str">
            <v>FONCIA MARNE LA VALLÉE</v>
          </cell>
          <cell r="D2752" t="b">
            <v>0</v>
          </cell>
          <cell r="E2752" t="str">
            <v>4 Place de la Marne</v>
          </cell>
          <cell r="F2752" t="str">
            <v>77600</v>
          </cell>
          <cell r="G2752" t="str">
            <v>BUSSY-SAINT-GEORGES</v>
          </cell>
          <cell r="H2752" t="str">
            <v>Location - Copropriété - Comptabilité</v>
          </cell>
          <cell r="I2752" t="str">
            <v>S6400</v>
          </cell>
          <cell r="J2752">
            <v>42277</v>
          </cell>
          <cell r="K2752">
            <v>42431</v>
          </cell>
          <cell r="N2752" t="str">
            <v>Ouvert</v>
          </cell>
          <cell r="O2752" t="str">
            <v>Ouvert</v>
          </cell>
          <cell r="P2752" t="str">
            <v>10.223.4.0</v>
          </cell>
          <cell r="Q2752">
            <v>0</v>
          </cell>
          <cell r="T2752" t="str">
            <v>00289</v>
          </cell>
        </row>
        <row r="2753">
          <cell r="A2753" t="str">
            <v>00289003</v>
          </cell>
          <cell r="B2753" t="str">
            <v>31706428500107</v>
          </cell>
          <cell r="C2753" t="str">
            <v>FONCIA GIEP</v>
          </cell>
          <cell r="D2753" t="b">
            <v>0</v>
          </cell>
          <cell r="E2753" t="str">
            <v>24 Rue de Martimprey</v>
          </cell>
          <cell r="F2753" t="str">
            <v>77100</v>
          </cell>
          <cell r="G2753" t="str">
            <v>MEAUX</v>
          </cell>
          <cell r="H2753" t="str">
            <v>Gestion Locative - Location - Copropriété - Comptabilité</v>
          </cell>
          <cell r="I2753" t="str">
            <v>S6200</v>
          </cell>
          <cell r="J2753">
            <v>42277</v>
          </cell>
          <cell r="L2753">
            <v>43251</v>
          </cell>
          <cell r="M2753">
            <v>43251</v>
          </cell>
          <cell r="N2753" t="str">
            <v>Fermé</v>
          </cell>
          <cell r="O2753" t="str">
            <v>Fermé</v>
          </cell>
          <cell r="P2753" t="str">
            <v>10.223.14.0</v>
          </cell>
          <cell r="Q2753">
            <v>0</v>
          </cell>
          <cell r="T2753" t="str">
            <v>00289</v>
          </cell>
        </row>
        <row r="2754">
          <cell r="A2754" t="str">
            <v>00289004</v>
          </cell>
          <cell r="B2754" t="str">
            <v>31706428500040</v>
          </cell>
          <cell r="C2754" t="str">
            <v>FONCIA MARNE LA VALLÉE</v>
          </cell>
          <cell r="D2754" t="b">
            <v>0</v>
          </cell>
          <cell r="E2754" t="str">
            <v>28 Rue Léon Frot</v>
          </cell>
          <cell r="F2754" t="str">
            <v>75011</v>
          </cell>
          <cell r="G2754" t="str">
            <v>PARIS 11</v>
          </cell>
          <cell r="H2754" t="str">
            <v>Gestion Locative - Location - Copropriété - Comptabilité</v>
          </cell>
          <cell r="I2754" t="str">
            <v>S6401</v>
          </cell>
          <cell r="J2754">
            <v>42277</v>
          </cell>
          <cell r="K2754">
            <v>42431</v>
          </cell>
          <cell r="N2754" t="str">
            <v>Ouvert</v>
          </cell>
          <cell r="O2754" t="str">
            <v>Ouvert</v>
          </cell>
          <cell r="P2754" t="str">
            <v>10.223.24.0</v>
          </cell>
          <cell r="Q2754">
            <v>0</v>
          </cell>
          <cell r="T2754" t="str">
            <v>00289</v>
          </cell>
        </row>
        <row r="2755">
          <cell r="A2755" t="str">
            <v>00289005</v>
          </cell>
          <cell r="B2755" t="str">
            <v>31706428500099</v>
          </cell>
          <cell r="C2755" t="str">
            <v>FONCIA GIEP</v>
          </cell>
          <cell r="D2755" t="b">
            <v>0</v>
          </cell>
          <cell r="E2755" t="str">
            <v>Place des Quatre Saison</v>
          </cell>
          <cell r="F2755" t="str">
            <v>91270</v>
          </cell>
          <cell r="G2755" t="str">
            <v>VIGNEUX-SUR-SEINE</v>
          </cell>
          <cell r="H2755" t="str">
            <v>Gestion Locative - Location - Copropriété - Comptabilité</v>
          </cell>
          <cell r="I2755" t="str">
            <v>S6300</v>
          </cell>
          <cell r="J2755">
            <v>42277</v>
          </cell>
          <cell r="L2755">
            <v>42551</v>
          </cell>
          <cell r="M2755">
            <v>42551</v>
          </cell>
          <cell r="N2755" t="str">
            <v>Fermé</v>
          </cell>
          <cell r="O2755" t="str">
            <v>Fermé</v>
          </cell>
          <cell r="Q2755">
            <v>0</v>
          </cell>
          <cell r="T2755" t="str">
            <v>00289</v>
          </cell>
        </row>
        <row r="2756">
          <cell r="A2756" t="str">
            <v>00289008</v>
          </cell>
          <cell r="C2756" t="str">
            <v>FONCIA GIEP</v>
          </cell>
          <cell r="D2756" t="b">
            <v>0</v>
          </cell>
          <cell r="E2756" t="str">
            <v>14 Avenue Saria</v>
          </cell>
          <cell r="F2756" t="str">
            <v>77000</v>
          </cell>
          <cell r="G2756" t="str">
            <v>SERRIS</v>
          </cell>
          <cell r="H2756" t="str">
            <v>Gestion Locative - Location - Location Saisonnière - Copropriété - Comptabilité</v>
          </cell>
          <cell r="J2756">
            <v>42277</v>
          </cell>
          <cell r="M2756">
            <v>44041</v>
          </cell>
          <cell r="N2756" t="str">
            <v>Ouvert</v>
          </cell>
          <cell r="O2756" t="str">
            <v>Fermé</v>
          </cell>
          <cell r="Q2756">
            <v>0</v>
          </cell>
          <cell r="T2756" t="str">
            <v>00289</v>
          </cell>
        </row>
        <row r="2757">
          <cell r="A2757" t="str">
            <v>00289006</v>
          </cell>
          <cell r="B2757" t="str">
            <v>31706428500115</v>
          </cell>
          <cell r="C2757" t="str">
            <v>FONCIA MARNE LA VALLÉE</v>
          </cell>
          <cell r="D2757" t="b">
            <v>1</v>
          </cell>
          <cell r="E2757" t="str">
            <v>409 Place Gustave Courbet</v>
          </cell>
          <cell r="F2757" t="str">
            <v>93160</v>
          </cell>
          <cell r="G2757" t="str">
            <v>NOISY-LE-GRAND</v>
          </cell>
          <cell r="H2757" t="str">
            <v>Gestion Locative - Location - Copropriété - Comptabilité</v>
          </cell>
          <cell r="I2757" t="str">
            <v>S6500</v>
          </cell>
          <cell r="J2757">
            <v>42552</v>
          </cell>
          <cell r="K2757">
            <v>42552</v>
          </cell>
          <cell r="N2757" t="str">
            <v>Ouvert</v>
          </cell>
          <cell r="O2757" t="str">
            <v>Ouvert</v>
          </cell>
          <cell r="P2757" t="str">
            <v>10.134.3.0</v>
          </cell>
          <cell r="Q2757">
            <v>0</v>
          </cell>
          <cell r="T2757" t="str">
            <v>00289</v>
          </cell>
        </row>
        <row r="2758">
          <cell r="A2758" t="str">
            <v>00289007</v>
          </cell>
          <cell r="B2758" t="str">
            <v>31706428500123</v>
          </cell>
          <cell r="C2758" t="str">
            <v>FONCIA MARNE LA VALLÉE</v>
          </cell>
          <cell r="D2758" t="b">
            <v>0</v>
          </cell>
          <cell r="E2758" t="str">
            <v>5 Rue Aristide Briand</v>
          </cell>
          <cell r="F2758" t="str">
            <v>77100</v>
          </cell>
          <cell r="G2758" t="str">
            <v>MEAUX</v>
          </cell>
          <cell r="H2758" t="str">
            <v>Gestion Locative - Location - Copropriété - Comptabilité</v>
          </cell>
          <cell r="I2758" t="str">
            <v>S6600</v>
          </cell>
          <cell r="J2758">
            <v>43252</v>
          </cell>
          <cell r="K2758">
            <v>43252</v>
          </cell>
          <cell r="N2758" t="str">
            <v>Ouvert</v>
          </cell>
          <cell r="O2758" t="str">
            <v>Ouvert</v>
          </cell>
          <cell r="P2758" t="str">
            <v>10.223.14.0</v>
          </cell>
          <cell r="Q2758">
            <v>0</v>
          </cell>
          <cell r="T2758" t="str">
            <v>00289</v>
          </cell>
        </row>
        <row r="2759">
          <cell r="A2759" t="str">
            <v>00290001</v>
          </cell>
          <cell r="B2759" t="str">
            <v>48148422800038</v>
          </cell>
          <cell r="C2759" t="str">
            <v>ASSURANCE DE L'ENSEMBLE PARISIEN</v>
          </cell>
          <cell r="D2759" t="b">
            <v>1</v>
          </cell>
          <cell r="E2759" t="str">
            <v>4 Place de la Marne</v>
          </cell>
          <cell r="F2759" t="str">
            <v>77600</v>
          </cell>
          <cell r="G2759" t="str">
            <v>BUSSY-SAINT-GEORGES</v>
          </cell>
          <cell r="J2759">
            <v>42277</v>
          </cell>
          <cell r="L2759">
            <v>42403</v>
          </cell>
          <cell r="M2759">
            <v>42403</v>
          </cell>
          <cell r="N2759" t="str">
            <v>Fermé</v>
          </cell>
          <cell r="O2759" t="str">
            <v>Fermé</v>
          </cell>
          <cell r="Q2759">
            <v>0</v>
          </cell>
          <cell r="T2759" t="str">
            <v>00290</v>
          </cell>
        </row>
        <row r="2760">
          <cell r="A2760" t="str">
            <v>00291001</v>
          </cell>
          <cell r="B2760" t="str">
            <v>38459163200029</v>
          </cell>
          <cell r="C2760" t="str">
            <v>GIEP NANTIER</v>
          </cell>
          <cell r="D2760" t="b">
            <v>1</v>
          </cell>
          <cell r="E2760" t="str">
            <v>142 Avenue Foch</v>
          </cell>
          <cell r="F2760" t="str">
            <v>94210</v>
          </cell>
          <cell r="G2760" t="str">
            <v>SAINT-MAUR-DES-FOSSES</v>
          </cell>
          <cell r="H2760" t="str">
            <v>Gestion Locative - Location - Copropriété - Comptabilité</v>
          </cell>
          <cell r="I2760" t="str">
            <v>S7100</v>
          </cell>
          <cell r="J2760">
            <v>42277</v>
          </cell>
          <cell r="L2760">
            <v>43130</v>
          </cell>
          <cell r="M2760">
            <v>42852</v>
          </cell>
          <cell r="N2760" t="str">
            <v>Fermé</v>
          </cell>
          <cell r="O2760" t="str">
            <v>Fermé</v>
          </cell>
          <cell r="Q2760">
            <v>0</v>
          </cell>
          <cell r="T2760" t="str">
            <v>00291</v>
          </cell>
        </row>
        <row r="2761">
          <cell r="A2761" t="str">
            <v>00292001</v>
          </cell>
          <cell r="B2761" t="str">
            <v>34325479300015</v>
          </cell>
          <cell r="C2761" t="str">
            <v>FONCIA GIV</v>
          </cell>
          <cell r="D2761" t="b">
            <v>1</v>
          </cell>
          <cell r="E2761" t="str">
            <v>28 Rue de la Paroisse</v>
          </cell>
          <cell r="F2761" t="str">
            <v>78000</v>
          </cell>
          <cell r="G2761" t="str">
            <v>VERSAILLES</v>
          </cell>
          <cell r="H2761" t="str">
            <v>Gestion Locative - Location - Copropriété - Comptabilité - Transaction</v>
          </cell>
          <cell r="I2761" t="str">
            <v>S9100</v>
          </cell>
          <cell r="J2761">
            <v>42277</v>
          </cell>
          <cell r="K2761">
            <v>42431</v>
          </cell>
          <cell r="M2761">
            <v>43497</v>
          </cell>
          <cell r="N2761" t="str">
            <v>Ouvert</v>
          </cell>
          <cell r="O2761" t="str">
            <v>Fermé</v>
          </cell>
          <cell r="P2761" t="str">
            <v>10.223.34.0</v>
          </cell>
          <cell r="Q2761">
            <v>0</v>
          </cell>
          <cell r="T2761" t="str">
            <v>00292</v>
          </cell>
        </row>
        <row r="2762">
          <cell r="A2762" t="str">
            <v>00292002</v>
          </cell>
          <cell r="B2762" t="str">
            <v>34325479300031</v>
          </cell>
          <cell r="C2762" t="str">
            <v>FONCIA GIV</v>
          </cell>
          <cell r="D2762" t="b">
            <v>0</v>
          </cell>
          <cell r="E2762" t="str">
            <v>5 Rue des Chauffours</v>
          </cell>
          <cell r="F2762" t="str">
            <v>95000</v>
          </cell>
          <cell r="G2762" t="str">
            <v>CERGY</v>
          </cell>
          <cell r="H2762" t="str">
            <v>Gestion Locative - Location - Copropriété - Comptabilité</v>
          </cell>
          <cell r="I2762" t="str">
            <v>S9300</v>
          </cell>
          <cell r="J2762">
            <v>42277</v>
          </cell>
          <cell r="M2762">
            <v>43101</v>
          </cell>
          <cell r="N2762" t="str">
            <v>Ouvert</v>
          </cell>
          <cell r="O2762" t="str">
            <v>Fermé</v>
          </cell>
          <cell r="Q2762">
            <v>0</v>
          </cell>
          <cell r="T2762" t="str">
            <v>00292</v>
          </cell>
        </row>
        <row r="2763">
          <cell r="A2763" t="str">
            <v>00292003</v>
          </cell>
          <cell r="B2763" t="str">
            <v>34325479300023</v>
          </cell>
          <cell r="C2763" t="str">
            <v>FONCIA GIV</v>
          </cell>
          <cell r="D2763" t="b">
            <v>0</v>
          </cell>
          <cell r="E2763" t="str">
            <v>65 Rue Lauriston</v>
          </cell>
          <cell r="F2763" t="str">
            <v>75116</v>
          </cell>
          <cell r="G2763" t="str">
            <v>PARIS 16</v>
          </cell>
          <cell r="H2763" t="str">
            <v>Gestion Locative - Location - Copropriété - Comptabilité</v>
          </cell>
          <cell r="I2763" t="str">
            <v>S9200</v>
          </cell>
          <cell r="J2763">
            <v>42277</v>
          </cell>
          <cell r="M2763">
            <v>43101</v>
          </cell>
          <cell r="N2763" t="str">
            <v>Ouvert</v>
          </cell>
          <cell r="O2763" t="str">
            <v>Fermé</v>
          </cell>
          <cell r="Q2763">
            <v>0</v>
          </cell>
          <cell r="T2763" t="str">
            <v>00292</v>
          </cell>
        </row>
        <row r="2764">
          <cell r="A2764" t="str">
            <v>00292004</v>
          </cell>
          <cell r="B2764" t="str">
            <v>34325479300049</v>
          </cell>
          <cell r="C2764" t="str">
            <v>FONCIA GIV</v>
          </cell>
          <cell r="D2764" t="b">
            <v>0</v>
          </cell>
          <cell r="E2764" t="str">
            <v>10 Rue Alfred Couturier</v>
          </cell>
          <cell r="F2764" t="str">
            <v>78160</v>
          </cell>
          <cell r="G2764" t="str">
            <v>MARLY-LE-ROI</v>
          </cell>
          <cell r="H2764" t="str">
            <v>Gestion Locative - Location - Copropriété - Comptabilité</v>
          </cell>
          <cell r="I2764" t="str">
            <v>S9400</v>
          </cell>
          <cell r="J2764">
            <v>42583</v>
          </cell>
          <cell r="K2764">
            <v>42583</v>
          </cell>
          <cell r="M2764">
            <v>43282</v>
          </cell>
          <cell r="N2764" t="str">
            <v>Ouvert</v>
          </cell>
          <cell r="O2764" t="str">
            <v>Fermé</v>
          </cell>
          <cell r="P2764" t="str">
            <v>10.174.3.0</v>
          </cell>
          <cell r="Q2764">
            <v>0</v>
          </cell>
          <cell r="T2764" t="str">
            <v>00292</v>
          </cell>
        </row>
        <row r="2765">
          <cell r="A2765" t="str">
            <v>00292005</v>
          </cell>
          <cell r="B2765" t="str">
            <v>34325479300072</v>
          </cell>
          <cell r="C2765" t="str">
            <v>FONCIA GIV</v>
          </cell>
          <cell r="D2765" t="b">
            <v>0</v>
          </cell>
          <cell r="E2765" t="str">
            <v>7 Avenue Jean Jaurès</v>
          </cell>
          <cell r="F2765" t="str">
            <v>78210</v>
          </cell>
          <cell r="G2765" t="str">
            <v>SAINT CYR L'ECOLE</v>
          </cell>
          <cell r="H2765" t="str">
            <v>Gestion Locative - Location - Copropriété - Comptabilité</v>
          </cell>
          <cell r="I2765" t="str">
            <v>S9600</v>
          </cell>
          <cell r="J2765">
            <v>42795</v>
          </cell>
          <cell r="K2765">
            <v>42795</v>
          </cell>
          <cell r="M2765">
            <v>43466</v>
          </cell>
          <cell r="N2765" t="str">
            <v>Ouvert</v>
          </cell>
          <cell r="O2765" t="str">
            <v>Fermé</v>
          </cell>
          <cell r="P2765" t="str">
            <v>10.106.42.0</v>
          </cell>
          <cell r="Q2765">
            <v>0</v>
          </cell>
          <cell r="T2765" t="str">
            <v>00292</v>
          </cell>
        </row>
        <row r="2766">
          <cell r="A2766" t="str">
            <v>00292006</v>
          </cell>
          <cell r="B2766" t="str">
            <v>34325479300056</v>
          </cell>
          <cell r="C2766" t="str">
            <v>FONCIA GIV</v>
          </cell>
          <cell r="D2766" t="b">
            <v>0</v>
          </cell>
          <cell r="E2766" t="str">
            <v>11 Rue Royale</v>
          </cell>
          <cell r="F2766" t="str">
            <v>78000</v>
          </cell>
          <cell r="G2766" t="str">
            <v>VERSAILLES</v>
          </cell>
          <cell r="H2766" t="str">
            <v>Gestion Locative - Location - Copropriété - Comptabilité</v>
          </cell>
          <cell r="I2766" t="str">
            <v>S9500</v>
          </cell>
          <cell r="J2766">
            <v>42795</v>
          </cell>
          <cell r="K2766">
            <v>42795</v>
          </cell>
          <cell r="L2766">
            <v>43497</v>
          </cell>
          <cell r="M2766">
            <v>43497</v>
          </cell>
          <cell r="N2766" t="str">
            <v>Fermé</v>
          </cell>
          <cell r="O2766" t="str">
            <v>Fermé</v>
          </cell>
          <cell r="P2766" t="str">
            <v>10.106.22.0</v>
          </cell>
          <cell r="Q2766">
            <v>0</v>
          </cell>
          <cell r="T2766" t="str">
            <v>00292</v>
          </cell>
        </row>
        <row r="2767">
          <cell r="A2767" t="str">
            <v>00292007</v>
          </cell>
          <cell r="B2767" t="str">
            <v>34325479300064</v>
          </cell>
          <cell r="C2767" t="str">
            <v>FONCIA GIV</v>
          </cell>
          <cell r="D2767" t="b">
            <v>0</v>
          </cell>
          <cell r="E2767" t="str">
            <v>69 Avenue de Saint-Cloud</v>
          </cell>
          <cell r="F2767" t="str">
            <v>78000</v>
          </cell>
          <cell r="G2767" t="str">
            <v>VERSAILLES</v>
          </cell>
          <cell r="H2767" t="str">
            <v>Gestion Locative - Location - Copropriété - Comptabilité</v>
          </cell>
          <cell r="I2767" t="str">
            <v>S9700</v>
          </cell>
          <cell r="J2767">
            <v>42795</v>
          </cell>
          <cell r="K2767">
            <v>42795</v>
          </cell>
          <cell r="M2767">
            <v>43070</v>
          </cell>
          <cell r="N2767" t="str">
            <v>Ouvert</v>
          </cell>
          <cell r="O2767" t="str">
            <v>Fermé</v>
          </cell>
          <cell r="P2767" t="str">
            <v>10.106.62.0</v>
          </cell>
          <cell r="Q2767">
            <v>0</v>
          </cell>
          <cell r="T2767" t="str">
            <v>00292</v>
          </cell>
        </row>
        <row r="2768">
          <cell r="A2768" t="str">
            <v>00292008</v>
          </cell>
          <cell r="B2768" t="str">
            <v>34325479300080</v>
          </cell>
          <cell r="C2768" t="str">
            <v>FONCIA GIV</v>
          </cell>
          <cell r="D2768" t="b">
            <v>0</v>
          </cell>
          <cell r="E2768" t="str">
            <v>8 Rue Georges Clemenceau</v>
          </cell>
          <cell r="F2768" t="str">
            <v>78000</v>
          </cell>
          <cell r="G2768" t="str">
            <v>VERSAILLES</v>
          </cell>
          <cell r="H2768" t="str">
            <v>Gestion Locative - Location - Copropriété - Comptabilité</v>
          </cell>
          <cell r="I2768" t="str">
            <v>S9800</v>
          </cell>
          <cell r="J2768">
            <v>43497</v>
          </cell>
          <cell r="K2768">
            <v>43497</v>
          </cell>
          <cell r="M2768">
            <v>43891</v>
          </cell>
          <cell r="N2768" t="str">
            <v>Ouvert</v>
          </cell>
          <cell r="O2768" t="str">
            <v>Fermé</v>
          </cell>
          <cell r="P2768" t="str">
            <v>10.174.33.0</v>
          </cell>
          <cell r="Q2768">
            <v>0</v>
          </cell>
          <cell r="T2768" t="str">
            <v>00292</v>
          </cell>
        </row>
        <row r="2769">
          <cell r="A2769" t="str">
            <v>00293001</v>
          </cell>
          <cell r="B2769" t="str">
            <v>30193885800042</v>
          </cell>
          <cell r="C2769" t="str">
            <v>REALE GESTION</v>
          </cell>
          <cell r="D2769" t="b">
            <v>1</v>
          </cell>
          <cell r="E2769" t="str">
            <v>100 Boulevard du Montparnasse</v>
          </cell>
          <cell r="F2769" t="str">
            <v>75014</v>
          </cell>
          <cell r="G2769" t="str">
            <v>PARIS 14</v>
          </cell>
          <cell r="H2769" t="str">
            <v>Gestion Locative - Location - Copropriété - Comptabilité</v>
          </cell>
          <cell r="J2769">
            <v>42644</v>
          </cell>
          <cell r="L2769">
            <v>43220</v>
          </cell>
          <cell r="M2769">
            <v>43220</v>
          </cell>
          <cell r="N2769" t="str">
            <v>Fermé</v>
          </cell>
          <cell r="O2769" t="str">
            <v>Fermé</v>
          </cell>
          <cell r="Q2769">
            <v>0</v>
          </cell>
          <cell r="T2769" t="str">
            <v>00293</v>
          </cell>
        </row>
        <row r="2770">
          <cell r="A2770" t="str">
            <v>00294001</v>
          </cell>
          <cell r="B2770" t="str">
            <v>81838020600016</v>
          </cell>
          <cell r="C2770" t="str">
            <v>SEIITRA RECHERCHE</v>
          </cell>
          <cell r="D2770" t="b">
            <v>1</v>
          </cell>
          <cell r="E2770" t="str">
            <v>11-15 Avenue le Brun</v>
          </cell>
          <cell r="F2770" t="str">
            <v>92160</v>
          </cell>
          <cell r="G2770" t="str">
            <v>ANTONY</v>
          </cell>
          <cell r="J2770">
            <v>42377</v>
          </cell>
          <cell r="L2770">
            <v>42965</v>
          </cell>
          <cell r="M2770">
            <v>42730</v>
          </cell>
          <cell r="N2770" t="str">
            <v>Fermé</v>
          </cell>
          <cell r="O2770" t="str">
            <v>Fermé</v>
          </cell>
          <cell r="Q2770">
            <v>0</v>
          </cell>
          <cell r="T2770" t="str">
            <v>00294</v>
          </cell>
        </row>
        <row r="2771">
          <cell r="A2771" t="str">
            <v>00295001</v>
          </cell>
          <cell r="B2771" t="str">
            <v>38304391600022</v>
          </cell>
          <cell r="C2771" t="str">
            <v>DEVELOPMENT BUILDING MANAGEMENT HOLDING</v>
          </cell>
          <cell r="D2771" t="b">
            <v>1</v>
          </cell>
          <cell r="E2771" t="str">
            <v>100 Boulevard du Montparnasse</v>
          </cell>
          <cell r="F2771" t="str">
            <v>75014</v>
          </cell>
          <cell r="G2771" t="str">
            <v>PARIS 14</v>
          </cell>
          <cell r="H2771" t="str">
            <v>Gestion Locative - Location - Copropriété - Comptabilité</v>
          </cell>
          <cell r="J2771">
            <v>42644</v>
          </cell>
          <cell r="L2771">
            <v>42661</v>
          </cell>
          <cell r="M2771">
            <v>42661</v>
          </cell>
          <cell r="N2771" t="str">
            <v>Fermé</v>
          </cell>
          <cell r="O2771" t="str">
            <v>Fermé</v>
          </cell>
          <cell r="Q2771">
            <v>0</v>
          </cell>
          <cell r="T2771" t="str">
            <v>00295</v>
          </cell>
        </row>
        <row r="2772">
          <cell r="A2772" t="str">
            <v>00296001</v>
          </cell>
          <cell r="B2772" t="str">
            <v>81937273100011</v>
          </cell>
          <cell r="C2772" t="str">
            <v>IMMOPHILAE</v>
          </cell>
          <cell r="D2772" t="b">
            <v>1</v>
          </cell>
          <cell r="E2772" t="str">
            <v>11-15 Avenue le Brun</v>
          </cell>
          <cell r="F2772" t="str">
            <v>92160</v>
          </cell>
          <cell r="G2772" t="str">
            <v>ANTONY</v>
          </cell>
          <cell r="J2772">
            <v>42452</v>
          </cell>
          <cell r="N2772" t="str">
            <v>Ouvert</v>
          </cell>
          <cell r="O2772" t="str">
            <v>Ouvert</v>
          </cell>
          <cell r="Q2772">
            <v>0</v>
          </cell>
          <cell r="T2772" t="str">
            <v>00296</v>
          </cell>
        </row>
        <row r="2773">
          <cell r="A2773" t="str">
            <v>00297001</v>
          </cell>
          <cell r="B2773" t="str">
            <v>75138793700012</v>
          </cell>
          <cell r="C2773" t="str">
            <v>A.L.G.T. AGENCE LANGLOIS GESTION TRANSACTION</v>
          </cell>
          <cell r="D2773" t="b">
            <v>1</v>
          </cell>
          <cell r="E2773" t="str">
            <v>3 Place de la Pyramide</v>
          </cell>
          <cell r="F2773" t="str">
            <v>91800</v>
          </cell>
          <cell r="G2773" t="str">
            <v>BRUNOY</v>
          </cell>
          <cell r="H2773" t="str">
            <v>Gestion Locative - Location - Copropriété - Comptabilité</v>
          </cell>
          <cell r="J2773">
            <v>42583</v>
          </cell>
          <cell r="L2773">
            <v>43645</v>
          </cell>
          <cell r="M2773">
            <v>43040</v>
          </cell>
          <cell r="N2773" t="str">
            <v>Fermé</v>
          </cell>
          <cell r="O2773" t="str">
            <v>Fermé</v>
          </cell>
          <cell r="Q2773">
            <v>0</v>
          </cell>
          <cell r="T2773" t="str">
            <v>00297</v>
          </cell>
        </row>
        <row r="2774">
          <cell r="A2774" t="str">
            <v>00298001</v>
          </cell>
          <cell r="B2774" t="str">
            <v>44027840600036</v>
          </cell>
          <cell r="C2774" t="str">
            <v>AGENCE LANGLOIS</v>
          </cell>
          <cell r="D2774" t="b">
            <v>1</v>
          </cell>
          <cell r="E2774" t="str">
            <v>79 Avenue du Général Leclerc</v>
          </cell>
          <cell r="F2774" t="str">
            <v>91800</v>
          </cell>
          <cell r="G2774" t="str">
            <v>BRUNOY</v>
          </cell>
          <cell r="H2774" t="str">
            <v>Gestion Locative - Location - Copropriété - Comptabilité</v>
          </cell>
          <cell r="J2774">
            <v>42583</v>
          </cell>
          <cell r="L2774">
            <v>44196</v>
          </cell>
          <cell r="M2774">
            <v>42736</v>
          </cell>
          <cell r="N2774" t="str">
            <v>Fermé</v>
          </cell>
          <cell r="O2774" t="str">
            <v>Fermé</v>
          </cell>
          <cell r="Q2774">
            <v>0</v>
          </cell>
          <cell r="T2774" t="str">
            <v>00298</v>
          </cell>
        </row>
        <row r="2775">
          <cell r="A2775" t="str">
            <v>00299001</v>
          </cell>
          <cell r="B2775" t="str">
            <v>82020476600019</v>
          </cell>
          <cell r="C2775" t="str">
            <v>FONCIA MANAGEMENT</v>
          </cell>
          <cell r="D2775" t="b">
            <v>0</v>
          </cell>
          <cell r="E2775" t="str">
            <v>52 Rue de la Victoire</v>
          </cell>
          <cell r="F2775" t="str">
            <v>75009</v>
          </cell>
          <cell r="G2775" t="str">
            <v>PARIS 9</v>
          </cell>
          <cell r="J2775">
            <v>42620</v>
          </cell>
          <cell r="L2775">
            <v>42620</v>
          </cell>
          <cell r="M2775">
            <v>42620</v>
          </cell>
          <cell r="N2775" t="str">
            <v>Fermé</v>
          </cell>
          <cell r="O2775" t="str">
            <v>Fermé</v>
          </cell>
          <cell r="Q2775">
            <v>0</v>
          </cell>
          <cell r="T2775" t="str">
            <v>00299</v>
          </cell>
        </row>
        <row r="2776">
          <cell r="A2776" t="str">
            <v>00299002</v>
          </cell>
          <cell r="B2776" t="str">
            <v>82020476600027</v>
          </cell>
          <cell r="C2776" t="str">
            <v>FONCIA MANAGEMENT</v>
          </cell>
          <cell r="D2776" t="b">
            <v>1</v>
          </cell>
          <cell r="E2776" t="str">
            <v>11-15 Avenue le Brun</v>
          </cell>
          <cell r="F2776" t="str">
            <v>92160</v>
          </cell>
          <cell r="G2776" t="str">
            <v>ANTONY</v>
          </cell>
          <cell r="I2776" t="str">
            <v>T6100</v>
          </cell>
          <cell r="J2776">
            <v>42620</v>
          </cell>
          <cell r="N2776" t="str">
            <v>Ouvert</v>
          </cell>
          <cell r="O2776" t="str">
            <v>Ouvert</v>
          </cell>
          <cell r="P2776" t="str">
            <v>192.168.16.0</v>
          </cell>
          <cell r="Q2776">
            <v>0</v>
          </cell>
          <cell r="T2776" t="str">
            <v>00299</v>
          </cell>
        </row>
        <row r="2777">
          <cell r="A2777" t="str">
            <v>00299003</v>
          </cell>
          <cell r="B2777" t="str">
            <v>82020476600035</v>
          </cell>
          <cell r="C2777" t="str">
            <v>FONCIA MANAGEMENT</v>
          </cell>
          <cell r="D2777" t="b">
            <v>0</v>
          </cell>
          <cell r="E2777" t="str">
            <v>38 Rue du Colisée</v>
          </cell>
          <cell r="F2777" t="str">
            <v>75008</v>
          </cell>
          <cell r="G2777" t="str">
            <v>PARIS 8</v>
          </cell>
          <cell r="I2777" t="str">
            <v>T6200</v>
          </cell>
          <cell r="J2777">
            <v>43543</v>
          </cell>
          <cell r="N2777" t="str">
            <v>Ouvert</v>
          </cell>
          <cell r="O2777" t="str">
            <v>Ouvert</v>
          </cell>
          <cell r="P2777" t="str">
            <v>10.234.14.0</v>
          </cell>
          <cell r="Q2777">
            <v>0</v>
          </cell>
          <cell r="T2777" t="str">
            <v>00299</v>
          </cell>
        </row>
        <row r="2778">
          <cell r="A2778" t="str">
            <v>00450001</v>
          </cell>
          <cell r="B2778" t="str">
            <v>35268837800038</v>
          </cell>
          <cell r="C2778" t="str">
            <v>AXIUM ANNECY</v>
          </cell>
          <cell r="D2778" t="b">
            <v>0</v>
          </cell>
          <cell r="E2778" t="str">
            <v>80 Rue Carnot</v>
          </cell>
          <cell r="F2778" t="str">
            <v>74000</v>
          </cell>
          <cell r="G2778" t="str">
            <v>ANNECY</v>
          </cell>
          <cell r="H2778" t="str">
            <v>Gestion Locative - Location - Copropriété - Comptabilité</v>
          </cell>
          <cell r="J2778">
            <v>43616</v>
          </cell>
          <cell r="L2778">
            <v>43832</v>
          </cell>
          <cell r="M2778">
            <v>43831</v>
          </cell>
          <cell r="N2778" t="str">
            <v>Fermé</v>
          </cell>
          <cell r="O2778" t="str">
            <v>Fermé</v>
          </cell>
          <cell r="Q2778">
            <v>0</v>
          </cell>
          <cell r="T2778" t="str">
            <v>00450</v>
          </cell>
        </row>
        <row r="2779">
          <cell r="A2779" t="str">
            <v>00450002</v>
          </cell>
          <cell r="B2779" t="str">
            <v>35268837800079</v>
          </cell>
          <cell r="C2779" t="str">
            <v>AXIUM ANNECY</v>
          </cell>
          <cell r="D2779" t="b">
            <v>0</v>
          </cell>
          <cell r="E2779" t="str">
            <v>78 Rue de Macherine</v>
          </cell>
          <cell r="F2779" t="str">
            <v>74210</v>
          </cell>
          <cell r="G2779" t="str">
            <v>DOUSSARD</v>
          </cell>
          <cell r="H2779" t="str">
            <v>Gestion Locative - Location - Copropriété - Comptabilité</v>
          </cell>
          <cell r="J2779">
            <v>43616</v>
          </cell>
          <cell r="M2779">
            <v>43646</v>
          </cell>
          <cell r="N2779" t="str">
            <v>Ouvert</v>
          </cell>
          <cell r="O2779" t="str">
            <v>Fermé</v>
          </cell>
          <cell r="Q2779">
            <v>0</v>
          </cell>
          <cell r="T2779" t="str">
            <v>00450</v>
          </cell>
        </row>
        <row r="2780">
          <cell r="A2780" t="str">
            <v>00450003</v>
          </cell>
          <cell r="B2780" t="str">
            <v>35268837800061</v>
          </cell>
          <cell r="C2780" t="str">
            <v>AXIUM ANNECY</v>
          </cell>
          <cell r="D2780" t="b">
            <v>0</v>
          </cell>
          <cell r="E2780" t="str">
            <v>7 Rue Joseph Blanc</v>
          </cell>
          <cell r="F2780" t="str">
            <v>74000</v>
          </cell>
          <cell r="G2780" t="str">
            <v>ANNECY</v>
          </cell>
          <cell r="H2780" t="str">
            <v>Gestion Locative - Location - Copropriété - Comptabilité</v>
          </cell>
          <cell r="J2780">
            <v>43616</v>
          </cell>
          <cell r="M2780">
            <v>43831</v>
          </cell>
          <cell r="N2780" t="str">
            <v>Ouvert</v>
          </cell>
          <cell r="O2780" t="str">
            <v>Fermé</v>
          </cell>
          <cell r="Q2780">
            <v>0</v>
          </cell>
          <cell r="T2780" t="str">
            <v>00450</v>
          </cell>
        </row>
        <row r="2781">
          <cell r="A2781" t="str">
            <v>00450004</v>
          </cell>
          <cell r="B2781" t="str">
            <v>35268837800087</v>
          </cell>
          <cell r="C2781" t="str">
            <v>AXIUM ANNECY</v>
          </cell>
          <cell r="D2781" t="b">
            <v>1</v>
          </cell>
          <cell r="E2781" t="str">
            <v>13 Rue de la Minoterie</v>
          </cell>
          <cell r="F2781" t="str">
            <v>74940</v>
          </cell>
          <cell r="G2781" t="str">
            <v>ANNECY</v>
          </cell>
          <cell r="H2781" t="str">
            <v>Gestion Locative - Location - Copropriété - Comptabilité</v>
          </cell>
          <cell r="J2781">
            <v>43832</v>
          </cell>
          <cell r="M2781">
            <v>43832</v>
          </cell>
          <cell r="N2781" t="str">
            <v>Ouvert</v>
          </cell>
          <cell r="O2781" t="str">
            <v>Fermé</v>
          </cell>
          <cell r="Q2781">
            <v>0</v>
          </cell>
          <cell r="T2781" t="str">
            <v>00450</v>
          </cell>
        </row>
        <row r="2782">
          <cell r="A2782" t="str">
            <v>00451001</v>
          </cell>
          <cell r="B2782" t="str">
            <v>79907108900020</v>
          </cell>
          <cell r="C2782" t="str">
            <v>AXIUM DEVELOPPEMENT ET PARTICIPATIONS (ADP)</v>
          </cell>
          <cell r="D2782" t="b">
            <v>0</v>
          </cell>
          <cell r="E2782" t="str">
            <v>2 Avenue de Brogny</v>
          </cell>
          <cell r="F2782" t="str">
            <v>74000</v>
          </cell>
          <cell r="G2782" t="str">
            <v>ANNECY</v>
          </cell>
          <cell r="H2782" t="str">
            <v>Gestion Locative - Location - Copropriété - Comptabilité</v>
          </cell>
          <cell r="J2782">
            <v>43616</v>
          </cell>
          <cell r="L2782">
            <v>43617</v>
          </cell>
          <cell r="M2782">
            <v>43617</v>
          </cell>
          <cell r="N2782" t="str">
            <v>Fermé</v>
          </cell>
          <cell r="O2782" t="str">
            <v>Fermé</v>
          </cell>
          <cell r="Q2782">
            <v>0</v>
          </cell>
          <cell r="T2782" t="str">
            <v>00451</v>
          </cell>
        </row>
        <row r="2783">
          <cell r="A2783" t="str">
            <v>00451002</v>
          </cell>
          <cell r="B2783" t="str">
            <v>79907108900038</v>
          </cell>
          <cell r="C2783" t="str">
            <v>AXIUM DEVELOPPEMENT ET PARTICIPATIONS (ADP)</v>
          </cell>
          <cell r="D2783" t="b">
            <v>0</v>
          </cell>
          <cell r="E2783" t="str">
            <v>1 Place Marie Curie</v>
          </cell>
          <cell r="F2783" t="str">
            <v>74000</v>
          </cell>
          <cell r="G2783" t="str">
            <v>ANNECY</v>
          </cell>
          <cell r="H2783" t="str">
            <v>Gestion Locative - Location - Copropriété - Comptabilité</v>
          </cell>
          <cell r="J2783">
            <v>43617</v>
          </cell>
          <cell r="L2783">
            <v>44197</v>
          </cell>
          <cell r="M2783">
            <v>44197</v>
          </cell>
          <cell r="N2783" t="str">
            <v>Fermé</v>
          </cell>
          <cell r="O2783" t="str">
            <v>Fermé</v>
          </cell>
          <cell r="Q2783">
            <v>0</v>
          </cell>
          <cell r="T2783" t="str">
            <v>00451</v>
          </cell>
        </row>
        <row r="2784">
          <cell r="A2784" t="str">
            <v>00452001</v>
          </cell>
          <cell r="B2784" t="str">
            <v>49284166300023</v>
          </cell>
          <cell r="C2784" t="str">
            <v>AXIUM ANNEMASSE</v>
          </cell>
          <cell r="D2784" t="b">
            <v>0</v>
          </cell>
          <cell r="E2784" t="str">
            <v>1 Avenue Jules Ferry</v>
          </cell>
          <cell r="F2784" t="str">
            <v>74100</v>
          </cell>
          <cell r="G2784" t="str">
            <v>ANNEMASSE</v>
          </cell>
          <cell r="H2784" t="str">
            <v>Gestion Locative - Location - Copropriété - Comptabilité</v>
          </cell>
          <cell r="J2784">
            <v>43616</v>
          </cell>
          <cell r="L2784">
            <v>43832</v>
          </cell>
          <cell r="M2784">
            <v>43678</v>
          </cell>
          <cell r="N2784" t="str">
            <v>Fermé</v>
          </cell>
          <cell r="O2784" t="str">
            <v>Fermé</v>
          </cell>
          <cell r="Q2784">
            <v>0</v>
          </cell>
          <cell r="T2784" t="str">
            <v>00452</v>
          </cell>
        </row>
        <row r="2785">
          <cell r="A2785" t="str">
            <v>00452002</v>
          </cell>
          <cell r="B2785" t="str">
            <v>49284166300049</v>
          </cell>
          <cell r="C2785" t="str">
            <v>AXIUM ANNEMASSE</v>
          </cell>
          <cell r="D2785" t="b">
            <v>0</v>
          </cell>
          <cell r="E2785" t="str">
            <v>2 Avenue de Brogny</v>
          </cell>
          <cell r="F2785" t="str">
            <v>74000</v>
          </cell>
          <cell r="G2785" t="str">
            <v>ANNECY</v>
          </cell>
          <cell r="H2785" t="str">
            <v>Gestion Locative - Location - Copropriété - Comptabilité</v>
          </cell>
          <cell r="J2785">
            <v>43616</v>
          </cell>
          <cell r="M2785">
            <v>43678</v>
          </cell>
          <cell r="N2785" t="str">
            <v>Ouvert</v>
          </cell>
          <cell r="O2785" t="str">
            <v>Fermé</v>
          </cell>
          <cell r="Q2785">
            <v>0</v>
          </cell>
          <cell r="T2785" t="str">
            <v>00452</v>
          </cell>
        </row>
        <row r="2786">
          <cell r="A2786" t="str">
            <v>00452003</v>
          </cell>
          <cell r="B2786" t="str">
            <v>49284166300056</v>
          </cell>
          <cell r="C2786" t="str">
            <v>AXIUM ANNEMASSE</v>
          </cell>
          <cell r="D2786" t="b">
            <v>1</v>
          </cell>
          <cell r="E2786" t="str">
            <v>13 Rue de la Minoterie</v>
          </cell>
          <cell r="F2786" t="str">
            <v>74940</v>
          </cell>
          <cell r="G2786" t="str">
            <v>ANNECY</v>
          </cell>
          <cell r="H2786" t="str">
            <v>Gestion Locative - Location - Copropriété - Comptabilité</v>
          </cell>
          <cell r="J2786">
            <v>43832</v>
          </cell>
          <cell r="M2786">
            <v>43832</v>
          </cell>
          <cell r="N2786" t="str">
            <v>Ouvert</v>
          </cell>
          <cell r="O2786" t="str">
            <v>Fermé</v>
          </cell>
          <cell r="Q2786">
            <v>0</v>
          </cell>
          <cell r="T2786" t="str">
            <v>00452</v>
          </cell>
        </row>
        <row r="2787">
          <cell r="A2787" t="str">
            <v>00453001</v>
          </cell>
          <cell r="B2787" t="str">
            <v>39482401500041</v>
          </cell>
          <cell r="C2787" t="str">
            <v>AXIUM AIX LES BAINS</v>
          </cell>
          <cell r="D2787" t="b">
            <v>0</v>
          </cell>
          <cell r="E2787" t="str">
            <v>2 Rue Henry Murger</v>
          </cell>
          <cell r="F2787" t="str">
            <v>73100</v>
          </cell>
          <cell r="G2787" t="str">
            <v>AIX-LES-BAINS</v>
          </cell>
          <cell r="H2787" t="str">
            <v>Gestion Locative - Location - Copropriété - Comptabilité</v>
          </cell>
          <cell r="J2787">
            <v>43616</v>
          </cell>
          <cell r="M2787">
            <v>43831</v>
          </cell>
          <cell r="N2787" t="str">
            <v>Ouvert</v>
          </cell>
          <cell r="O2787" t="str">
            <v>Fermé</v>
          </cell>
          <cell r="Q2787">
            <v>0</v>
          </cell>
          <cell r="T2787" t="str">
            <v>00453</v>
          </cell>
        </row>
        <row r="2788">
          <cell r="A2788" t="str">
            <v>00453002</v>
          </cell>
          <cell r="B2788" t="str">
            <v>39482401500033</v>
          </cell>
          <cell r="C2788" t="str">
            <v>AXIUM AIX LES BAINS</v>
          </cell>
          <cell r="D2788" t="b">
            <v>0</v>
          </cell>
          <cell r="E2788" t="str">
            <v>63 Grande Rue</v>
          </cell>
          <cell r="F2788" t="str">
            <v>01300</v>
          </cell>
          <cell r="G2788" t="str">
            <v>BELLEY</v>
          </cell>
          <cell r="H2788" t="str">
            <v>Gestion Locative - Location - Copropriété - Comptabilité</v>
          </cell>
          <cell r="J2788">
            <v>43616</v>
          </cell>
          <cell r="M2788">
            <v>43831</v>
          </cell>
          <cell r="N2788" t="str">
            <v>Ouvert</v>
          </cell>
          <cell r="O2788" t="str">
            <v>Fermé</v>
          </cell>
          <cell r="Q2788">
            <v>0</v>
          </cell>
          <cell r="T2788" t="str">
            <v>00453</v>
          </cell>
        </row>
        <row r="2789">
          <cell r="A2789" t="str">
            <v>00453003</v>
          </cell>
          <cell r="B2789" t="str">
            <v>39482401500058</v>
          </cell>
          <cell r="C2789" t="str">
            <v>AXIUM AIX-LES-BAINS</v>
          </cell>
          <cell r="D2789" t="b">
            <v>1</v>
          </cell>
          <cell r="E2789" t="str">
            <v>13 Rue de la Minoterie</v>
          </cell>
          <cell r="F2789" t="str">
            <v>74940</v>
          </cell>
          <cell r="G2789" t="str">
            <v>ANNECY</v>
          </cell>
          <cell r="H2789" t="str">
            <v>Gestion Locative - Location - Copropriété - Comptabilité</v>
          </cell>
          <cell r="J2789">
            <v>43832</v>
          </cell>
          <cell r="M2789">
            <v>43832</v>
          </cell>
          <cell r="N2789" t="str">
            <v>Ouvert</v>
          </cell>
          <cell r="O2789" t="str">
            <v>Fermé</v>
          </cell>
          <cell r="Q2789">
            <v>0</v>
          </cell>
          <cell r="T2789" t="str">
            <v>00453</v>
          </cell>
        </row>
        <row r="2790">
          <cell r="A2790" t="str">
            <v>00454001</v>
          </cell>
          <cell r="B2790" t="str">
            <v>41357845100028</v>
          </cell>
          <cell r="C2790" t="str">
            <v>AXIUM MONCEAU</v>
          </cell>
          <cell r="D2790" t="b">
            <v>1</v>
          </cell>
          <cell r="E2790" t="str">
            <v>76 Rue de Lévis</v>
          </cell>
          <cell r="F2790" t="str">
            <v>75017</v>
          </cell>
          <cell r="G2790" t="str">
            <v>PARIS 17</v>
          </cell>
          <cell r="H2790" t="str">
            <v>Gestion Locative - Location - Copropriété - Comptabilité</v>
          </cell>
          <cell r="J2790">
            <v>43616</v>
          </cell>
          <cell r="L2790">
            <v>44316</v>
          </cell>
          <cell r="M2790">
            <v>43800</v>
          </cell>
          <cell r="N2790" t="str">
            <v>Fermé</v>
          </cell>
          <cell r="O2790" t="str">
            <v>Fermé</v>
          </cell>
          <cell r="Q2790">
            <v>0</v>
          </cell>
          <cell r="T2790" t="str">
            <v>00454</v>
          </cell>
        </row>
        <row r="2791">
          <cell r="A2791" t="str">
            <v>00454002</v>
          </cell>
          <cell r="B2791" t="str">
            <v>41357845100036</v>
          </cell>
          <cell r="C2791" t="str">
            <v>AXIUM MONCEAU</v>
          </cell>
          <cell r="D2791" t="b">
            <v>0</v>
          </cell>
          <cell r="E2791" t="str">
            <v>66 Rue de Caumartin</v>
          </cell>
          <cell r="F2791" t="str">
            <v>75009</v>
          </cell>
          <cell r="G2791" t="str">
            <v>PARIS 9</v>
          </cell>
          <cell r="H2791" t="str">
            <v>Gestion Locative - Location - Copropriété - Comptabilité</v>
          </cell>
          <cell r="J2791">
            <v>43616</v>
          </cell>
          <cell r="L2791">
            <v>44316</v>
          </cell>
          <cell r="M2791">
            <v>43800</v>
          </cell>
          <cell r="N2791" t="str">
            <v>Fermé</v>
          </cell>
          <cell r="O2791" t="str">
            <v>Fermé</v>
          </cell>
          <cell r="Q2791">
            <v>0</v>
          </cell>
          <cell r="T2791" t="str">
            <v>00454</v>
          </cell>
        </row>
        <row r="2792">
          <cell r="A2792" t="str">
            <v>00455001</v>
          </cell>
          <cell r="B2792" t="str">
            <v>43437809700043</v>
          </cell>
          <cell r="C2792" t="str">
            <v>AXIUM</v>
          </cell>
          <cell r="D2792" t="b">
            <v>1</v>
          </cell>
          <cell r="E2792" t="str">
            <v>66 Rue de Caumartin</v>
          </cell>
          <cell r="F2792" t="str">
            <v>75009</v>
          </cell>
          <cell r="G2792" t="str">
            <v>PARIS 9</v>
          </cell>
          <cell r="H2792" t="str">
            <v>Gestion Locative - Location - Copropriété - Comptabilité</v>
          </cell>
          <cell r="I2792" t="str">
            <v>V4100</v>
          </cell>
          <cell r="J2792">
            <v>43616</v>
          </cell>
          <cell r="K2792">
            <v>43856</v>
          </cell>
          <cell r="M2792">
            <v>44197</v>
          </cell>
          <cell r="N2792" t="str">
            <v>Ouvert</v>
          </cell>
          <cell r="O2792" t="str">
            <v>Fermé</v>
          </cell>
          <cell r="Q2792">
            <v>0</v>
          </cell>
          <cell r="T2792" t="str">
            <v>00455</v>
          </cell>
        </row>
        <row r="2793">
          <cell r="A2793" t="str">
            <v>00455004</v>
          </cell>
          <cell r="C2793" t="str">
            <v>AXIUM</v>
          </cell>
          <cell r="D2793" t="b">
            <v>0</v>
          </cell>
          <cell r="E2793" t="str">
            <v>76 Rue de Levis</v>
          </cell>
          <cell r="F2793" t="str">
            <v>75017</v>
          </cell>
          <cell r="G2793" t="str">
            <v>PARIS 17</v>
          </cell>
          <cell r="H2793" t="str">
            <v>Gestion Locative - Location - Copropriété - Comptabilité</v>
          </cell>
          <cell r="J2793">
            <v>43616</v>
          </cell>
          <cell r="M2793">
            <v>44197</v>
          </cell>
          <cell r="N2793" t="str">
            <v>Ouvert</v>
          </cell>
          <cell r="O2793" t="str">
            <v>Fermé</v>
          </cell>
          <cell r="Q2793">
            <v>0</v>
          </cell>
          <cell r="T2793" t="str">
            <v>00455</v>
          </cell>
        </row>
        <row r="2794">
          <cell r="A2794" t="str">
            <v>00455002</v>
          </cell>
          <cell r="B2794" t="str">
            <v>43437809700068</v>
          </cell>
          <cell r="C2794" t="str">
            <v>AXIUM</v>
          </cell>
          <cell r="D2794" t="b">
            <v>0</v>
          </cell>
          <cell r="E2794" t="str">
            <v>63 Rue Monge</v>
          </cell>
          <cell r="F2794" t="str">
            <v>75005</v>
          </cell>
          <cell r="G2794" t="str">
            <v>PARIS 5</v>
          </cell>
          <cell r="H2794" t="str">
            <v>Gestion Locative - Location - Copropriété - Comptabilité</v>
          </cell>
          <cell r="I2794" t="str">
            <v>V4200</v>
          </cell>
          <cell r="J2794">
            <v>43770</v>
          </cell>
          <cell r="K2794">
            <v>43856</v>
          </cell>
          <cell r="M2794">
            <v>44197</v>
          </cell>
          <cell r="N2794" t="str">
            <v>Ouvert</v>
          </cell>
          <cell r="O2794" t="str">
            <v>Fermé</v>
          </cell>
          <cell r="Q2794">
            <v>0</v>
          </cell>
          <cell r="T2794" t="str">
            <v>00455</v>
          </cell>
        </row>
        <row r="2795">
          <cell r="A2795" t="str">
            <v>00455003</v>
          </cell>
          <cell r="B2795" t="str">
            <v>43437809700050</v>
          </cell>
          <cell r="C2795" t="str">
            <v>AXIUM</v>
          </cell>
          <cell r="D2795" t="b">
            <v>0</v>
          </cell>
          <cell r="E2795" t="str">
            <v>28 Avenue Gabriel Péri</v>
          </cell>
          <cell r="F2795" t="str">
            <v>93400</v>
          </cell>
          <cell r="G2795" t="str">
            <v>SAINT-OUEN-SUR-SEINE</v>
          </cell>
          <cell r="H2795" t="str">
            <v>Gestion Locative - Location - Copropriété - Comptabilité</v>
          </cell>
          <cell r="J2795">
            <v>43770</v>
          </cell>
          <cell r="K2795">
            <v>43856</v>
          </cell>
          <cell r="L2795">
            <v>43770</v>
          </cell>
          <cell r="M2795">
            <v>43770</v>
          </cell>
          <cell r="N2795" t="str">
            <v>Fermé</v>
          </cell>
          <cell r="O2795" t="str">
            <v>Fermé</v>
          </cell>
          <cell r="Q2795">
            <v>0</v>
          </cell>
          <cell r="T2795" t="str">
            <v>00455</v>
          </cell>
        </row>
        <row r="2796">
          <cell r="A2796" t="str">
            <v>00456001</v>
          </cell>
          <cell r="B2796" t="str">
            <v>35161443300065</v>
          </cell>
          <cell r="C2796" t="str">
            <v>AXIUM CONSTANS</v>
          </cell>
          <cell r="D2796" t="b">
            <v>1</v>
          </cell>
          <cell r="E2796" t="str">
            <v>66 Rue de Caumartin</v>
          </cell>
          <cell r="F2796" t="str">
            <v>75009</v>
          </cell>
          <cell r="G2796" t="str">
            <v>PARIS 9</v>
          </cell>
          <cell r="H2796" t="str">
            <v>Gestion Locative - Location - Copropriété - Comptabilité</v>
          </cell>
          <cell r="J2796">
            <v>43616</v>
          </cell>
          <cell r="L2796">
            <v>44316</v>
          </cell>
          <cell r="M2796">
            <v>43800</v>
          </cell>
          <cell r="N2796" t="str">
            <v>Fermé</v>
          </cell>
          <cell r="O2796" t="str">
            <v>Fermé</v>
          </cell>
          <cell r="Q2796">
            <v>0</v>
          </cell>
          <cell r="T2796" t="str">
            <v>00456</v>
          </cell>
        </row>
        <row r="2797">
          <cell r="A2797" t="str">
            <v>00457001</v>
          </cell>
          <cell r="B2797" t="str">
            <v>51901236300023</v>
          </cell>
          <cell r="C2797" t="str">
            <v>AXIUM ADB</v>
          </cell>
          <cell r="D2797" t="b">
            <v>1</v>
          </cell>
          <cell r="E2797" t="str">
            <v>28 Avenue Gabriel Péri</v>
          </cell>
          <cell r="F2797" t="str">
            <v>93400</v>
          </cell>
          <cell r="G2797" t="str">
            <v>SAINT-OUEN-SUR-SEINE</v>
          </cell>
          <cell r="H2797" t="str">
            <v>Gestion Locative - Location - Copropriété - Comptabilité</v>
          </cell>
          <cell r="J2797">
            <v>43616</v>
          </cell>
          <cell r="M2797">
            <v>44384</v>
          </cell>
          <cell r="N2797" t="str">
            <v>Ouvert</v>
          </cell>
          <cell r="O2797" t="str">
            <v>Fermé</v>
          </cell>
          <cell r="Q2797">
            <v>0</v>
          </cell>
          <cell r="T2797" t="str">
            <v>00457</v>
          </cell>
        </row>
        <row r="2798">
          <cell r="A2798" t="str">
            <v>00458001</v>
          </cell>
          <cell r="B2798" t="str">
            <v>50222529500026</v>
          </cell>
          <cell r="C2798" t="str">
            <v>AXIUM IMMODONIA</v>
          </cell>
          <cell r="D2798" t="b">
            <v>1</v>
          </cell>
          <cell r="E2798" t="str">
            <v>28 Avenue Gabriel Péri</v>
          </cell>
          <cell r="F2798" t="str">
            <v>93400</v>
          </cell>
          <cell r="G2798" t="str">
            <v>SAINT-OUEN-SUR-SEINE</v>
          </cell>
          <cell r="H2798" t="str">
            <v>Gestion Locative - Location - Copropriété - Comptabilité</v>
          </cell>
          <cell r="J2798">
            <v>43616</v>
          </cell>
          <cell r="M2798">
            <v>43800</v>
          </cell>
          <cell r="N2798" t="str">
            <v>Ouvert</v>
          </cell>
          <cell r="O2798" t="str">
            <v>Fermé</v>
          </cell>
          <cell r="Q2798">
            <v>0</v>
          </cell>
          <cell r="T2798" t="str">
            <v>00458</v>
          </cell>
        </row>
        <row r="2799">
          <cell r="A2799" t="str">
            <v>00459001</v>
          </cell>
          <cell r="B2799" t="str">
            <v>79467871400013</v>
          </cell>
          <cell r="C2799" t="str">
            <v>AXIUM IMMODONIA GT</v>
          </cell>
          <cell r="D2799" t="b">
            <v>1</v>
          </cell>
          <cell r="E2799" t="str">
            <v>28 Avenue Gabriel Péri</v>
          </cell>
          <cell r="F2799" t="str">
            <v>93400</v>
          </cell>
          <cell r="G2799" t="str">
            <v>SAINT-OUEN-SUR-SEINE</v>
          </cell>
          <cell r="H2799" t="str">
            <v>Gestion Locative - Location - Copropriété - Comptabilité</v>
          </cell>
          <cell r="J2799">
            <v>43616</v>
          </cell>
          <cell r="L2799">
            <v>44316</v>
          </cell>
          <cell r="M2799">
            <v>43800</v>
          </cell>
          <cell r="N2799" t="str">
            <v>Fermé</v>
          </cell>
          <cell r="O2799" t="str">
            <v>Fermé</v>
          </cell>
          <cell r="Q2799">
            <v>0</v>
          </cell>
          <cell r="T2799" t="str">
            <v>00459</v>
          </cell>
        </row>
        <row r="2800">
          <cell r="A2800" t="str">
            <v>00459002</v>
          </cell>
          <cell r="B2800" t="str">
            <v>79467871400021</v>
          </cell>
          <cell r="C2800" t="str">
            <v>AXIUM</v>
          </cell>
          <cell r="D2800" t="b">
            <v>0</v>
          </cell>
          <cell r="E2800" t="str">
            <v>66 Rue de Caumartin</v>
          </cell>
          <cell r="F2800" t="str">
            <v>75009</v>
          </cell>
          <cell r="G2800" t="str">
            <v>PARIS 9</v>
          </cell>
          <cell r="H2800" t="str">
            <v>Gestion Locative - Location - Copropriété - Comptabilité</v>
          </cell>
          <cell r="J2800">
            <v>43616</v>
          </cell>
          <cell r="L2800">
            <v>44316</v>
          </cell>
          <cell r="M2800">
            <v>43800</v>
          </cell>
          <cell r="N2800" t="str">
            <v>Fermé</v>
          </cell>
          <cell r="O2800" t="str">
            <v>Fermé</v>
          </cell>
          <cell r="Q2800">
            <v>0</v>
          </cell>
          <cell r="T2800" t="str">
            <v>00459</v>
          </cell>
        </row>
        <row r="2801">
          <cell r="A2801" t="str">
            <v>00460001</v>
          </cell>
          <cell r="B2801" t="str">
            <v>81002756500011</v>
          </cell>
          <cell r="C2801" t="str">
            <v>GESTION CAPITAL PARTNERS</v>
          </cell>
          <cell r="D2801" t="b">
            <v>0</v>
          </cell>
          <cell r="E2801" t="str">
            <v>129 Avenue Victor Hugo</v>
          </cell>
          <cell r="F2801" t="str">
            <v>75116</v>
          </cell>
          <cell r="G2801" t="str">
            <v>PARIS 16</v>
          </cell>
          <cell r="H2801" t="str">
            <v>Gestion Locative - Location - Copropriété - Comptabilité</v>
          </cell>
          <cell r="J2801">
            <v>43616</v>
          </cell>
          <cell r="L2801">
            <v>43800</v>
          </cell>
          <cell r="M2801">
            <v>43800</v>
          </cell>
          <cell r="N2801" t="str">
            <v>Fermé</v>
          </cell>
          <cell r="O2801" t="str">
            <v>Fermé</v>
          </cell>
          <cell r="Q2801">
            <v>0</v>
          </cell>
          <cell r="T2801" t="str">
            <v>00460</v>
          </cell>
        </row>
        <row r="2802">
          <cell r="A2802" t="str">
            <v>00460002</v>
          </cell>
          <cell r="B2802" t="str">
            <v>81002756500045</v>
          </cell>
          <cell r="C2802" t="str">
            <v>AXIUM GESTION CAPITAL PARTNERS</v>
          </cell>
          <cell r="D2802" t="b">
            <v>0</v>
          </cell>
          <cell r="E2802" t="str">
            <v>63 Rue Monge</v>
          </cell>
          <cell r="F2802" t="str">
            <v>75005</v>
          </cell>
          <cell r="G2802" t="str">
            <v>PARIS 5</v>
          </cell>
          <cell r="H2802" t="str">
            <v>Gestion Locative - Location - Copropriété - Comptabilité</v>
          </cell>
          <cell r="J2802">
            <v>43616</v>
          </cell>
          <cell r="M2802">
            <v>43800</v>
          </cell>
          <cell r="N2802" t="str">
            <v>Ouvert</v>
          </cell>
          <cell r="O2802" t="str">
            <v>Fermé</v>
          </cell>
          <cell r="Q2802">
            <v>0</v>
          </cell>
          <cell r="T2802" t="str">
            <v>00460</v>
          </cell>
        </row>
        <row r="2803">
          <cell r="A2803" t="str">
            <v>00460003</v>
          </cell>
          <cell r="B2803" t="str">
            <v>81002756500029</v>
          </cell>
          <cell r="C2803" t="str">
            <v>GESTION CAPITAL PARTNERS</v>
          </cell>
          <cell r="D2803" t="b">
            <v>0</v>
          </cell>
          <cell r="E2803" t="str">
            <v>10 Rue Condorcet</v>
          </cell>
          <cell r="F2803" t="str">
            <v>95150</v>
          </cell>
          <cell r="G2803" t="str">
            <v>TAVERNY</v>
          </cell>
          <cell r="H2803" t="str">
            <v>Gestion Locative - Location - Copropriété - Comptabilité</v>
          </cell>
          <cell r="J2803">
            <v>43616</v>
          </cell>
          <cell r="M2803">
            <v>43800</v>
          </cell>
          <cell r="N2803" t="str">
            <v>Ouvert</v>
          </cell>
          <cell r="O2803" t="str">
            <v>Fermé</v>
          </cell>
          <cell r="Q2803">
            <v>0</v>
          </cell>
          <cell r="T2803" t="str">
            <v>00460</v>
          </cell>
        </row>
        <row r="2804">
          <cell r="A2804" t="str">
            <v>00461001</v>
          </cell>
          <cell r="B2804" t="str">
            <v>81366649200026</v>
          </cell>
          <cell r="C2804" t="str">
            <v>AXIUM CONTREVENT</v>
          </cell>
          <cell r="D2804" t="b">
            <v>1</v>
          </cell>
          <cell r="E2804" t="str">
            <v>63 Rue Monge</v>
          </cell>
          <cell r="F2804" t="str">
            <v>75005</v>
          </cell>
          <cell r="G2804" t="str">
            <v>PARIS 5</v>
          </cell>
          <cell r="H2804" t="str">
            <v>Gestion Locative - Location - Copropriété - Comptabilité</v>
          </cell>
          <cell r="J2804">
            <v>43616</v>
          </cell>
          <cell r="M2804">
            <v>43800</v>
          </cell>
          <cell r="N2804" t="str">
            <v>Ouvert</v>
          </cell>
          <cell r="O2804" t="str">
            <v>Fermé</v>
          </cell>
          <cell r="Q2804">
            <v>0</v>
          </cell>
          <cell r="T2804" t="str">
            <v>00461</v>
          </cell>
        </row>
        <row r="2805">
          <cell r="A2805" t="str">
            <v>00462001</v>
          </cell>
          <cell r="B2805" t="str">
            <v>84491936500016</v>
          </cell>
          <cell r="C2805" t="str">
            <v>VESTA</v>
          </cell>
          <cell r="D2805" t="b">
            <v>0</v>
          </cell>
          <cell r="E2805" t="str">
            <v>2 Avenue de Brogny</v>
          </cell>
          <cell r="F2805" t="str">
            <v>74000</v>
          </cell>
          <cell r="G2805" t="str">
            <v>ANNECY</v>
          </cell>
          <cell r="H2805" t="str">
            <v>Gestion Locative - Location - Copropriété - Comptabilité</v>
          </cell>
          <cell r="J2805">
            <v>43616</v>
          </cell>
          <cell r="L2805">
            <v>43617</v>
          </cell>
          <cell r="M2805">
            <v>43617</v>
          </cell>
          <cell r="N2805" t="str">
            <v>Fermé</v>
          </cell>
          <cell r="O2805" t="str">
            <v>Fermé</v>
          </cell>
          <cell r="Q2805">
            <v>0</v>
          </cell>
          <cell r="T2805" t="str">
            <v>00462</v>
          </cell>
        </row>
        <row r="2806">
          <cell r="A2806" t="str">
            <v>00462002</v>
          </cell>
          <cell r="B2806" t="str">
            <v>84491936500024</v>
          </cell>
          <cell r="C2806" t="str">
            <v>VESTA</v>
          </cell>
          <cell r="D2806" t="b">
            <v>1</v>
          </cell>
          <cell r="E2806" t="str">
            <v>1 Place Marie Curie</v>
          </cell>
          <cell r="F2806" t="str">
            <v>74000</v>
          </cell>
          <cell r="G2806" t="str">
            <v>ANNECY</v>
          </cell>
          <cell r="H2806" t="str">
            <v>Gestion Locative - Location - Copropriété - Comptabilité</v>
          </cell>
          <cell r="J2806">
            <v>43617</v>
          </cell>
          <cell r="L2806">
            <v>44316</v>
          </cell>
          <cell r="M2806">
            <v>44316</v>
          </cell>
          <cell r="N2806" t="str">
            <v>Fermé</v>
          </cell>
          <cell r="O2806" t="str">
            <v>Fermé</v>
          </cell>
          <cell r="Q2806">
            <v>0</v>
          </cell>
          <cell r="T2806" t="str">
            <v>00462</v>
          </cell>
        </row>
        <row r="2807">
          <cell r="A2807" t="str">
            <v>00463001</v>
          </cell>
          <cell r="B2807" t="str">
            <v>52794768300019</v>
          </cell>
          <cell r="C2807" t="str">
            <v>FONCIA MERIBEL AGENCE DES NEIGES</v>
          </cell>
          <cell r="D2807" t="b">
            <v>0</v>
          </cell>
          <cell r="E2807" t="str">
            <v>Route de la Resse</v>
          </cell>
          <cell r="F2807" t="str">
            <v>73550</v>
          </cell>
          <cell r="G2807" t="str">
            <v>LES ALLUES</v>
          </cell>
          <cell r="H2807" t="str">
            <v>Gestion Locative - Location - Copropriété - Comptabilité</v>
          </cell>
          <cell r="J2807">
            <v>43739</v>
          </cell>
          <cell r="M2807">
            <v>43739</v>
          </cell>
          <cell r="N2807" t="str">
            <v>Ouvert</v>
          </cell>
          <cell r="O2807" t="str">
            <v>Fermé</v>
          </cell>
          <cell r="Q2807">
            <v>0</v>
          </cell>
          <cell r="T2807" t="str">
            <v>00463</v>
          </cell>
        </row>
        <row r="2808">
          <cell r="A2808" t="str">
            <v>00463002</v>
          </cell>
          <cell r="B2808" t="str">
            <v>52794768300027</v>
          </cell>
          <cell r="C2808" t="str">
            <v>FONTENOY IMMOBILIER</v>
          </cell>
          <cell r="D2808" t="b">
            <v>0</v>
          </cell>
          <cell r="E2808" t="str">
            <v>16 Rue du Docteur Meslier</v>
          </cell>
          <cell r="F2808" t="str">
            <v>16300</v>
          </cell>
          <cell r="G2808" t="str">
            <v>BARBEZIEUX-SAINT-HILAIRE</v>
          </cell>
          <cell r="H2808" t="str">
            <v>Gestion Locative - Location - Copropriété - Comptabilité</v>
          </cell>
          <cell r="J2808">
            <v>43739</v>
          </cell>
          <cell r="L2808">
            <v>43739</v>
          </cell>
          <cell r="M2808">
            <v>43739</v>
          </cell>
          <cell r="N2808" t="str">
            <v>Fermé</v>
          </cell>
          <cell r="O2808" t="str">
            <v>Fermé</v>
          </cell>
          <cell r="Q2808">
            <v>0</v>
          </cell>
          <cell r="T2808" t="str">
            <v>00463</v>
          </cell>
        </row>
        <row r="2809">
          <cell r="A2809" t="str">
            <v>00463003</v>
          </cell>
          <cell r="B2809" t="str">
            <v>52794768300035</v>
          </cell>
          <cell r="C2809" t="str">
            <v>FONCIA MERIBEL AGENCE DES NEIGES</v>
          </cell>
          <cell r="D2809" t="b">
            <v>1</v>
          </cell>
          <cell r="E2809" t="str">
            <v>15 Rue Lesdiguières</v>
          </cell>
          <cell r="F2809" t="str">
            <v>38000</v>
          </cell>
          <cell r="G2809" t="str">
            <v>GRENOBLE</v>
          </cell>
          <cell r="H2809" t="str">
            <v>Gestion Locative - Location - Copropriété - Comptabilité</v>
          </cell>
          <cell r="J2809">
            <v>43739</v>
          </cell>
          <cell r="M2809">
            <v>43739</v>
          </cell>
          <cell r="N2809" t="str">
            <v>Ouvert</v>
          </cell>
          <cell r="O2809" t="str">
            <v>Fermé</v>
          </cell>
          <cell r="Q2809">
            <v>0</v>
          </cell>
          <cell r="T2809" t="str">
            <v>00463</v>
          </cell>
        </row>
        <row r="2810">
          <cell r="A2810" t="str">
            <v>00464001</v>
          </cell>
          <cell r="B2810" t="str">
            <v>85150057900012</v>
          </cell>
          <cell r="C2810" t="str">
            <v>PRIMALIANCE</v>
          </cell>
          <cell r="D2810" t="b">
            <v>0</v>
          </cell>
          <cell r="E2810" t="str">
            <v>11-15 Avenue le Brun</v>
          </cell>
          <cell r="F2810" t="str">
            <v>92160</v>
          </cell>
          <cell r="G2810" t="str">
            <v>ANTONY</v>
          </cell>
          <cell r="I2810" t="str">
            <v>V2100</v>
          </cell>
          <cell r="J2810">
            <v>43606</v>
          </cell>
          <cell r="L2810">
            <v>43935</v>
          </cell>
          <cell r="M2810">
            <v>43935</v>
          </cell>
          <cell r="N2810" t="str">
            <v>Fermé</v>
          </cell>
          <cell r="O2810" t="str">
            <v>Fermé</v>
          </cell>
          <cell r="Q2810">
            <v>0</v>
          </cell>
          <cell r="T2810" t="str">
            <v>00464</v>
          </cell>
        </row>
        <row r="2811">
          <cell r="A2811" t="str">
            <v>00464002</v>
          </cell>
          <cell r="B2811" t="str">
            <v>85150057900020</v>
          </cell>
          <cell r="C2811" t="str">
            <v>PRIMALIANCE</v>
          </cell>
          <cell r="D2811" t="b">
            <v>0</v>
          </cell>
          <cell r="E2811" t="str">
            <v>51 Boulevard de Courcelles</v>
          </cell>
          <cell r="F2811" t="str">
            <v>75008</v>
          </cell>
          <cell r="G2811" t="str">
            <v>PARIS 8</v>
          </cell>
          <cell r="I2811" t="str">
            <v>V2200</v>
          </cell>
          <cell r="J2811">
            <v>43769</v>
          </cell>
          <cell r="L2811">
            <v>43935</v>
          </cell>
          <cell r="M2811">
            <v>43935</v>
          </cell>
          <cell r="N2811" t="str">
            <v>Fermé</v>
          </cell>
          <cell r="O2811" t="str">
            <v>Fermé</v>
          </cell>
          <cell r="Q2811">
            <v>0</v>
          </cell>
          <cell r="T2811" t="str">
            <v>00464</v>
          </cell>
        </row>
        <row r="2812">
          <cell r="A2812" t="str">
            <v>00464003</v>
          </cell>
          <cell r="B2812" t="str">
            <v>85150057900038</v>
          </cell>
          <cell r="C2812" t="str">
            <v>PRIMALIANCE</v>
          </cell>
          <cell r="D2812" t="b">
            <v>1</v>
          </cell>
          <cell r="E2812" t="str">
            <v>25 Rue la Boétie</v>
          </cell>
          <cell r="F2812" t="str">
            <v>75008</v>
          </cell>
          <cell r="G2812" t="str">
            <v>PARIS 8</v>
          </cell>
          <cell r="J2812">
            <v>43935</v>
          </cell>
          <cell r="L2812">
            <v>43935</v>
          </cell>
          <cell r="M2812">
            <v>43935</v>
          </cell>
          <cell r="N2812" t="str">
            <v>Fermé</v>
          </cell>
          <cell r="O2812" t="str">
            <v>Fermé</v>
          </cell>
          <cell r="Q2812">
            <v>0</v>
          </cell>
          <cell r="T2812" t="str">
            <v>00464</v>
          </cell>
        </row>
        <row r="2813">
          <cell r="A2813" t="str">
            <v>00465001</v>
          </cell>
          <cell r="B2813" t="str">
            <v>85149985500019</v>
          </cell>
          <cell r="C2813" t="str">
            <v>FONCIA FINANCE</v>
          </cell>
          <cell r="D2813" t="b">
            <v>1</v>
          </cell>
          <cell r="E2813" t="str">
            <v>11-15 Avenue le Brun</v>
          </cell>
          <cell r="F2813" t="str">
            <v>92160</v>
          </cell>
          <cell r="G2813" t="str">
            <v>ANTONY</v>
          </cell>
          <cell r="J2813">
            <v>43605</v>
          </cell>
          <cell r="N2813" t="str">
            <v>Ouvert</v>
          </cell>
          <cell r="O2813" t="str">
            <v>Ouvert</v>
          </cell>
          <cell r="Q2813">
            <v>0</v>
          </cell>
          <cell r="T2813" t="str">
            <v>00465</v>
          </cell>
        </row>
        <row r="2814">
          <cell r="A2814" t="str">
            <v>00466001</v>
          </cell>
          <cell r="B2814" t="str">
            <v>45219176000035</v>
          </cell>
          <cell r="C2814" t="str">
            <v>FONTENOY IMMOBILIER</v>
          </cell>
          <cell r="D2814" t="b">
            <v>0</v>
          </cell>
          <cell r="E2814" t="str">
            <v>60 Rue Nationale</v>
          </cell>
          <cell r="F2814" t="str">
            <v>78200</v>
          </cell>
          <cell r="G2814" t="str">
            <v>MANTES-LA-JOLIE</v>
          </cell>
          <cell r="H2814" t="str">
            <v>Gestion Locative - Location - Copropriété - Comptabilité</v>
          </cell>
          <cell r="J2814">
            <v>43739</v>
          </cell>
          <cell r="L2814">
            <v>43739</v>
          </cell>
          <cell r="M2814">
            <v>43739</v>
          </cell>
          <cell r="N2814" t="str">
            <v>Fermé</v>
          </cell>
          <cell r="O2814" t="str">
            <v>Fermé</v>
          </cell>
          <cell r="Q2814">
            <v>0</v>
          </cell>
          <cell r="T2814" t="str">
            <v>00466</v>
          </cell>
        </row>
        <row r="2815">
          <cell r="A2815" t="str">
            <v>00466002</v>
          </cell>
          <cell r="B2815" t="str">
            <v>45219176000043</v>
          </cell>
          <cell r="C2815" t="str">
            <v>FONTENOY IMMOBILIER</v>
          </cell>
          <cell r="D2815" t="b">
            <v>0</v>
          </cell>
          <cell r="E2815" t="str">
            <v>16 Rue du Docteur Meslier</v>
          </cell>
          <cell r="F2815" t="str">
            <v>16300</v>
          </cell>
          <cell r="G2815" t="str">
            <v>BARBEZIEUX-SAINT-HILAIRE</v>
          </cell>
          <cell r="H2815" t="str">
            <v>Gestion Locative - Location - Copropriété - Comptabilité</v>
          </cell>
          <cell r="J2815">
            <v>43739</v>
          </cell>
          <cell r="L2815">
            <v>43739</v>
          </cell>
          <cell r="M2815">
            <v>43739</v>
          </cell>
          <cell r="N2815" t="str">
            <v>Fermé</v>
          </cell>
          <cell r="O2815" t="str">
            <v>Fermé</v>
          </cell>
          <cell r="Q2815">
            <v>0</v>
          </cell>
          <cell r="T2815" t="str">
            <v>00466</v>
          </cell>
        </row>
        <row r="2816">
          <cell r="A2816" t="str">
            <v>00466003</v>
          </cell>
          <cell r="B2816" t="str">
            <v>45219176000050</v>
          </cell>
          <cell r="C2816" t="str">
            <v>FONCIA MANTES IMMOBILIER</v>
          </cell>
          <cell r="D2816" t="b">
            <v>1</v>
          </cell>
          <cell r="E2816" t="str">
            <v>28 Avenue de la République</v>
          </cell>
          <cell r="F2816" t="str">
            <v>78200</v>
          </cell>
          <cell r="G2816" t="str">
            <v>MANTES-LA-JOLIE</v>
          </cell>
          <cell r="H2816" t="str">
            <v>Gestion Locative - Copropriété</v>
          </cell>
          <cell r="J2816">
            <v>43739</v>
          </cell>
          <cell r="M2816">
            <v>43739</v>
          </cell>
          <cell r="N2816" t="str">
            <v>Ouvert</v>
          </cell>
          <cell r="O2816" t="str">
            <v>Fermé</v>
          </cell>
          <cell r="Q2816">
            <v>0</v>
          </cell>
          <cell r="T2816" t="str">
            <v>00466</v>
          </cell>
        </row>
        <row r="2817">
          <cell r="A2817" t="str">
            <v>00467001</v>
          </cell>
          <cell r="B2817" t="str">
            <v>45002289200027</v>
          </cell>
          <cell r="C2817" t="str">
            <v>IMMOBILIERE PORTE DE L'EST - PGI</v>
          </cell>
          <cell r="D2817" t="b">
            <v>0</v>
          </cell>
          <cell r="E2817" t="str">
            <v>19 Rue de la République</v>
          </cell>
          <cell r="F2817" t="str">
            <v>69150</v>
          </cell>
          <cell r="G2817" t="str">
            <v>DECINES-CHARPIEU</v>
          </cell>
          <cell r="H2817" t="str">
            <v>Gestion Locative - Location - Copropriété - Comptabilité</v>
          </cell>
          <cell r="J2817">
            <v>43739</v>
          </cell>
          <cell r="L2817">
            <v>44376</v>
          </cell>
          <cell r="M2817">
            <v>43739</v>
          </cell>
          <cell r="N2817" t="str">
            <v>Fermé</v>
          </cell>
          <cell r="O2817" t="str">
            <v>Fermé</v>
          </cell>
          <cell r="Q2817">
            <v>0</v>
          </cell>
          <cell r="T2817" t="str">
            <v>00467</v>
          </cell>
        </row>
        <row r="2818">
          <cell r="A2818" t="str">
            <v>00467002</v>
          </cell>
          <cell r="B2818" t="str">
            <v>45002289200035</v>
          </cell>
          <cell r="C2818" t="str">
            <v>IMMOBILIERE PORTE DE L'EST</v>
          </cell>
          <cell r="D2818" t="b">
            <v>0</v>
          </cell>
          <cell r="E2818" t="str">
            <v>17 Rue du Bât d'Argent</v>
          </cell>
          <cell r="F2818" t="str">
            <v>69001</v>
          </cell>
          <cell r="G2818" t="str">
            <v>LYON 1ER</v>
          </cell>
          <cell r="H2818" t="str">
            <v>Gestion Locative - Location - Copropriété - Comptabilité</v>
          </cell>
          <cell r="J2818">
            <v>43739</v>
          </cell>
          <cell r="L2818">
            <v>43739</v>
          </cell>
          <cell r="M2818">
            <v>43739</v>
          </cell>
          <cell r="N2818" t="str">
            <v>Fermé</v>
          </cell>
          <cell r="O2818" t="str">
            <v>Fermé</v>
          </cell>
          <cell r="Q2818">
            <v>0</v>
          </cell>
          <cell r="T2818" t="str">
            <v>00467</v>
          </cell>
        </row>
        <row r="2819">
          <cell r="A2819" t="str">
            <v>00467003</v>
          </cell>
          <cell r="B2819" t="str">
            <v>45002289200043</v>
          </cell>
          <cell r="C2819" t="str">
            <v>PGI PATRIMOINE GESTION INVESTISSEMENTS</v>
          </cell>
          <cell r="D2819" t="b">
            <v>1</v>
          </cell>
          <cell r="E2819" t="str">
            <v>140 Rue Garibaldi</v>
          </cell>
          <cell r="F2819" t="str">
            <v>69006</v>
          </cell>
          <cell r="G2819" t="str">
            <v>LYON 6EME</v>
          </cell>
          <cell r="H2819" t="str">
            <v>Gestion Locative - Location - Copropriété - Comptabilité</v>
          </cell>
          <cell r="J2819">
            <v>43739</v>
          </cell>
          <cell r="L2819">
            <v>44376</v>
          </cell>
          <cell r="M2819">
            <v>43739</v>
          </cell>
          <cell r="N2819" t="str">
            <v>Fermé</v>
          </cell>
          <cell r="O2819" t="str">
            <v>Fermé</v>
          </cell>
          <cell r="Q2819">
            <v>0</v>
          </cell>
          <cell r="T2819" t="str">
            <v>00467</v>
          </cell>
        </row>
        <row r="2820">
          <cell r="A2820" t="str">
            <v>00468001</v>
          </cell>
          <cell r="B2820" t="str">
            <v>47956095500011</v>
          </cell>
          <cell r="C2820" t="str">
            <v>FONCIA EUGENE MILLON</v>
          </cell>
          <cell r="D2820" t="b">
            <v>0</v>
          </cell>
          <cell r="E2820" t="str">
            <v>29 Rue Eugène Millon</v>
          </cell>
          <cell r="F2820" t="str">
            <v>75015</v>
          </cell>
          <cell r="G2820" t="str">
            <v>PARIS 15</v>
          </cell>
          <cell r="H2820" t="str">
            <v>Gestion Locative - Location - Copropriété - Comptabilité</v>
          </cell>
          <cell r="J2820">
            <v>43832</v>
          </cell>
          <cell r="M2820">
            <v>43862</v>
          </cell>
          <cell r="N2820" t="str">
            <v>Ouvert</v>
          </cell>
          <cell r="O2820" t="str">
            <v>Fermé</v>
          </cell>
          <cell r="Q2820">
            <v>0</v>
          </cell>
          <cell r="T2820" t="str">
            <v>00468</v>
          </cell>
        </row>
        <row r="2821">
          <cell r="A2821" t="str">
            <v>00468002</v>
          </cell>
          <cell r="B2821" t="str">
            <v>47956095500029</v>
          </cell>
          <cell r="C2821" t="str">
            <v>MILLON SAINT-LAMBERT COPROPRIETE</v>
          </cell>
          <cell r="D2821" t="b">
            <v>1</v>
          </cell>
          <cell r="E2821" t="str">
            <v>200 Rue Raymond Losserand</v>
          </cell>
          <cell r="F2821" t="str">
            <v>75014</v>
          </cell>
          <cell r="G2821" t="str">
            <v>PARIS 14</v>
          </cell>
          <cell r="H2821" t="str">
            <v>Gestion Locative - Location - Copropriété - Comptabilité</v>
          </cell>
          <cell r="J2821">
            <v>43862</v>
          </cell>
          <cell r="M2821">
            <v>43862</v>
          </cell>
          <cell r="N2821" t="str">
            <v>Ouvert</v>
          </cell>
          <cell r="O2821" t="str">
            <v>Fermé</v>
          </cell>
          <cell r="Q2821">
            <v>0</v>
          </cell>
          <cell r="T2821" t="str">
            <v>00468</v>
          </cell>
        </row>
        <row r="2822">
          <cell r="A2822" t="str">
            <v>00469001</v>
          </cell>
          <cell r="B2822" t="str">
            <v>35257507000045</v>
          </cell>
          <cell r="C2822" t="str">
            <v>ACCESSIMO</v>
          </cell>
          <cell r="D2822" t="b">
            <v>0</v>
          </cell>
          <cell r="E2822" t="str">
            <v>1 Rue de la Justice</v>
          </cell>
          <cell r="F2822" t="str">
            <v>77230</v>
          </cell>
          <cell r="G2822" t="str">
            <v>DAMMARTIN-EN-GOELE</v>
          </cell>
          <cell r="H2822" t="str">
            <v>Gestion Locative - Location - Copropriété - Comptabilité</v>
          </cell>
          <cell r="J2822">
            <v>43739</v>
          </cell>
          <cell r="L2822">
            <v>43739</v>
          </cell>
          <cell r="M2822">
            <v>43739</v>
          </cell>
          <cell r="N2822" t="str">
            <v>Fermé</v>
          </cell>
          <cell r="O2822" t="str">
            <v>Fermé</v>
          </cell>
          <cell r="Q2822">
            <v>0</v>
          </cell>
          <cell r="T2822" t="str">
            <v>00469</v>
          </cell>
        </row>
        <row r="2823">
          <cell r="A2823" t="str">
            <v>00469002</v>
          </cell>
          <cell r="B2823" t="str">
            <v>35257507000052</v>
          </cell>
          <cell r="C2823" t="str">
            <v>ACCESSIMO</v>
          </cell>
          <cell r="D2823" t="b">
            <v>0</v>
          </cell>
          <cell r="E2823" t="str">
            <v>46 Rue Jean Jaurès</v>
          </cell>
          <cell r="F2823" t="str">
            <v>77410</v>
          </cell>
          <cell r="G2823" t="str">
            <v>CLAYE-SOUILLY</v>
          </cell>
          <cell r="H2823" t="str">
            <v>Gestion Locative - Location - Copropriété - Comptabilité</v>
          </cell>
          <cell r="J2823">
            <v>43739</v>
          </cell>
          <cell r="L2823">
            <v>44135</v>
          </cell>
          <cell r="M2823">
            <v>43739</v>
          </cell>
          <cell r="N2823" t="str">
            <v>Fermé</v>
          </cell>
          <cell r="O2823" t="str">
            <v>Fermé</v>
          </cell>
          <cell r="Q2823">
            <v>0</v>
          </cell>
          <cell r="T2823" t="str">
            <v>00469</v>
          </cell>
        </row>
        <row r="2824">
          <cell r="A2824" t="str">
            <v>00469003</v>
          </cell>
          <cell r="B2824" t="str">
            <v>35257507000060</v>
          </cell>
          <cell r="C2824" t="str">
            <v>ACCESSIMO</v>
          </cell>
          <cell r="D2824" t="b">
            <v>1</v>
          </cell>
          <cell r="E2824" t="str">
            <v>409 place Gustave courbet</v>
          </cell>
          <cell r="F2824" t="str">
            <v>93160</v>
          </cell>
          <cell r="G2824" t="str">
            <v>NOISY-LE-GRAND</v>
          </cell>
          <cell r="H2824" t="str">
            <v>Gestion Locative - Location - Location Saisonnière - Copropriété - Comptabilité</v>
          </cell>
          <cell r="J2824">
            <v>43739</v>
          </cell>
          <cell r="L2824">
            <v>44135</v>
          </cell>
          <cell r="M2824">
            <v>43739</v>
          </cell>
          <cell r="N2824" t="str">
            <v>Fermé</v>
          </cell>
          <cell r="O2824" t="str">
            <v>Fermé</v>
          </cell>
          <cell r="Q2824">
            <v>0</v>
          </cell>
          <cell r="T2824" t="str">
            <v>00469</v>
          </cell>
        </row>
        <row r="2825">
          <cell r="A2825" t="str">
            <v>00470001</v>
          </cell>
          <cell r="B2825" t="str">
            <v>49140835700011</v>
          </cell>
          <cell r="C2825" t="str">
            <v>CENTURY 21 ORQUERA IMMOBILIER CLAYE</v>
          </cell>
          <cell r="D2825" t="b">
            <v>0</v>
          </cell>
          <cell r="E2825" t="str">
            <v>46 Rue Jean Jaurès</v>
          </cell>
          <cell r="F2825" t="str">
            <v>77410</v>
          </cell>
          <cell r="G2825" t="str">
            <v>CLAYE-SOUILLY</v>
          </cell>
          <cell r="H2825" t="str">
            <v>Gestion Locative - Location - Copropriété - Comptabilité</v>
          </cell>
          <cell r="J2825">
            <v>43739</v>
          </cell>
          <cell r="M2825">
            <v>43970</v>
          </cell>
          <cell r="N2825" t="str">
            <v>Ouvert</v>
          </cell>
          <cell r="O2825" t="str">
            <v>Fermé</v>
          </cell>
          <cell r="Q2825">
            <v>0</v>
          </cell>
          <cell r="T2825" t="str">
            <v>00470</v>
          </cell>
        </row>
        <row r="2826">
          <cell r="A2826" t="str">
            <v>00470002</v>
          </cell>
          <cell r="B2826" t="str">
            <v>49140835700037</v>
          </cell>
          <cell r="C2826" t="str">
            <v>FONCIA OREQUA IMMOBILIER CLAYE</v>
          </cell>
          <cell r="D2826" t="b">
            <v>1</v>
          </cell>
          <cell r="E2826" t="str">
            <v>11-15 Avenue le Brun</v>
          </cell>
          <cell r="F2826" t="str">
            <v>92160</v>
          </cell>
          <cell r="G2826" t="str">
            <v>ANTONY</v>
          </cell>
          <cell r="H2826" t="str">
            <v>Gestion Locative - Location - Copropriété - Comptabilité</v>
          </cell>
          <cell r="J2826">
            <v>43739</v>
          </cell>
          <cell r="M2826">
            <v>43970</v>
          </cell>
          <cell r="N2826" t="str">
            <v>Ouvert</v>
          </cell>
          <cell r="O2826" t="str">
            <v>Fermé</v>
          </cell>
          <cell r="Q2826">
            <v>0</v>
          </cell>
          <cell r="T2826" t="str">
            <v>00470</v>
          </cell>
        </row>
        <row r="2827">
          <cell r="A2827" t="str">
            <v>00471001</v>
          </cell>
          <cell r="B2827" t="str">
            <v>34858962300035</v>
          </cell>
          <cell r="C2827" t="str">
            <v>FONCIA OREQUA IMMOBILIER</v>
          </cell>
          <cell r="D2827" t="b">
            <v>0</v>
          </cell>
          <cell r="E2827" t="str">
            <v>46 Rue Jean Jaurès</v>
          </cell>
          <cell r="F2827" t="str">
            <v>77410</v>
          </cell>
          <cell r="G2827" t="str">
            <v>CLAYE-SOUILLY</v>
          </cell>
          <cell r="H2827" t="str">
            <v>Gestion Locative - Location - Copropriété - Comptabilité</v>
          </cell>
          <cell r="J2827">
            <v>43739</v>
          </cell>
          <cell r="L2827">
            <v>44135</v>
          </cell>
          <cell r="M2827">
            <v>43739</v>
          </cell>
          <cell r="N2827" t="str">
            <v>Fermé</v>
          </cell>
          <cell r="O2827" t="str">
            <v>Fermé</v>
          </cell>
          <cell r="Q2827">
            <v>0</v>
          </cell>
          <cell r="T2827" t="str">
            <v>00471</v>
          </cell>
        </row>
        <row r="2828">
          <cell r="A2828" t="str">
            <v>00471002</v>
          </cell>
          <cell r="B2828" t="str">
            <v>34858962300050</v>
          </cell>
          <cell r="C2828" t="str">
            <v>FONCIA OREQUA IMMOBILIER</v>
          </cell>
          <cell r="D2828" t="b">
            <v>0</v>
          </cell>
          <cell r="E2828" t="str">
            <v>22 Grande Rue</v>
          </cell>
          <cell r="F2828" t="str">
            <v>77450</v>
          </cell>
          <cell r="G2828" t="str">
            <v>JABLINES</v>
          </cell>
          <cell r="H2828" t="str">
            <v>Gestion Locative - Location - Copropriété - Comptabilité</v>
          </cell>
          <cell r="J2828">
            <v>43739</v>
          </cell>
          <cell r="L2828">
            <v>44135</v>
          </cell>
          <cell r="M2828">
            <v>43739</v>
          </cell>
          <cell r="N2828" t="str">
            <v>Fermé</v>
          </cell>
          <cell r="O2828" t="str">
            <v>Fermé</v>
          </cell>
          <cell r="Q2828">
            <v>0</v>
          </cell>
          <cell r="T2828" t="str">
            <v>00471</v>
          </cell>
        </row>
        <row r="2829">
          <cell r="A2829" t="str">
            <v>00471003</v>
          </cell>
          <cell r="B2829" t="str">
            <v>34858962300068</v>
          </cell>
          <cell r="C2829" t="str">
            <v>FONCIA OREQUA IMMOBILIER</v>
          </cell>
          <cell r="D2829" t="b">
            <v>1</v>
          </cell>
          <cell r="E2829" t="str">
            <v>409 place Gustave courbet</v>
          </cell>
          <cell r="F2829" t="str">
            <v>93160</v>
          </cell>
          <cell r="G2829" t="str">
            <v>NOISY-LE-GRAND</v>
          </cell>
          <cell r="H2829" t="str">
            <v>Gestion Locative - Location - Copropriété - Comptabilité</v>
          </cell>
          <cell r="J2829">
            <v>43739</v>
          </cell>
          <cell r="L2829">
            <v>44135</v>
          </cell>
          <cell r="M2829">
            <v>43831</v>
          </cell>
          <cell r="N2829" t="str">
            <v>Fermé</v>
          </cell>
          <cell r="O2829" t="str">
            <v>Fermé</v>
          </cell>
          <cell r="Q2829">
            <v>0</v>
          </cell>
          <cell r="T2829" t="str">
            <v>00471</v>
          </cell>
        </row>
        <row r="2830">
          <cell r="A2830" t="str">
            <v>00472001</v>
          </cell>
          <cell r="B2830" t="str">
            <v>51337600400026</v>
          </cell>
          <cell r="C2830" t="str">
            <v>AGENCE OUEST IMMOBILIER</v>
          </cell>
          <cell r="D2830" t="b">
            <v>0</v>
          </cell>
          <cell r="E2830" t="str">
            <v>10 Avenue Jean Jaurès</v>
          </cell>
          <cell r="F2830" t="str">
            <v>33600</v>
          </cell>
          <cell r="G2830" t="str">
            <v>PESSAC</v>
          </cell>
          <cell r="H2830" t="str">
            <v>Gestion Locative - Location - Copropriété - Comptabilité</v>
          </cell>
          <cell r="J2830">
            <v>43739</v>
          </cell>
          <cell r="L2830">
            <v>44376</v>
          </cell>
          <cell r="M2830">
            <v>43739</v>
          </cell>
          <cell r="N2830" t="str">
            <v>Fermé</v>
          </cell>
          <cell r="O2830" t="str">
            <v>Fermé</v>
          </cell>
          <cell r="Q2830">
            <v>0</v>
          </cell>
          <cell r="T2830" t="str">
            <v>00472</v>
          </cell>
        </row>
        <row r="2831">
          <cell r="A2831" t="str">
            <v>00472002</v>
          </cell>
          <cell r="B2831" t="str">
            <v>51337600400042</v>
          </cell>
          <cell r="C2831" t="str">
            <v>CENTURY 21 - AOI-PRO</v>
          </cell>
          <cell r="D2831" t="b">
            <v>0</v>
          </cell>
          <cell r="E2831" t="str">
            <v>422 Route de Toulouse</v>
          </cell>
          <cell r="F2831" t="str">
            <v>33130</v>
          </cell>
          <cell r="G2831" t="str">
            <v>BEGLES</v>
          </cell>
          <cell r="H2831" t="str">
            <v>Gestion Locative - Location - Copropriété - Comptabilité</v>
          </cell>
          <cell r="J2831">
            <v>43739</v>
          </cell>
          <cell r="L2831">
            <v>43739</v>
          </cell>
          <cell r="M2831">
            <v>43739</v>
          </cell>
          <cell r="N2831" t="str">
            <v>Fermé</v>
          </cell>
          <cell r="O2831" t="str">
            <v>Fermé</v>
          </cell>
          <cell r="Q2831">
            <v>0</v>
          </cell>
          <cell r="T2831" t="str">
            <v>00472</v>
          </cell>
        </row>
        <row r="2832">
          <cell r="A2832" t="str">
            <v>00472003</v>
          </cell>
          <cell r="B2832" t="str">
            <v>51337600400034</v>
          </cell>
          <cell r="C2832" t="str">
            <v>AGENCE OUEST IMMOBILIER</v>
          </cell>
          <cell r="D2832" t="b">
            <v>0</v>
          </cell>
          <cell r="E2832" t="str">
            <v>177 Cours du Général de Gaulle</v>
          </cell>
          <cell r="F2832" t="str">
            <v>33170</v>
          </cell>
          <cell r="G2832" t="str">
            <v>GRADIGNAN</v>
          </cell>
          <cell r="H2832" t="str">
            <v>Gestion Locative - Location - Copropriété - Comptabilité</v>
          </cell>
          <cell r="J2832">
            <v>43739</v>
          </cell>
          <cell r="L2832">
            <v>44376</v>
          </cell>
          <cell r="M2832">
            <v>43739</v>
          </cell>
          <cell r="N2832" t="str">
            <v>Fermé</v>
          </cell>
          <cell r="O2832" t="str">
            <v>Fermé</v>
          </cell>
          <cell r="Q2832">
            <v>0</v>
          </cell>
          <cell r="T2832" t="str">
            <v>00472</v>
          </cell>
        </row>
        <row r="2833">
          <cell r="A2833" t="str">
            <v>00472004</v>
          </cell>
          <cell r="C2833" t="str">
            <v>AGENCE OUEST IMMOBILIER</v>
          </cell>
          <cell r="D2833" t="b">
            <v>0</v>
          </cell>
          <cell r="E2833" t="str">
            <v>2 Rue du Professeur Bernard</v>
          </cell>
          <cell r="F2833" t="str">
            <v>33170</v>
          </cell>
          <cell r="G2833" t="str">
            <v>GRADIGNAN</v>
          </cell>
          <cell r="H2833" t="str">
            <v>Gestion Locative - Location - Copropriété - Comptabilité</v>
          </cell>
          <cell r="J2833">
            <v>43739</v>
          </cell>
          <cell r="L2833">
            <v>44376</v>
          </cell>
          <cell r="M2833">
            <v>43739</v>
          </cell>
          <cell r="N2833" t="str">
            <v>Fermé</v>
          </cell>
          <cell r="O2833" t="str">
            <v>Fermé</v>
          </cell>
          <cell r="Q2833">
            <v>0</v>
          </cell>
          <cell r="T2833" t="str">
            <v>00472</v>
          </cell>
        </row>
        <row r="2834">
          <cell r="A2834" t="str">
            <v>00472005</v>
          </cell>
          <cell r="B2834" t="str">
            <v>51337600400059</v>
          </cell>
          <cell r="C2834" t="str">
            <v>AGENCE OUEST IMMOBILIER</v>
          </cell>
          <cell r="D2834" t="b">
            <v>1</v>
          </cell>
          <cell r="E2834" t="str">
            <v>61 Quai Lawton</v>
          </cell>
          <cell r="F2834" t="str">
            <v>33300</v>
          </cell>
          <cell r="G2834" t="str">
            <v>BORDEAUX</v>
          </cell>
          <cell r="H2834" t="str">
            <v>Gestion Locative - Location - Copropriété - Comptabilité</v>
          </cell>
          <cell r="J2834">
            <v>43739</v>
          </cell>
          <cell r="L2834">
            <v>44376</v>
          </cell>
          <cell r="M2834">
            <v>43739</v>
          </cell>
          <cell r="N2834" t="str">
            <v>Fermé</v>
          </cell>
          <cell r="O2834" t="str">
            <v>Fermé</v>
          </cell>
          <cell r="Q2834">
            <v>0</v>
          </cell>
          <cell r="T2834" t="str">
            <v>00472</v>
          </cell>
        </row>
        <row r="2835">
          <cell r="A2835" t="str">
            <v>00473001</v>
          </cell>
          <cell r="B2835" t="str">
            <v>85292605400010</v>
          </cell>
          <cell r="C2835" t="str">
            <v>FONCIA PLUS</v>
          </cell>
          <cell r="D2835" t="b">
            <v>1</v>
          </cell>
          <cell r="E2835" t="str">
            <v>11-15 Avenue le Brun</v>
          </cell>
          <cell r="F2835" t="str">
            <v>92160</v>
          </cell>
          <cell r="G2835" t="str">
            <v>ANTONY</v>
          </cell>
          <cell r="I2835" t="str">
            <v>V1100</v>
          </cell>
          <cell r="J2835">
            <v>43671</v>
          </cell>
          <cell r="L2835">
            <v>43797</v>
          </cell>
          <cell r="M2835">
            <v>43797</v>
          </cell>
          <cell r="N2835" t="str">
            <v>Fermé</v>
          </cell>
          <cell r="O2835" t="str">
            <v>Fermé</v>
          </cell>
          <cell r="P2835" t="str">
            <v>10.234.4.0</v>
          </cell>
          <cell r="Q2835">
            <v>0</v>
          </cell>
          <cell r="T2835" t="str">
            <v>00473</v>
          </cell>
        </row>
        <row r="2836">
          <cell r="A2836" t="str">
            <v>00044013</v>
          </cell>
          <cell r="C2836" t="str">
            <v>FONCIA LOIRE ATLANTIQUE</v>
          </cell>
          <cell r="D2836" t="b">
            <v>0</v>
          </cell>
          <cell r="E2836" t="str">
            <v>1 Rue Joseph Caillé</v>
          </cell>
          <cell r="F2836" t="str">
            <v>44000</v>
          </cell>
          <cell r="G2836" t="str">
            <v>NANTES</v>
          </cell>
          <cell r="H2836" t="str">
            <v>Gestion Locative - Location - Location Saisonnière - Copropriété - Comptabilité</v>
          </cell>
          <cell r="J2836">
            <v>43994</v>
          </cell>
          <cell r="M2836">
            <v>44013</v>
          </cell>
          <cell r="N2836" t="str">
            <v>Ouvert</v>
          </cell>
          <cell r="O2836" t="str">
            <v>Fermé</v>
          </cell>
          <cell r="Q2836">
            <v>0</v>
          </cell>
          <cell r="T2836" t="str">
            <v>00044</v>
          </cell>
        </row>
        <row r="2837">
          <cell r="A2837" t="str">
            <v>00474001</v>
          </cell>
          <cell r="B2837" t="str">
            <v>41198822300011</v>
          </cell>
          <cell r="C2837" t="str">
            <v>A B I GESTION</v>
          </cell>
          <cell r="D2837" t="b">
            <v>0</v>
          </cell>
          <cell r="E2837" t="str">
            <v>4 Avenue Voltaire</v>
          </cell>
          <cell r="F2837" t="str">
            <v>01210</v>
          </cell>
          <cell r="G2837" t="str">
            <v>FERNEY-VOLTAIRE</v>
          </cell>
          <cell r="H2837" t="str">
            <v>Gestion Locative - Location - Copropriété - Comptabilité</v>
          </cell>
          <cell r="J2837">
            <v>43739</v>
          </cell>
          <cell r="L2837">
            <v>43768</v>
          </cell>
          <cell r="M2837">
            <v>43739</v>
          </cell>
          <cell r="N2837" t="str">
            <v>Fermé</v>
          </cell>
          <cell r="O2837" t="str">
            <v>Fermé</v>
          </cell>
          <cell r="Q2837">
            <v>0</v>
          </cell>
          <cell r="T2837" t="str">
            <v>00474</v>
          </cell>
        </row>
        <row r="2838">
          <cell r="A2838" t="str">
            <v>00474002</v>
          </cell>
          <cell r="B2838" t="str">
            <v>41198822300037</v>
          </cell>
          <cell r="C2838" t="str">
            <v>A.B.I. GESTION</v>
          </cell>
          <cell r="D2838" t="b">
            <v>1</v>
          </cell>
          <cell r="E2838" t="str">
            <v>13 Rue de la Minoterie</v>
          </cell>
          <cell r="F2838" t="str">
            <v>74940</v>
          </cell>
          <cell r="G2838" t="str">
            <v>ANNECY</v>
          </cell>
          <cell r="H2838" t="str">
            <v>Gestion Locative - Location - Copropriété - Comptabilité</v>
          </cell>
          <cell r="J2838">
            <v>43739</v>
          </cell>
          <cell r="M2838">
            <v>43970</v>
          </cell>
          <cell r="N2838" t="str">
            <v>Ouvert</v>
          </cell>
          <cell r="O2838" t="str">
            <v>Fermé</v>
          </cell>
          <cell r="Q2838">
            <v>0</v>
          </cell>
          <cell r="T2838" t="str">
            <v>00474</v>
          </cell>
        </row>
        <row r="2839">
          <cell r="A2839" t="str">
            <v>00475001</v>
          </cell>
          <cell r="B2839" t="str">
            <v>82951608700014</v>
          </cell>
          <cell r="C2839" t="str">
            <v>ABI GESTION 74</v>
          </cell>
          <cell r="D2839" t="b">
            <v>0</v>
          </cell>
          <cell r="E2839" t="str">
            <v>13 Rue de la Minoterie</v>
          </cell>
          <cell r="F2839" t="str">
            <v>74940</v>
          </cell>
          <cell r="G2839" t="str">
            <v>ANNECY</v>
          </cell>
          <cell r="H2839" t="str">
            <v>Gestion Locative - Location - Copropriété - Comptabilité</v>
          </cell>
          <cell r="J2839">
            <v>43739</v>
          </cell>
          <cell r="L2839">
            <v>44376</v>
          </cell>
          <cell r="M2839">
            <v>43970</v>
          </cell>
          <cell r="N2839" t="str">
            <v>Fermé</v>
          </cell>
          <cell r="O2839" t="str">
            <v>Fermé</v>
          </cell>
          <cell r="Q2839">
            <v>0</v>
          </cell>
          <cell r="T2839" t="str">
            <v>00475</v>
          </cell>
        </row>
        <row r="2840">
          <cell r="A2840" t="str">
            <v>00475002</v>
          </cell>
          <cell r="B2840" t="str">
            <v>82951608700022</v>
          </cell>
          <cell r="C2840" t="str">
            <v>ABI GESTION 74</v>
          </cell>
          <cell r="D2840" t="b">
            <v>1</v>
          </cell>
          <cell r="E2840" t="str">
            <v>13 Rue de la Minoterie</v>
          </cell>
          <cell r="F2840" t="str">
            <v>74940</v>
          </cell>
          <cell r="G2840" t="str">
            <v>ANNECY</v>
          </cell>
          <cell r="H2840" t="str">
            <v>Gestion Locative - Location - Copropriété - Comptabilité</v>
          </cell>
          <cell r="J2840">
            <v>43739</v>
          </cell>
          <cell r="L2840">
            <v>44376</v>
          </cell>
          <cell r="M2840">
            <v>43970</v>
          </cell>
          <cell r="N2840" t="str">
            <v>Fermé</v>
          </cell>
          <cell r="O2840" t="str">
            <v>Fermé</v>
          </cell>
          <cell r="Q2840">
            <v>0</v>
          </cell>
          <cell r="T2840" t="str">
            <v>00475</v>
          </cell>
        </row>
        <row r="2841">
          <cell r="A2841" t="str">
            <v>00476001</v>
          </cell>
          <cell r="B2841" t="str">
            <v>38826781700020</v>
          </cell>
          <cell r="C2841" t="str">
            <v>BIG</v>
          </cell>
          <cell r="D2841" t="b">
            <v>0</v>
          </cell>
          <cell r="E2841" t="str">
            <v>Rue Sainte Madeleine</v>
          </cell>
          <cell r="F2841" t="str">
            <v>83330</v>
          </cell>
          <cell r="G2841" t="str">
            <v>LE BEAUSSET</v>
          </cell>
          <cell r="H2841" t="str">
            <v>Gestion Locative - Location - Copropriété - Comptabilité</v>
          </cell>
          <cell r="J2841">
            <v>43831</v>
          </cell>
          <cell r="L2841">
            <v>44316</v>
          </cell>
          <cell r="M2841">
            <v>43831</v>
          </cell>
          <cell r="N2841" t="str">
            <v>Fermé</v>
          </cell>
          <cell r="O2841" t="str">
            <v>Fermé</v>
          </cell>
          <cell r="Q2841">
            <v>0</v>
          </cell>
          <cell r="T2841" t="str">
            <v>00476</v>
          </cell>
        </row>
        <row r="2842">
          <cell r="A2842" t="str">
            <v>00476002</v>
          </cell>
          <cell r="B2842" t="str">
            <v>38826781700053</v>
          </cell>
          <cell r="C2842" t="str">
            <v>BIG - IMMO</v>
          </cell>
          <cell r="D2842" t="b">
            <v>0</v>
          </cell>
          <cell r="E2842" t="str">
            <v>128 Chemin de la Rode</v>
          </cell>
          <cell r="F2842" t="str">
            <v>83870</v>
          </cell>
          <cell r="G2842" t="str">
            <v>SIGNES</v>
          </cell>
          <cell r="H2842" t="str">
            <v>Gestion Locative - Location - Copropriété - Comptabilité</v>
          </cell>
          <cell r="J2842">
            <v>43831</v>
          </cell>
          <cell r="L2842">
            <v>44316</v>
          </cell>
          <cell r="M2842">
            <v>43831</v>
          </cell>
          <cell r="N2842" t="str">
            <v>Fermé</v>
          </cell>
          <cell r="O2842" t="str">
            <v>Fermé</v>
          </cell>
          <cell r="Q2842">
            <v>0</v>
          </cell>
          <cell r="T2842" t="str">
            <v>00476</v>
          </cell>
        </row>
        <row r="2843">
          <cell r="A2843" t="str">
            <v>00476003</v>
          </cell>
          <cell r="B2843" t="str">
            <v>38826781700046</v>
          </cell>
          <cell r="C2843" t="str">
            <v>BIG</v>
          </cell>
          <cell r="D2843" t="b">
            <v>0</v>
          </cell>
          <cell r="E2843" t="str">
            <v>2 Rue de la Chapelle</v>
          </cell>
          <cell r="F2843" t="str">
            <v>83270</v>
          </cell>
          <cell r="G2843" t="str">
            <v>SAINT-CYR-SUR-MER</v>
          </cell>
          <cell r="H2843" t="str">
            <v>Gestion Locative - Location - Copropriété - Comptabilité</v>
          </cell>
          <cell r="J2843">
            <v>43831</v>
          </cell>
          <cell r="L2843">
            <v>44316</v>
          </cell>
          <cell r="M2843">
            <v>43831</v>
          </cell>
          <cell r="N2843" t="str">
            <v>Fermé</v>
          </cell>
          <cell r="O2843" t="str">
            <v>Fermé</v>
          </cell>
          <cell r="Q2843">
            <v>0</v>
          </cell>
          <cell r="T2843" t="str">
            <v>00476</v>
          </cell>
        </row>
        <row r="2844">
          <cell r="A2844" t="str">
            <v>00476004</v>
          </cell>
          <cell r="B2844" t="str">
            <v>38826781700061</v>
          </cell>
          <cell r="C2844" t="str">
            <v>BIG</v>
          </cell>
          <cell r="D2844" t="b">
            <v>1</v>
          </cell>
          <cell r="E2844" t="str">
            <v>560 Avenue du Maréchal Foch</v>
          </cell>
          <cell r="F2844" t="str">
            <v>83000</v>
          </cell>
          <cell r="G2844" t="str">
            <v>TOULON</v>
          </cell>
          <cell r="H2844" t="str">
            <v>Gestion Locative - Location - Copropriété - Comptabilité</v>
          </cell>
          <cell r="J2844">
            <v>43831</v>
          </cell>
          <cell r="L2844">
            <v>44316</v>
          </cell>
          <cell r="M2844">
            <v>43831</v>
          </cell>
          <cell r="N2844" t="str">
            <v>Fermé</v>
          </cell>
          <cell r="O2844" t="str">
            <v>Fermé</v>
          </cell>
          <cell r="Q2844">
            <v>0</v>
          </cell>
          <cell r="T2844" t="str">
            <v>00476</v>
          </cell>
        </row>
        <row r="2845">
          <cell r="A2845" t="str">
            <v>00477001</v>
          </cell>
          <cell r="B2845" t="str">
            <v>44133165900041</v>
          </cell>
          <cell r="C2845" t="str">
            <v>FONCIA CAVERIVIERE</v>
          </cell>
          <cell r="D2845" t="b">
            <v>0</v>
          </cell>
          <cell r="E2845" t="str">
            <v>2 Rue Masaryk</v>
          </cell>
          <cell r="F2845" t="str">
            <v>69009</v>
          </cell>
          <cell r="G2845" t="str">
            <v>LYON 9EME</v>
          </cell>
          <cell r="H2845" t="str">
            <v>Gestion Locative - Location - Copropriété - Comptabilité</v>
          </cell>
          <cell r="I2845" t="str">
            <v>V5100</v>
          </cell>
          <cell r="J2845">
            <v>43739</v>
          </cell>
          <cell r="K2845">
            <v>43831</v>
          </cell>
          <cell r="M2845">
            <v>43971</v>
          </cell>
          <cell r="N2845" t="str">
            <v>Ouvert</v>
          </cell>
          <cell r="O2845" t="str">
            <v>Fermé</v>
          </cell>
          <cell r="Q2845">
            <v>0</v>
          </cell>
          <cell r="T2845" t="str">
            <v>00477</v>
          </cell>
        </row>
        <row r="2846">
          <cell r="A2846" t="str">
            <v>00477002</v>
          </cell>
          <cell r="B2846" t="str">
            <v>44133165900058</v>
          </cell>
          <cell r="C2846" t="str">
            <v>FONCIA CAVERIVIERE</v>
          </cell>
          <cell r="D2846" t="b">
            <v>0</v>
          </cell>
          <cell r="E2846" t="str">
            <v>132 Cours Charlemagne</v>
          </cell>
          <cell r="F2846" t="str">
            <v>69002</v>
          </cell>
          <cell r="G2846" t="str">
            <v>LYON 2EME</v>
          </cell>
          <cell r="H2846" t="str">
            <v>Gestion Locative - Location - Location Saisonnière - Copropriété - Comptabilité</v>
          </cell>
          <cell r="I2846" t="str">
            <v>V5200</v>
          </cell>
          <cell r="J2846">
            <v>43891</v>
          </cell>
          <cell r="K2846">
            <v>43952</v>
          </cell>
          <cell r="M2846">
            <v>44166</v>
          </cell>
          <cell r="N2846" t="str">
            <v>Ouvert</v>
          </cell>
          <cell r="O2846" t="str">
            <v>Fermé</v>
          </cell>
          <cell r="Q2846">
            <v>1</v>
          </cell>
          <cell r="R2846" t="str">
            <v>00080024</v>
          </cell>
          <cell r="S2846">
            <v>44182</v>
          </cell>
          <cell r="T2846" t="str">
            <v>00477</v>
          </cell>
        </row>
        <row r="2847">
          <cell r="A2847" t="str">
            <v>00477003</v>
          </cell>
          <cell r="B2847" t="str">
            <v>44133165900066</v>
          </cell>
          <cell r="C2847" t="str">
            <v>FONCIA CAVERIVIERE</v>
          </cell>
          <cell r="D2847" t="b">
            <v>1</v>
          </cell>
          <cell r="E2847" t="str">
            <v>140 Rue Garibaldi</v>
          </cell>
          <cell r="F2847" t="str">
            <v>69006</v>
          </cell>
          <cell r="G2847" t="str">
            <v>LYON 6EME</v>
          </cell>
          <cell r="H2847" t="str">
            <v>Gestion Locative - Location - Copropriété - Comptabilité</v>
          </cell>
          <cell r="I2847" t="str">
            <v>V5300</v>
          </cell>
          <cell r="J2847">
            <v>43891</v>
          </cell>
          <cell r="M2847">
            <v>44166</v>
          </cell>
          <cell r="N2847" t="str">
            <v>Ouvert</v>
          </cell>
          <cell r="O2847" t="str">
            <v>Fermé</v>
          </cell>
          <cell r="Q2847">
            <v>0</v>
          </cell>
          <cell r="T2847" t="str">
            <v>00477</v>
          </cell>
        </row>
        <row r="2848">
          <cell r="A2848" t="str">
            <v>00478001</v>
          </cell>
          <cell r="B2848" t="str">
            <v>33089703400014</v>
          </cell>
          <cell r="C2848" t="str">
            <v>CABINET BATTIN</v>
          </cell>
          <cell r="D2848" t="b">
            <v>0</v>
          </cell>
          <cell r="E2848" t="str">
            <v>69 Route de Saint André</v>
          </cell>
          <cell r="F2848" t="str">
            <v>69730</v>
          </cell>
          <cell r="G2848" t="str">
            <v>GENAY</v>
          </cell>
          <cell r="H2848" t="str">
            <v>Gestion Locative - Location - Copropriété - Comptabilité</v>
          </cell>
          <cell r="J2848">
            <v>43739</v>
          </cell>
          <cell r="L2848">
            <v>44165</v>
          </cell>
          <cell r="M2848">
            <v>43739</v>
          </cell>
          <cell r="N2848" t="str">
            <v>Fermé</v>
          </cell>
          <cell r="O2848" t="str">
            <v>Fermé</v>
          </cell>
          <cell r="Q2848">
            <v>0</v>
          </cell>
          <cell r="T2848" t="str">
            <v>00478</v>
          </cell>
        </row>
        <row r="2849">
          <cell r="A2849" t="str">
            <v>00478002</v>
          </cell>
          <cell r="B2849" t="str">
            <v>33089703400022</v>
          </cell>
          <cell r="C2849" t="str">
            <v>CABINET BATTIN</v>
          </cell>
          <cell r="D2849" t="b">
            <v>1</v>
          </cell>
          <cell r="E2849" t="str">
            <v>140 Rue Garibaldi</v>
          </cell>
          <cell r="F2849" t="str">
            <v>69006</v>
          </cell>
          <cell r="G2849" t="str">
            <v>LYON 6EME</v>
          </cell>
          <cell r="H2849" t="str">
            <v>Gestion Locative - Location - Copropriété - Comptabilité</v>
          </cell>
          <cell r="J2849">
            <v>43748</v>
          </cell>
          <cell r="L2849">
            <v>44165</v>
          </cell>
          <cell r="M2849">
            <v>43831</v>
          </cell>
          <cell r="N2849" t="str">
            <v>Fermé</v>
          </cell>
          <cell r="O2849" t="str">
            <v>Fermé</v>
          </cell>
          <cell r="Q2849">
            <v>0</v>
          </cell>
          <cell r="T2849" t="str">
            <v>00478</v>
          </cell>
        </row>
        <row r="2850">
          <cell r="A2850" t="str">
            <v>00479001</v>
          </cell>
          <cell r="B2850" t="str">
            <v>32101037300058</v>
          </cell>
          <cell r="C2850" t="str">
            <v>SAVI 3</v>
          </cell>
          <cell r="D2850" t="b">
            <v>0</v>
          </cell>
          <cell r="E2850" t="str">
            <v>13 Avenue Pierre Semard</v>
          </cell>
          <cell r="F2850" t="str">
            <v>95400</v>
          </cell>
          <cell r="G2850" t="str">
            <v>ARNOUVILLE</v>
          </cell>
          <cell r="H2850" t="str">
            <v>Gestion Locative - Location - Copropriété - Comptabilité</v>
          </cell>
          <cell r="J2850">
            <v>43800</v>
          </cell>
          <cell r="L2850">
            <v>44316</v>
          </cell>
          <cell r="M2850">
            <v>43891</v>
          </cell>
          <cell r="N2850" t="str">
            <v>Fermé</v>
          </cell>
          <cell r="O2850" t="str">
            <v>Fermé</v>
          </cell>
          <cell r="Q2850">
            <v>0</v>
          </cell>
          <cell r="T2850" t="str">
            <v>00479</v>
          </cell>
        </row>
        <row r="2851">
          <cell r="A2851" t="str">
            <v>00479002</v>
          </cell>
          <cell r="B2851" t="str">
            <v>32101037300041</v>
          </cell>
          <cell r="C2851" t="str">
            <v>SAVI 3</v>
          </cell>
          <cell r="D2851" t="b">
            <v>0</v>
          </cell>
          <cell r="E2851" t="str">
            <v>7 Avenue Pierre Sémard</v>
          </cell>
          <cell r="F2851" t="str">
            <v>95400</v>
          </cell>
          <cell r="G2851" t="str">
            <v>ARNOUVILLE</v>
          </cell>
          <cell r="H2851" t="str">
            <v>Gestion Locative - Location - Copropriété - Comptabilité</v>
          </cell>
          <cell r="J2851">
            <v>43800</v>
          </cell>
          <cell r="L2851">
            <v>44316</v>
          </cell>
          <cell r="M2851">
            <v>43891</v>
          </cell>
          <cell r="N2851" t="str">
            <v>Fermé</v>
          </cell>
          <cell r="O2851" t="str">
            <v>Fermé</v>
          </cell>
          <cell r="Q2851">
            <v>0</v>
          </cell>
          <cell r="T2851" t="str">
            <v>00479</v>
          </cell>
        </row>
        <row r="2852">
          <cell r="A2852" t="str">
            <v>00479003</v>
          </cell>
          <cell r="B2852" t="str">
            <v>32101037300066</v>
          </cell>
          <cell r="C2852" t="str">
            <v>SAVI 3</v>
          </cell>
          <cell r="D2852" t="b">
            <v>1</v>
          </cell>
          <cell r="E2852" t="str">
            <v>3 Rue Henri Dunant</v>
          </cell>
          <cell r="F2852" t="str">
            <v>95460</v>
          </cell>
          <cell r="G2852" t="str">
            <v>EZANVILLE</v>
          </cell>
          <cell r="H2852" t="str">
            <v>Gestion Locative - Location - Copropriété - Comptabilité</v>
          </cell>
          <cell r="J2852">
            <v>43800</v>
          </cell>
          <cell r="L2852">
            <v>44316</v>
          </cell>
          <cell r="M2852">
            <v>43891</v>
          </cell>
          <cell r="N2852" t="str">
            <v>Fermé</v>
          </cell>
          <cell r="O2852" t="str">
            <v>Fermé</v>
          </cell>
          <cell r="Q2852">
            <v>0</v>
          </cell>
          <cell r="T2852" t="str">
            <v>00479</v>
          </cell>
        </row>
        <row r="2853">
          <cell r="A2853" t="str">
            <v>00480001</v>
          </cell>
          <cell r="B2853" t="str">
            <v>45270414100038</v>
          </cell>
          <cell r="C2853" t="str">
            <v>ROUVIN IMMOBILIER</v>
          </cell>
          <cell r="D2853" t="b">
            <v>0</v>
          </cell>
          <cell r="E2853" t="str">
            <v>64 Avenue du Général Leclerc</v>
          </cell>
          <cell r="F2853" t="str">
            <v>72000</v>
          </cell>
          <cell r="G2853" t="str">
            <v>LE MANS</v>
          </cell>
          <cell r="H2853" t="str">
            <v>Gestion Locative - Location - Copropriété - Comptabilité</v>
          </cell>
          <cell r="J2853">
            <v>43770</v>
          </cell>
          <cell r="L2853">
            <v>44376</v>
          </cell>
          <cell r="M2853">
            <v>43831</v>
          </cell>
          <cell r="N2853" t="str">
            <v>Fermé</v>
          </cell>
          <cell r="O2853" t="str">
            <v>Fermé</v>
          </cell>
          <cell r="Q2853">
            <v>0</v>
          </cell>
          <cell r="T2853" t="str">
            <v>00480</v>
          </cell>
        </row>
        <row r="2854">
          <cell r="A2854" t="str">
            <v>00480002</v>
          </cell>
          <cell r="B2854" t="str">
            <v>45270414100046</v>
          </cell>
          <cell r="C2854" t="str">
            <v>ROUVIN IMMOBILIER</v>
          </cell>
          <cell r="D2854" t="b">
            <v>1</v>
          </cell>
          <cell r="E2854" t="str">
            <v>65 Rue Plantagenêt</v>
          </cell>
          <cell r="F2854" t="str">
            <v>49100</v>
          </cell>
          <cell r="G2854" t="str">
            <v>ANGERS</v>
          </cell>
          <cell r="H2854" t="str">
            <v>Gestion Locative - Location - Copropriété - Comptabilité</v>
          </cell>
          <cell r="J2854">
            <v>43770</v>
          </cell>
          <cell r="L2854">
            <v>44376</v>
          </cell>
          <cell r="M2854">
            <v>43831</v>
          </cell>
          <cell r="N2854" t="str">
            <v>Fermé</v>
          </cell>
          <cell r="O2854" t="str">
            <v>Fermé</v>
          </cell>
          <cell r="Q2854">
            <v>0</v>
          </cell>
          <cell r="T2854" t="str">
            <v>00480</v>
          </cell>
        </row>
        <row r="2855">
          <cell r="A2855" t="str">
            <v>00481001</v>
          </cell>
          <cell r="B2855" t="str">
            <v>52997420600011</v>
          </cell>
          <cell r="C2855" t="str">
            <v>SITA</v>
          </cell>
          <cell r="D2855" t="b">
            <v>1</v>
          </cell>
          <cell r="E2855" t="str">
            <v>18 Rue Latour-Maubourg</v>
          </cell>
          <cell r="F2855" t="str">
            <v>06400</v>
          </cell>
          <cell r="G2855" t="str">
            <v>CANNES</v>
          </cell>
          <cell r="H2855" t="str">
            <v>Gestion Locative - Location - Copropriété - Comptabilité</v>
          </cell>
          <cell r="J2855">
            <v>43739</v>
          </cell>
          <cell r="M2855">
            <v>43831</v>
          </cell>
          <cell r="N2855" t="str">
            <v>Ouvert</v>
          </cell>
          <cell r="O2855" t="str">
            <v>Fermé</v>
          </cell>
          <cell r="Q2855">
            <v>0</v>
          </cell>
          <cell r="T2855" t="str">
            <v>00481</v>
          </cell>
        </row>
        <row r="2856">
          <cell r="A2856" t="str">
            <v>00481002</v>
          </cell>
          <cell r="B2856" t="str">
            <v>52997420600094</v>
          </cell>
          <cell r="C2856" t="str">
            <v>BOURGEOIS IMMOBILIER</v>
          </cell>
          <cell r="D2856" t="b">
            <v>0</v>
          </cell>
          <cell r="E2856" t="str">
            <v>88 Avenue de Nice</v>
          </cell>
          <cell r="F2856" t="str">
            <v>06800</v>
          </cell>
          <cell r="G2856" t="str">
            <v>CAGNES-SUR-MER</v>
          </cell>
          <cell r="H2856" t="str">
            <v>Gestion Locative - Location - Copropriété - Comptabilité</v>
          </cell>
          <cell r="J2856">
            <v>43739</v>
          </cell>
          <cell r="M2856">
            <v>43831</v>
          </cell>
          <cell r="N2856" t="str">
            <v>Ouvert</v>
          </cell>
          <cell r="O2856" t="str">
            <v>Fermé</v>
          </cell>
          <cell r="Q2856">
            <v>0</v>
          </cell>
          <cell r="T2856" t="str">
            <v>00481</v>
          </cell>
        </row>
        <row r="2857">
          <cell r="A2857" t="str">
            <v>00481003</v>
          </cell>
          <cell r="B2857" t="str">
            <v>52997420600078</v>
          </cell>
          <cell r="C2857" t="str">
            <v>BOURGEOIS IMMOBILIER</v>
          </cell>
          <cell r="D2857" t="b">
            <v>0</v>
          </cell>
          <cell r="E2857" t="str">
            <v>73 Avenue de Lérins</v>
          </cell>
          <cell r="F2857" t="str">
            <v>06400</v>
          </cell>
          <cell r="G2857" t="str">
            <v>CANNES</v>
          </cell>
          <cell r="H2857" t="str">
            <v>Gestion Locative - Location - Copropriété - Comptabilité</v>
          </cell>
          <cell r="J2857">
            <v>43739</v>
          </cell>
          <cell r="M2857">
            <v>43831</v>
          </cell>
          <cell r="N2857" t="str">
            <v>Ouvert</v>
          </cell>
          <cell r="O2857" t="str">
            <v>Fermé</v>
          </cell>
          <cell r="Q2857">
            <v>0</v>
          </cell>
          <cell r="T2857" t="str">
            <v>00481</v>
          </cell>
        </row>
        <row r="2858">
          <cell r="A2858" t="str">
            <v>00481004</v>
          </cell>
          <cell r="B2858" t="str">
            <v>52997420600060</v>
          </cell>
          <cell r="C2858" t="str">
            <v>BOURGEOIS IMMOBILIER</v>
          </cell>
          <cell r="D2858" t="b">
            <v>0</v>
          </cell>
          <cell r="E2858" t="str">
            <v>13 Rue Jean Gras</v>
          </cell>
          <cell r="F2858" t="str">
            <v>06150</v>
          </cell>
          <cell r="G2858" t="str">
            <v>CANNES</v>
          </cell>
          <cell r="H2858" t="str">
            <v>Gestion Locative - Location - Copropriété - Comptabilité</v>
          </cell>
          <cell r="J2858">
            <v>43739</v>
          </cell>
          <cell r="M2858">
            <v>43831</v>
          </cell>
          <cell r="N2858" t="str">
            <v>Ouvert</v>
          </cell>
          <cell r="O2858" t="str">
            <v>Fermé</v>
          </cell>
          <cell r="Q2858">
            <v>0</v>
          </cell>
          <cell r="T2858" t="str">
            <v>00481</v>
          </cell>
        </row>
        <row r="2859">
          <cell r="A2859" t="str">
            <v>00481005</v>
          </cell>
          <cell r="B2859" t="str">
            <v>52997420600045</v>
          </cell>
          <cell r="C2859" t="str">
            <v>SITA</v>
          </cell>
          <cell r="D2859" t="b">
            <v>0</v>
          </cell>
          <cell r="E2859" t="str">
            <v>Place d'Auron</v>
          </cell>
          <cell r="F2859" t="str">
            <v>06660</v>
          </cell>
          <cell r="G2859" t="str">
            <v>SAINT-ETIENNE-DE-TINEE</v>
          </cell>
          <cell r="H2859" t="str">
            <v>Gestion Locative - Location - Copropriété - Comptabilité</v>
          </cell>
          <cell r="J2859">
            <v>43739</v>
          </cell>
          <cell r="M2859">
            <v>43831</v>
          </cell>
          <cell r="N2859" t="str">
            <v>Ouvert</v>
          </cell>
          <cell r="O2859" t="str">
            <v>Fermé</v>
          </cell>
          <cell r="Q2859">
            <v>0</v>
          </cell>
          <cell r="T2859" t="str">
            <v>00481</v>
          </cell>
        </row>
        <row r="2860">
          <cell r="A2860" t="str">
            <v>00481006</v>
          </cell>
          <cell r="B2860" t="str">
            <v>52997420600037</v>
          </cell>
          <cell r="C2860" t="str">
            <v>SITA</v>
          </cell>
          <cell r="D2860" t="b">
            <v>0</v>
          </cell>
          <cell r="E2860" t="str">
            <v>1 Front de Neige</v>
          </cell>
          <cell r="F2860" t="str">
            <v>06420</v>
          </cell>
          <cell r="G2860" t="str">
            <v>ISOLA</v>
          </cell>
          <cell r="H2860" t="str">
            <v>Gestion Locative - Location - Copropriété - Comptabilité</v>
          </cell>
          <cell r="J2860">
            <v>43739</v>
          </cell>
          <cell r="M2860">
            <v>43831</v>
          </cell>
          <cell r="N2860" t="str">
            <v>Ouvert</v>
          </cell>
          <cell r="O2860" t="str">
            <v>Fermé</v>
          </cell>
          <cell r="Q2860">
            <v>0</v>
          </cell>
          <cell r="T2860" t="str">
            <v>00481</v>
          </cell>
        </row>
        <row r="2861">
          <cell r="A2861" t="str">
            <v>00481007</v>
          </cell>
          <cell r="B2861" t="str">
            <v>52997420600029</v>
          </cell>
          <cell r="C2861" t="str">
            <v>SITA</v>
          </cell>
          <cell r="D2861" t="b">
            <v>0</v>
          </cell>
          <cell r="E2861" t="str">
            <v>19 Impasse Jeanne Marlin</v>
          </cell>
          <cell r="F2861" t="str">
            <v>06300</v>
          </cell>
          <cell r="G2861" t="str">
            <v>NICE</v>
          </cell>
          <cell r="H2861" t="str">
            <v>Gestion Locative - Location - Copropriété - Comptabilité</v>
          </cell>
          <cell r="J2861">
            <v>43739</v>
          </cell>
          <cell r="M2861">
            <v>43831</v>
          </cell>
          <cell r="N2861" t="str">
            <v>Ouvert</v>
          </cell>
          <cell r="O2861" t="str">
            <v>Fermé</v>
          </cell>
          <cell r="Q2861">
            <v>0</v>
          </cell>
          <cell r="T2861" t="str">
            <v>00481</v>
          </cell>
        </row>
        <row r="2862">
          <cell r="A2862" t="str">
            <v>00482001</v>
          </cell>
          <cell r="B2862" t="str">
            <v>48789321600050</v>
          </cell>
          <cell r="C2862" t="str">
            <v>STARDUST IMMO</v>
          </cell>
          <cell r="D2862" t="b">
            <v>1</v>
          </cell>
          <cell r="E2862" t="str">
            <v>18 Rue Latour-Maubourg</v>
          </cell>
          <cell r="F2862" t="str">
            <v>06400</v>
          </cell>
          <cell r="G2862" t="str">
            <v>CANNES</v>
          </cell>
          <cell r="H2862" t="str">
            <v>Gestion Locative - Location - Copropriété - Comptabilité</v>
          </cell>
          <cell r="J2862">
            <v>43739</v>
          </cell>
          <cell r="M2862">
            <v>43831</v>
          </cell>
          <cell r="N2862" t="str">
            <v>Ouvert</v>
          </cell>
          <cell r="O2862" t="str">
            <v>Fermé</v>
          </cell>
          <cell r="Q2862">
            <v>0</v>
          </cell>
          <cell r="T2862" t="str">
            <v>00482</v>
          </cell>
        </row>
        <row r="2863">
          <cell r="A2863" t="str">
            <v>00482002</v>
          </cell>
          <cell r="B2863" t="str">
            <v>48789321600043</v>
          </cell>
          <cell r="C2863" t="str">
            <v>STARDUST IMMO</v>
          </cell>
          <cell r="D2863" t="b">
            <v>0</v>
          </cell>
          <cell r="E2863" t="str">
            <v>56 Avenue Allongue</v>
          </cell>
          <cell r="F2863" t="str">
            <v>83510</v>
          </cell>
          <cell r="G2863" t="str">
            <v>LORGUES</v>
          </cell>
          <cell r="H2863" t="str">
            <v>Gestion Locative - Location - Copropriété - Comptabilité</v>
          </cell>
          <cell r="J2863">
            <v>43739</v>
          </cell>
          <cell r="M2863">
            <v>43831</v>
          </cell>
          <cell r="N2863" t="str">
            <v>Ouvert</v>
          </cell>
          <cell r="O2863" t="str">
            <v>Fermé</v>
          </cell>
          <cell r="Q2863">
            <v>0</v>
          </cell>
          <cell r="T2863" t="str">
            <v>00482</v>
          </cell>
        </row>
        <row r="2864">
          <cell r="A2864" t="str">
            <v>00483001</v>
          </cell>
          <cell r="B2864" t="str">
            <v>43981850100017</v>
          </cell>
          <cell r="C2864" t="str">
            <v>C.B.S. IMMOBILIER</v>
          </cell>
          <cell r="D2864" t="b">
            <v>0</v>
          </cell>
          <cell r="E2864" t="str">
            <v>2 Avenue de la République</v>
          </cell>
          <cell r="F2864" t="str">
            <v>94550</v>
          </cell>
          <cell r="G2864" t="str">
            <v>CHEVILLY-LARUE</v>
          </cell>
          <cell r="H2864" t="str">
            <v>Gestion Locative - Location - Copropriété - Comptabilité</v>
          </cell>
          <cell r="J2864">
            <v>43770</v>
          </cell>
          <cell r="L2864">
            <v>44316</v>
          </cell>
          <cell r="M2864">
            <v>43831</v>
          </cell>
          <cell r="N2864" t="str">
            <v>Fermé</v>
          </cell>
          <cell r="O2864" t="str">
            <v>Fermé</v>
          </cell>
          <cell r="Q2864">
            <v>0</v>
          </cell>
          <cell r="T2864" t="str">
            <v>00483</v>
          </cell>
        </row>
        <row r="2865">
          <cell r="A2865" t="str">
            <v>00483002</v>
          </cell>
          <cell r="B2865" t="str">
            <v>43981850100025</v>
          </cell>
          <cell r="C2865" t="str">
            <v>CBS IMMOBILIER</v>
          </cell>
          <cell r="D2865" t="b">
            <v>0</v>
          </cell>
          <cell r="E2865" t="str">
            <v>134 Avenue François Mitterrand</v>
          </cell>
          <cell r="F2865" t="str">
            <v>91200</v>
          </cell>
          <cell r="G2865" t="str">
            <v>ATHIS-MONS</v>
          </cell>
          <cell r="H2865" t="str">
            <v>Gestion Locative - Location - Copropriété - Comptabilité</v>
          </cell>
          <cell r="J2865">
            <v>43770</v>
          </cell>
          <cell r="L2865">
            <v>44316</v>
          </cell>
          <cell r="M2865">
            <v>43831</v>
          </cell>
          <cell r="N2865" t="str">
            <v>Fermé</v>
          </cell>
          <cell r="O2865" t="str">
            <v>Fermé</v>
          </cell>
          <cell r="Q2865">
            <v>0</v>
          </cell>
          <cell r="T2865" t="str">
            <v>00483</v>
          </cell>
        </row>
        <row r="2866">
          <cell r="A2866" t="str">
            <v>00483003</v>
          </cell>
          <cell r="B2866" t="str">
            <v>43981850100033</v>
          </cell>
          <cell r="C2866" t="str">
            <v>C.B.S. IMMOBILIER</v>
          </cell>
          <cell r="D2866" t="b">
            <v>1</v>
          </cell>
          <cell r="E2866" t="str">
            <v>22 Rue du Général Leclerc</v>
          </cell>
          <cell r="F2866" t="str">
            <v>91100</v>
          </cell>
          <cell r="G2866" t="str">
            <v>CORBEIL-ESSONNES</v>
          </cell>
          <cell r="H2866" t="str">
            <v>Gestion Locative - Location - Copropriété - Comptabilité</v>
          </cell>
          <cell r="J2866">
            <v>43770</v>
          </cell>
          <cell r="L2866">
            <v>44316</v>
          </cell>
          <cell r="M2866">
            <v>43831</v>
          </cell>
          <cell r="N2866" t="str">
            <v>Fermé</v>
          </cell>
          <cell r="O2866" t="str">
            <v>Fermé</v>
          </cell>
          <cell r="Q2866">
            <v>0</v>
          </cell>
          <cell r="T2866" t="str">
            <v>00483</v>
          </cell>
        </row>
        <row r="2867">
          <cell r="A2867" t="str">
            <v>00484001</v>
          </cell>
          <cell r="B2867" t="str">
            <v>40066543600012</v>
          </cell>
          <cell r="C2867" t="str">
            <v>CABINET DAUBOURG</v>
          </cell>
          <cell r="D2867" t="b">
            <v>1</v>
          </cell>
          <cell r="E2867" t="str">
            <v>43 Quai de Bourbon</v>
          </cell>
          <cell r="F2867" t="str">
            <v>75004</v>
          </cell>
          <cell r="G2867" t="str">
            <v>PARIS 4</v>
          </cell>
          <cell r="H2867" t="str">
            <v>Gestion Locative - Location - Copropriété - Comptabilité</v>
          </cell>
          <cell r="J2867">
            <v>43869</v>
          </cell>
          <cell r="M2867">
            <v>43922</v>
          </cell>
          <cell r="N2867" t="str">
            <v>Ouvert</v>
          </cell>
          <cell r="O2867" t="str">
            <v>Fermé</v>
          </cell>
          <cell r="Q2867">
            <v>0</v>
          </cell>
          <cell r="T2867" t="str">
            <v>00484</v>
          </cell>
        </row>
        <row r="2868">
          <cell r="A2868" t="str">
            <v>00485001</v>
          </cell>
          <cell r="B2868" t="str">
            <v>34399706000037</v>
          </cell>
          <cell r="C2868" t="str">
            <v>CABINET GERARD RONDEAU</v>
          </cell>
          <cell r="D2868" t="b">
            <v>1</v>
          </cell>
          <cell r="E2868" t="str">
            <v>19 Rue de la Tour</v>
          </cell>
          <cell r="F2868" t="str">
            <v>75116</v>
          </cell>
          <cell r="G2868" t="str">
            <v>PARIS 16</v>
          </cell>
          <cell r="H2868" t="str">
            <v>Gestion Locative - Location - Copropriété - Comptabilité</v>
          </cell>
          <cell r="J2868">
            <v>43800</v>
          </cell>
          <cell r="M2868">
            <v>43922</v>
          </cell>
          <cell r="N2868" t="str">
            <v>Ouvert</v>
          </cell>
          <cell r="O2868" t="str">
            <v>Fermé</v>
          </cell>
          <cell r="Q2868">
            <v>0</v>
          </cell>
          <cell r="T2868" t="str">
            <v>00485</v>
          </cell>
        </row>
        <row r="2869">
          <cell r="A2869" t="str">
            <v>00486001</v>
          </cell>
          <cell r="B2869" t="str">
            <v>57213757800017</v>
          </cell>
          <cell r="C2869" t="str">
            <v>CABINET MAJOREL</v>
          </cell>
          <cell r="D2869" t="b">
            <v>0</v>
          </cell>
          <cell r="E2869" t="str">
            <v>85 Avenue Paul Doumer</v>
          </cell>
          <cell r="F2869" t="str">
            <v>75116</v>
          </cell>
          <cell r="G2869" t="str">
            <v>PARIS 16</v>
          </cell>
          <cell r="H2869" t="str">
            <v>Gestion Locative - Location - Copropriété - Comptabilité</v>
          </cell>
          <cell r="J2869">
            <v>43831</v>
          </cell>
          <cell r="L2869">
            <v>44013</v>
          </cell>
          <cell r="M2869">
            <v>44013</v>
          </cell>
          <cell r="N2869" t="str">
            <v>Fermé</v>
          </cell>
          <cell r="O2869" t="str">
            <v>Fermé</v>
          </cell>
          <cell r="Q2869">
            <v>0</v>
          </cell>
          <cell r="T2869" t="str">
            <v>00486</v>
          </cell>
        </row>
        <row r="2870">
          <cell r="A2870" t="str">
            <v>00487001</v>
          </cell>
          <cell r="B2870" t="str">
            <v>53825839300015</v>
          </cell>
          <cell r="C2870" t="str">
            <v>CENTURY 21</v>
          </cell>
          <cell r="D2870" t="b">
            <v>0</v>
          </cell>
          <cell r="E2870" t="str">
            <v>39 Rue d'Aquitaine</v>
          </cell>
          <cell r="F2870" t="str">
            <v>44800</v>
          </cell>
          <cell r="G2870" t="str">
            <v>SAINT-HERBLAIN</v>
          </cell>
          <cell r="H2870" t="str">
            <v>Gestion Locative - Location - Copropriété - Comptabilité</v>
          </cell>
          <cell r="J2870">
            <v>43831</v>
          </cell>
          <cell r="L2870">
            <v>43831</v>
          </cell>
          <cell r="M2870">
            <v>43831</v>
          </cell>
          <cell r="N2870" t="str">
            <v>Fermé</v>
          </cell>
          <cell r="O2870" t="str">
            <v>Fermé</v>
          </cell>
          <cell r="Q2870">
            <v>0</v>
          </cell>
          <cell r="T2870" t="str">
            <v>00487</v>
          </cell>
        </row>
        <row r="2871">
          <cell r="A2871" t="str">
            <v>00487002</v>
          </cell>
          <cell r="B2871" t="str">
            <v>53825839300031</v>
          </cell>
          <cell r="C2871" t="str">
            <v>CENTURY 21</v>
          </cell>
          <cell r="D2871" t="b">
            <v>1</v>
          </cell>
          <cell r="E2871" t="str">
            <v>28 Boulevard Gabriel Guist'Hau</v>
          </cell>
          <cell r="F2871" t="str">
            <v>44000</v>
          </cell>
          <cell r="G2871" t="str">
            <v>NANTES</v>
          </cell>
          <cell r="H2871" t="str">
            <v>Gestion Locative - Location - Copropriété - Comptabilité</v>
          </cell>
          <cell r="J2871">
            <v>43831</v>
          </cell>
          <cell r="M2871">
            <v>43831</v>
          </cell>
          <cell r="N2871" t="str">
            <v>Ouvert</v>
          </cell>
          <cell r="O2871" t="str">
            <v>Fermé</v>
          </cell>
          <cell r="Q2871">
            <v>0</v>
          </cell>
          <cell r="T2871" t="str">
            <v>00487</v>
          </cell>
        </row>
        <row r="2872">
          <cell r="A2872" t="str">
            <v>00488001</v>
          </cell>
          <cell r="B2872" t="str">
            <v>39338431800019</v>
          </cell>
          <cell r="C2872" t="str">
            <v>AGENCE LECOCQ</v>
          </cell>
          <cell r="D2872" t="b">
            <v>0</v>
          </cell>
          <cell r="E2872" t="str">
            <v>4 Avenue du Général de Gaulle</v>
          </cell>
          <cell r="F2872" t="str">
            <v>78600</v>
          </cell>
          <cell r="G2872" t="str">
            <v>MAISONS-LAFFITTE</v>
          </cell>
          <cell r="H2872" t="str">
            <v>Gestion Locative - Location - Copropriété - Comptabilité</v>
          </cell>
          <cell r="J2872">
            <v>43798</v>
          </cell>
          <cell r="N2872" t="str">
            <v>Ouvert</v>
          </cell>
          <cell r="O2872" t="str">
            <v>Ouvert</v>
          </cell>
          <cell r="Q2872">
            <v>0</v>
          </cell>
          <cell r="T2872" t="str">
            <v>00488</v>
          </cell>
        </row>
        <row r="2873">
          <cell r="A2873" t="str">
            <v>00488002</v>
          </cell>
          <cell r="B2873" t="str">
            <v>39338431800027</v>
          </cell>
          <cell r="C2873" t="str">
            <v>AGENCE LECOCQ</v>
          </cell>
          <cell r="D2873" t="b">
            <v>1</v>
          </cell>
          <cell r="E2873" t="str">
            <v>16 Rue de Paris</v>
          </cell>
          <cell r="F2873" t="str">
            <v>78100</v>
          </cell>
          <cell r="G2873" t="str">
            <v>SAINT-GERMAIN-EN-LAYE</v>
          </cell>
          <cell r="H2873" t="str">
            <v>Gestion Locative - Location - Copropriété - Comptabilité</v>
          </cell>
          <cell r="J2873">
            <v>43798</v>
          </cell>
          <cell r="N2873" t="str">
            <v>Ouvert</v>
          </cell>
          <cell r="O2873" t="str">
            <v>Ouvert</v>
          </cell>
          <cell r="Q2873">
            <v>0</v>
          </cell>
          <cell r="T2873" t="str">
            <v>00488</v>
          </cell>
        </row>
        <row r="2874">
          <cell r="A2874" t="str">
            <v>00489001</v>
          </cell>
          <cell r="B2874" t="str">
            <v>72980998800060</v>
          </cell>
          <cell r="C2874" t="str">
            <v>AGENCE DE MAUREPAS</v>
          </cell>
          <cell r="D2874" t="b">
            <v>0</v>
          </cell>
          <cell r="E2874" t="str">
            <v>7 Allée de la Côté d'Or</v>
          </cell>
          <cell r="F2874" t="str">
            <v>78310</v>
          </cell>
          <cell r="G2874" t="str">
            <v>MAUREPAS</v>
          </cell>
          <cell r="H2874" t="str">
            <v>Gestion Locative - Location - Copropriété - Comptabilité</v>
          </cell>
          <cell r="J2874">
            <v>43831</v>
          </cell>
          <cell r="L2874">
            <v>43831</v>
          </cell>
          <cell r="M2874">
            <v>43831</v>
          </cell>
          <cell r="N2874" t="str">
            <v>Fermé</v>
          </cell>
          <cell r="O2874" t="str">
            <v>Fermé</v>
          </cell>
          <cell r="Q2874">
            <v>0</v>
          </cell>
          <cell r="T2874" t="str">
            <v>00489</v>
          </cell>
        </row>
        <row r="2875">
          <cell r="A2875" t="str">
            <v>00489002</v>
          </cell>
          <cell r="B2875" t="str">
            <v>72980998800052</v>
          </cell>
          <cell r="C2875" t="str">
            <v>AVECSA IMMOBILIER</v>
          </cell>
          <cell r="D2875" t="b">
            <v>0</v>
          </cell>
          <cell r="E2875" t="str">
            <v>22 Allée du Bourbonnais</v>
          </cell>
          <cell r="F2875" t="str">
            <v>78310</v>
          </cell>
          <cell r="G2875" t="str">
            <v>MAUREPAS</v>
          </cell>
          <cell r="H2875" t="str">
            <v>Gestion Locative - Location - Copropriété - Comptabilité</v>
          </cell>
          <cell r="J2875">
            <v>43831</v>
          </cell>
          <cell r="L2875">
            <v>44316</v>
          </cell>
          <cell r="M2875">
            <v>44316</v>
          </cell>
          <cell r="N2875" t="str">
            <v>Fermé</v>
          </cell>
          <cell r="O2875" t="str">
            <v>Fermé</v>
          </cell>
          <cell r="Q2875">
            <v>0</v>
          </cell>
          <cell r="T2875" t="str">
            <v>00489</v>
          </cell>
        </row>
        <row r="2876">
          <cell r="A2876" t="str">
            <v>00489003</v>
          </cell>
          <cell r="B2876" t="str">
            <v>72980998800078</v>
          </cell>
          <cell r="C2876" t="str">
            <v>AGENCE DE MAUREPAS</v>
          </cell>
          <cell r="D2876" t="b">
            <v>1</v>
          </cell>
          <cell r="E2876" t="str">
            <v>27 Rue du Petit Pont</v>
          </cell>
          <cell r="F2876" t="str">
            <v>78310</v>
          </cell>
          <cell r="G2876" t="str">
            <v>MAUREPAS</v>
          </cell>
          <cell r="H2876" t="str">
            <v>Gestion Locative - Location - Copropriété - Comptabilité</v>
          </cell>
          <cell r="J2876">
            <v>43831</v>
          </cell>
          <cell r="L2876">
            <v>44316</v>
          </cell>
          <cell r="M2876">
            <v>44316</v>
          </cell>
          <cell r="N2876" t="str">
            <v>Fermé</v>
          </cell>
          <cell r="O2876" t="str">
            <v>Fermé</v>
          </cell>
          <cell r="Q2876">
            <v>0</v>
          </cell>
          <cell r="T2876" t="str">
            <v>00489</v>
          </cell>
        </row>
        <row r="2877">
          <cell r="A2877" t="str">
            <v>00490001</v>
          </cell>
          <cell r="B2877" t="str">
            <v>82215161900019</v>
          </cell>
          <cell r="C2877" t="str">
            <v>FONCIA LUBERON</v>
          </cell>
          <cell r="D2877" t="b">
            <v>0</v>
          </cell>
          <cell r="E2877" t="str">
            <v>13 Place du Clos</v>
          </cell>
          <cell r="F2877" t="str">
            <v>84300</v>
          </cell>
          <cell r="G2877" t="str">
            <v>CAVAILLON</v>
          </cell>
          <cell r="H2877" t="str">
            <v>Gestion Locative - Location - Copropriété - Comptabilité</v>
          </cell>
          <cell r="J2877">
            <v>43831</v>
          </cell>
          <cell r="L2877">
            <v>44316</v>
          </cell>
          <cell r="M2877">
            <v>43831</v>
          </cell>
          <cell r="N2877" t="str">
            <v>Fermé</v>
          </cell>
          <cell r="O2877" t="str">
            <v>Fermé</v>
          </cell>
          <cell r="Q2877">
            <v>0</v>
          </cell>
          <cell r="T2877" t="str">
            <v>00490</v>
          </cell>
        </row>
        <row r="2878">
          <cell r="A2878" t="str">
            <v>00490002</v>
          </cell>
          <cell r="B2878" t="str">
            <v>82215161900027</v>
          </cell>
          <cell r="C2878" t="str">
            <v>FONCIA LUBERON</v>
          </cell>
          <cell r="D2878" t="b">
            <v>1</v>
          </cell>
          <cell r="E2878" t="str">
            <v>34 Boulevard Saint-Michel</v>
          </cell>
          <cell r="F2878" t="str">
            <v>84000</v>
          </cell>
          <cell r="G2878" t="str">
            <v>AVIGNON</v>
          </cell>
          <cell r="H2878" t="str">
            <v>Gestion Locative - Location - Copropriété - Comptabilité</v>
          </cell>
          <cell r="J2878">
            <v>43831</v>
          </cell>
          <cell r="L2878">
            <v>44316</v>
          </cell>
          <cell r="M2878">
            <v>43831</v>
          </cell>
          <cell r="N2878" t="str">
            <v>Fermé</v>
          </cell>
          <cell r="O2878" t="str">
            <v>Fermé</v>
          </cell>
          <cell r="Q2878">
            <v>0</v>
          </cell>
          <cell r="T2878" t="str">
            <v>00490</v>
          </cell>
        </row>
        <row r="2879">
          <cell r="A2879" t="str">
            <v>00491001</v>
          </cell>
          <cell r="B2879" t="str">
            <v>51820709700024</v>
          </cell>
          <cell r="C2879" t="str">
            <v>GESTLUB</v>
          </cell>
          <cell r="D2879" t="b">
            <v>0</v>
          </cell>
          <cell r="E2879" t="str">
            <v>22 Avenue de Stalingrad</v>
          </cell>
          <cell r="F2879" t="str">
            <v>84300</v>
          </cell>
          <cell r="G2879" t="str">
            <v>CAVAILLON</v>
          </cell>
          <cell r="H2879" t="str">
            <v>Gestion Locative - Location - Copropriété - Comptabilité</v>
          </cell>
          <cell r="J2879">
            <v>43831</v>
          </cell>
          <cell r="L2879">
            <v>43831</v>
          </cell>
          <cell r="M2879">
            <v>43831</v>
          </cell>
          <cell r="N2879" t="str">
            <v>Fermé</v>
          </cell>
          <cell r="O2879" t="str">
            <v>Fermé</v>
          </cell>
          <cell r="Q2879">
            <v>0</v>
          </cell>
          <cell r="T2879" t="str">
            <v>00491</v>
          </cell>
        </row>
        <row r="2880">
          <cell r="A2880" t="str">
            <v>00491002</v>
          </cell>
          <cell r="B2880" t="str">
            <v>51820709700040</v>
          </cell>
          <cell r="C2880" t="str">
            <v>GESTLUB</v>
          </cell>
          <cell r="D2880" t="b">
            <v>0</v>
          </cell>
          <cell r="E2880" t="str">
            <v>8 Place Mirabeau</v>
          </cell>
          <cell r="F2880" t="str">
            <v>84160</v>
          </cell>
          <cell r="G2880" t="str">
            <v>CADENET</v>
          </cell>
          <cell r="H2880" t="str">
            <v>Gestion Locative - Location - Copropriété - Comptabilité</v>
          </cell>
          <cell r="J2880">
            <v>43831</v>
          </cell>
          <cell r="L2880">
            <v>44316</v>
          </cell>
          <cell r="M2880">
            <v>43831</v>
          </cell>
          <cell r="N2880" t="str">
            <v>Fermé</v>
          </cell>
          <cell r="O2880" t="str">
            <v>Fermé</v>
          </cell>
          <cell r="Q2880">
            <v>0</v>
          </cell>
          <cell r="T2880" t="str">
            <v>00491</v>
          </cell>
        </row>
        <row r="2881">
          <cell r="A2881" t="str">
            <v>00491003</v>
          </cell>
          <cell r="B2881" t="str">
            <v>51820709700057</v>
          </cell>
          <cell r="C2881" t="str">
            <v>GESTLUB</v>
          </cell>
          <cell r="D2881" t="b">
            <v>1</v>
          </cell>
          <cell r="E2881" t="str">
            <v>34 Boulevard Saint-Michel</v>
          </cell>
          <cell r="F2881" t="str">
            <v>84000</v>
          </cell>
          <cell r="G2881" t="str">
            <v>AVIGNON</v>
          </cell>
          <cell r="H2881" t="str">
            <v>Gestion Locative - Location - Copropriété - Comptabilité</v>
          </cell>
          <cell r="J2881">
            <v>43831</v>
          </cell>
          <cell r="L2881">
            <v>44316</v>
          </cell>
          <cell r="M2881">
            <v>43831</v>
          </cell>
          <cell r="N2881" t="str">
            <v>Fermé</v>
          </cell>
          <cell r="O2881" t="str">
            <v>Fermé</v>
          </cell>
          <cell r="Q2881">
            <v>0</v>
          </cell>
          <cell r="T2881" t="str">
            <v>00491</v>
          </cell>
        </row>
        <row r="2882">
          <cell r="A2882" t="str">
            <v>00492001</v>
          </cell>
          <cell r="B2882" t="str">
            <v>44043207800028</v>
          </cell>
          <cell r="C2882" t="str">
            <v>FONTENOY IMMOBILIER EVRY</v>
          </cell>
          <cell r="D2882" t="b">
            <v>0</v>
          </cell>
          <cell r="E2882" t="str">
            <v>38 Cours Blaise Pascal</v>
          </cell>
          <cell r="F2882" t="str">
            <v>91000</v>
          </cell>
          <cell r="G2882" t="str">
            <v>EVRY-COURCOURONNES</v>
          </cell>
          <cell r="H2882" t="str">
            <v>Gestion Locative - Location - Copropriété - Comptabilité</v>
          </cell>
          <cell r="J2882">
            <v>43800</v>
          </cell>
          <cell r="L2882">
            <v>43800</v>
          </cell>
          <cell r="M2882">
            <v>43800</v>
          </cell>
          <cell r="N2882" t="str">
            <v>Fermé</v>
          </cell>
          <cell r="O2882" t="str">
            <v>Fermé</v>
          </cell>
          <cell r="Q2882">
            <v>0</v>
          </cell>
          <cell r="T2882" t="str">
            <v>00492</v>
          </cell>
        </row>
        <row r="2883">
          <cell r="A2883" t="str">
            <v>00492002</v>
          </cell>
          <cell r="B2883" t="str">
            <v>44043207800036</v>
          </cell>
          <cell r="C2883" t="str">
            <v>FONCIA IMMOBILIER EVRY</v>
          </cell>
          <cell r="D2883" t="b">
            <v>1</v>
          </cell>
          <cell r="E2883" t="str">
            <v>22 Rue du Général Leclerc</v>
          </cell>
          <cell r="F2883" t="str">
            <v>91100</v>
          </cell>
          <cell r="G2883" t="str">
            <v>CORBEIL-ESSONNES</v>
          </cell>
          <cell r="H2883" t="str">
            <v>Gestion Locative - Location - Copropriété - Comptabilité</v>
          </cell>
          <cell r="J2883">
            <v>43800</v>
          </cell>
          <cell r="M2883">
            <v>43862</v>
          </cell>
          <cell r="N2883" t="str">
            <v>Ouvert</v>
          </cell>
          <cell r="O2883" t="str">
            <v>Fermé</v>
          </cell>
          <cell r="Q2883">
            <v>0</v>
          </cell>
          <cell r="T2883" t="str">
            <v>00492</v>
          </cell>
        </row>
        <row r="2884">
          <cell r="A2884" t="str">
            <v>00493001</v>
          </cell>
          <cell r="B2884" t="str">
            <v>44061154900062</v>
          </cell>
          <cell r="C2884" t="str">
            <v>FONTENOY IMMOBILIER MELUN</v>
          </cell>
          <cell r="D2884" t="b">
            <v>0</v>
          </cell>
          <cell r="E2884" t="str">
            <v>49 Avenue Thiers</v>
          </cell>
          <cell r="F2884" t="str">
            <v>77000</v>
          </cell>
          <cell r="G2884" t="str">
            <v>MELUN</v>
          </cell>
          <cell r="H2884" t="str">
            <v>Gestion Locative - Location - Copropriété - Comptabilité</v>
          </cell>
          <cell r="J2884">
            <v>43800</v>
          </cell>
          <cell r="M2884">
            <v>43862</v>
          </cell>
          <cell r="N2884" t="str">
            <v>Ouvert</v>
          </cell>
          <cell r="O2884" t="str">
            <v>Fermé</v>
          </cell>
          <cell r="Q2884">
            <v>0</v>
          </cell>
          <cell r="T2884" t="str">
            <v>00493</v>
          </cell>
        </row>
        <row r="2885">
          <cell r="A2885" t="str">
            <v>00493002</v>
          </cell>
          <cell r="B2885" t="str">
            <v>44061154900088</v>
          </cell>
          <cell r="C2885" t="str">
            <v>FONTENOY IMMOBILIER MELUN</v>
          </cell>
          <cell r="D2885" t="b">
            <v>0</v>
          </cell>
          <cell r="E2885" t="str">
            <v>16 Rue du Docteur Meslier</v>
          </cell>
          <cell r="F2885" t="str">
            <v>16300</v>
          </cell>
          <cell r="G2885" t="str">
            <v>BARBEZIEUX-SAINT-HILAIRE</v>
          </cell>
          <cell r="H2885" t="str">
            <v>Gestion Locative - Location - Copropriété - Comptabilité</v>
          </cell>
          <cell r="J2885">
            <v>43800</v>
          </cell>
          <cell r="L2885">
            <v>43800</v>
          </cell>
          <cell r="M2885">
            <v>43800</v>
          </cell>
          <cell r="N2885" t="str">
            <v>Fermé</v>
          </cell>
          <cell r="O2885" t="str">
            <v>Fermé</v>
          </cell>
          <cell r="Q2885">
            <v>0</v>
          </cell>
          <cell r="T2885" t="str">
            <v>00493</v>
          </cell>
        </row>
        <row r="2886">
          <cell r="A2886" t="str">
            <v>00493003</v>
          </cell>
          <cell r="B2886" t="str">
            <v>44061154900039</v>
          </cell>
          <cell r="C2886" t="str">
            <v>FONTENOY IMMOBILIER</v>
          </cell>
          <cell r="D2886" t="b">
            <v>0</v>
          </cell>
          <cell r="E2886" t="str">
            <v>Centre Commercial Butte Monceau</v>
          </cell>
          <cell r="F2886" t="str">
            <v>77210</v>
          </cell>
          <cell r="G2886" t="str">
            <v>AVON</v>
          </cell>
          <cell r="H2886" t="str">
            <v>Gestion Locative - Location - Copropriété - Comptabilité</v>
          </cell>
          <cell r="J2886">
            <v>43800</v>
          </cell>
          <cell r="M2886">
            <v>43862</v>
          </cell>
          <cell r="N2886" t="str">
            <v>Ouvert</v>
          </cell>
          <cell r="O2886" t="str">
            <v>Fermé</v>
          </cell>
          <cell r="Q2886">
            <v>0</v>
          </cell>
          <cell r="T2886" t="str">
            <v>00493</v>
          </cell>
        </row>
        <row r="2887">
          <cell r="A2887" t="str">
            <v>00493004</v>
          </cell>
          <cell r="B2887" t="str">
            <v>44061154900096</v>
          </cell>
          <cell r="C2887" t="str">
            <v>FONCIA IMMOBILIER MELUN</v>
          </cell>
          <cell r="D2887" t="b">
            <v>1</v>
          </cell>
          <cell r="E2887" t="str">
            <v>39 Avenue Thiers</v>
          </cell>
          <cell r="F2887" t="str">
            <v>77000</v>
          </cell>
          <cell r="G2887" t="str">
            <v>MELUN</v>
          </cell>
          <cell r="H2887" t="str">
            <v>Gestion Locative - Location - Copropriété - Comptabilité</v>
          </cell>
          <cell r="J2887">
            <v>43800</v>
          </cell>
          <cell r="M2887">
            <v>43862</v>
          </cell>
          <cell r="N2887" t="str">
            <v>Ouvert</v>
          </cell>
          <cell r="O2887" t="str">
            <v>Fermé</v>
          </cell>
          <cell r="Q2887">
            <v>0</v>
          </cell>
          <cell r="T2887" t="str">
            <v>00493</v>
          </cell>
        </row>
        <row r="2888">
          <cell r="A2888" t="str">
            <v>00494001</v>
          </cell>
          <cell r="B2888" t="str">
            <v>53877878800017</v>
          </cell>
          <cell r="C2888" t="str">
            <v>CTHIMMO</v>
          </cell>
          <cell r="D2888" t="b">
            <v>0</v>
          </cell>
          <cell r="E2888" t="str">
            <v>5 Rue Montespan</v>
          </cell>
          <cell r="F2888" t="str">
            <v>91000</v>
          </cell>
          <cell r="G2888" t="str">
            <v>EVRY-COURCOURONNES</v>
          </cell>
          <cell r="H2888" t="str">
            <v>Gestion Locative - Location - Copropriété - Comptabilité</v>
          </cell>
          <cell r="J2888">
            <v>43831</v>
          </cell>
          <cell r="M2888">
            <v>43922</v>
          </cell>
          <cell r="N2888" t="str">
            <v>Ouvert</v>
          </cell>
          <cell r="O2888" t="str">
            <v>Fermé</v>
          </cell>
          <cell r="Q2888">
            <v>0</v>
          </cell>
          <cell r="T2888" t="str">
            <v>00494</v>
          </cell>
        </row>
        <row r="2889">
          <cell r="A2889" t="str">
            <v>00494002</v>
          </cell>
          <cell r="B2889" t="str">
            <v>53877878800025</v>
          </cell>
          <cell r="C2889" t="str">
            <v>CTHIMMO</v>
          </cell>
          <cell r="D2889" t="b">
            <v>1</v>
          </cell>
          <cell r="E2889" t="str">
            <v>22 Rue du General Leclerc</v>
          </cell>
          <cell r="F2889" t="str">
            <v>91100</v>
          </cell>
          <cell r="G2889" t="str">
            <v>CORBEIL-ESSONNES</v>
          </cell>
          <cell r="H2889" t="str">
            <v>Gestion Locative - Location - Copropriété - Comptabilité</v>
          </cell>
          <cell r="J2889">
            <v>43839</v>
          </cell>
          <cell r="M2889">
            <v>43922</v>
          </cell>
          <cell r="N2889" t="str">
            <v>Ouvert</v>
          </cell>
          <cell r="O2889" t="str">
            <v>Fermé</v>
          </cell>
          <cell r="Q2889">
            <v>0</v>
          </cell>
          <cell r="T2889" t="str">
            <v>00494</v>
          </cell>
        </row>
        <row r="2890">
          <cell r="A2890" t="str">
            <v>00495001</v>
          </cell>
          <cell r="B2890" t="str">
            <v>50252347500031</v>
          </cell>
          <cell r="C2890" t="str">
            <v>MTH IMMO</v>
          </cell>
          <cell r="D2890" t="b">
            <v>0</v>
          </cell>
          <cell r="E2890" t="str">
            <v>16 Rue de la Juiverie</v>
          </cell>
          <cell r="F2890" t="str">
            <v>91150</v>
          </cell>
          <cell r="G2890" t="str">
            <v>ETAMPES</v>
          </cell>
          <cell r="H2890" t="str">
            <v>Gestion Locative - Location - Copropriété - Comptabilité</v>
          </cell>
          <cell r="J2890">
            <v>43831</v>
          </cell>
          <cell r="M2890">
            <v>43922</v>
          </cell>
          <cell r="N2890" t="str">
            <v>Ouvert</v>
          </cell>
          <cell r="O2890" t="str">
            <v>Fermé</v>
          </cell>
          <cell r="Q2890">
            <v>0</v>
          </cell>
          <cell r="T2890" t="str">
            <v>00495</v>
          </cell>
        </row>
        <row r="2891">
          <cell r="A2891" t="str">
            <v>00495002</v>
          </cell>
          <cell r="B2891" t="str">
            <v>50252347500049</v>
          </cell>
          <cell r="C2891" t="str">
            <v>MTH IMMO</v>
          </cell>
          <cell r="D2891" t="b">
            <v>1</v>
          </cell>
          <cell r="E2891" t="str">
            <v>22 Rue du General Leclerc</v>
          </cell>
          <cell r="F2891" t="str">
            <v>91100</v>
          </cell>
          <cell r="G2891" t="str">
            <v>CORBEIL-ESSONNES</v>
          </cell>
          <cell r="H2891" t="str">
            <v>Gestion Locative - Location - Copropriété - Comptabilité</v>
          </cell>
          <cell r="J2891">
            <v>43839</v>
          </cell>
          <cell r="M2891">
            <v>43922</v>
          </cell>
          <cell r="N2891" t="str">
            <v>Ouvert</v>
          </cell>
          <cell r="O2891" t="str">
            <v>Fermé</v>
          </cell>
          <cell r="Q2891">
            <v>0</v>
          </cell>
          <cell r="T2891" t="str">
            <v>00495</v>
          </cell>
        </row>
        <row r="2892">
          <cell r="A2892" t="str">
            <v>00496001</v>
          </cell>
          <cell r="B2892" t="str">
            <v>32126296600047</v>
          </cell>
          <cell r="C2892" t="str">
            <v>LOGIS IMMOBILIER</v>
          </cell>
          <cell r="D2892" t="b">
            <v>0</v>
          </cell>
          <cell r="E2892" t="str">
            <v>29 Rue Foch</v>
          </cell>
          <cell r="F2892" t="str">
            <v>34000</v>
          </cell>
          <cell r="G2892" t="str">
            <v>MONTPELLIER</v>
          </cell>
          <cell r="H2892" t="str">
            <v>Gestion Locative - Location - Copropriété - Comptabilité</v>
          </cell>
          <cell r="J2892">
            <v>43831</v>
          </cell>
          <cell r="M2892">
            <v>43831</v>
          </cell>
          <cell r="N2892" t="str">
            <v>Ouvert</v>
          </cell>
          <cell r="O2892" t="str">
            <v>Fermé</v>
          </cell>
          <cell r="Q2892">
            <v>0</v>
          </cell>
          <cell r="T2892" t="str">
            <v>00496</v>
          </cell>
        </row>
        <row r="2893">
          <cell r="A2893" t="str">
            <v>00497001</v>
          </cell>
          <cell r="B2893" t="str">
            <v>78682002700013</v>
          </cell>
          <cell r="C2893" t="str">
            <v>SEFAC - SOCIÉTÉ D'ÉTUDES TECHNIQUES FINANCIERES ET ADMINISTRATIVES DE LA CONSTRUCTION</v>
          </cell>
          <cell r="D2893" t="b">
            <v>1</v>
          </cell>
          <cell r="E2893" t="str">
            <v>17 Boulevard Gambetta</v>
          </cell>
          <cell r="F2893" t="str">
            <v>08000</v>
          </cell>
          <cell r="G2893" t="str">
            <v>CHARLEVILLE-MEZIERES</v>
          </cell>
          <cell r="H2893" t="str">
            <v>Gestion Locative - Location - Location Saisonnière - Copropriété - Comptabilité</v>
          </cell>
          <cell r="J2893">
            <v>43831</v>
          </cell>
          <cell r="L2893">
            <v>44376</v>
          </cell>
          <cell r="M2893">
            <v>43862</v>
          </cell>
          <cell r="N2893" t="str">
            <v>Fermé</v>
          </cell>
          <cell r="O2893" t="str">
            <v>Fermé</v>
          </cell>
          <cell r="Q2893">
            <v>0</v>
          </cell>
          <cell r="T2893" t="str">
            <v>00497</v>
          </cell>
        </row>
        <row r="2894">
          <cell r="A2894" t="str">
            <v>00498001</v>
          </cell>
          <cell r="B2894" t="str">
            <v>81520213000028</v>
          </cell>
          <cell r="C2894" t="str">
            <v>ETHIC SYNDIC</v>
          </cell>
          <cell r="D2894" t="b">
            <v>0</v>
          </cell>
          <cell r="E2894" t="str">
            <v>14 Avenue de Saria</v>
          </cell>
          <cell r="F2894" t="str">
            <v>77700</v>
          </cell>
          <cell r="G2894" t="str">
            <v>SERRIS</v>
          </cell>
          <cell r="H2894" t="str">
            <v>Gestion Locative - Location - Copropriété - Comptabilité</v>
          </cell>
          <cell r="J2894">
            <v>43931</v>
          </cell>
          <cell r="L2894">
            <v>43931</v>
          </cell>
          <cell r="M2894">
            <v>43931</v>
          </cell>
          <cell r="N2894" t="str">
            <v>Fermé</v>
          </cell>
          <cell r="O2894" t="str">
            <v>Fermé</v>
          </cell>
          <cell r="Q2894">
            <v>0</v>
          </cell>
          <cell r="T2894" t="str">
            <v>00498</v>
          </cell>
        </row>
        <row r="2895">
          <cell r="A2895" t="str">
            <v>00498002</v>
          </cell>
          <cell r="B2895" t="str">
            <v>81520213000036</v>
          </cell>
          <cell r="C2895" t="str">
            <v>ETHIC SYNDIC</v>
          </cell>
          <cell r="D2895" t="b">
            <v>1</v>
          </cell>
          <cell r="E2895" t="str">
            <v>409 place Gustave courbet</v>
          </cell>
          <cell r="F2895" t="str">
            <v>93160</v>
          </cell>
          <cell r="G2895" t="str">
            <v>NOISY-LE-GRAND</v>
          </cell>
          <cell r="H2895" t="str">
            <v>Gestion Locative - Location - Copropriété - Comptabilité</v>
          </cell>
          <cell r="J2895">
            <v>43931</v>
          </cell>
          <cell r="N2895" t="str">
            <v>Ouvert</v>
          </cell>
          <cell r="O2895" t="str">
            <v>Ouvert</v>
          </cell>
          <cell r="Q2895">
            <v>0</v>
          </cell>
          <cell r="T2895" t="str">
            <v>00498</v>
          </cell>
        </row>
        <row r="2896">
          <cell r="A2896" t="str">
            <v>00499001</v>
          </cell>
          <cell r="B2896" t="str">
            <v>32778596000037</v>
          </cell>
          <cell r="C2896" t="str">
            <v>CHABAGNO PHILIPPE ET CIE</v>
          </cell>
          <cell r="D2896" t="b">
            <v>0</v>
          </cell>
          <cell r="E2896" t="str">
            <v>100 Rue de Chassin</v>
          </cell>
          <cell r="F2896" t="str">
            <v>64600</v>
          </cell>
          <cell r="G2896" t="str">
            <v>ANGLET</v>
          </cell>
          <cell r="H2896" t="str">
            <v>Gestion Locative - Location - Copropriété - Comptabilité</v>
          </cell>
          <cell r="J2896">
            <v>43831</v>
          </cell>
          <cell r="M2896">
            <v>43922</v>
          </cell>
          <cell r="N2896" t="str">
            <v>Ouvert</v>
          </cell>
          <cell r="O2896" t="str">
            <v>Fermé</v>
          </cell>
          <cell r="Q2896">
            <v>0</v>
          </cell>
          <cell r="T2896" t="str">
            <v>00499</v>
          </cell>
        </row>
        <row r="2897">
          <cell r="A2897" t="str">
            <v>00499002</v>
          </cell>
          <cell r="B2897" t="str">
            <v>32778596000045</v>
          </cell>
          <cell r="C2897" t="str">
            <v>CHABAGNO PHILIPPE ET CIE</v>
          </cell>
          <cell r="D2897" t="b">
            <v>0</v>
          </cell>
          <cell r="E2897" t="str">
            <v>13 Rue Albert le Barillier</v>
          </cell>
          <cell r="F2897" t="str">
            <v>64600</v>
          </cell>
          <cell r="G2897" t="str">
            <v>ANGLET</v>
          </cell>
          <cell r="H2897" t="str">
            <v>Gestion Locative - Location - Copropriété - Comptabilité</v>
          </cell>
          <cell r="J2897">
            <v>43831</v>
          </cell>
          <cell r="M2897">
            <v>43922</v>
          </cell>
          <cell r="N2897" t="str">
            <v>Ouvert</v>
          </cell>
          <cell r="O2897" t="str">
            <v>Fermé</v>
          </cell>
          <cell r="Q2897">
            <v>0</v>
          </cell>
          <cell r="T2897" t="str">
            <v>00499</v>
          </cell>
        </row>
        <row r="2898">
          <cell r="A2898" t="str">
            <v>00499003</v>
          </cell>
          <cell r="B2898" t="str">
            <v>32778596000052</v>
          </cell>
          <cell r="C2898" t="str">
            <v>CHABAGNO PHILIPPE ET CIE</v>
          </cell>
          <cell r="D2898" t="b">
            <v>1</v>
          </cell>
          <cell r="E2898" t="str">
            <v>5 Rue Guy Petit</v>
          </cell>
          <cell r="F2898" t="str">
            <v>64200</v>
          </cell>
          <cell r="G2898" t="str">
            <v>BIARRITZ</v>
          </cell>
          <cell r="H2898" t="str">
            <v>Gestion Locative - Location - Copropriété - Comptabilité</v>
          </cell>
          <cell r="J2898">
            <v>43831</v>
          </cell>
          <cell r="M2898">
            <v>43922</v>
          </cell>
          <cell r="N2898" t="str">
            <v>Ouvert</v>
          </cell>
          <cell r="O2898" t="str">
            <v>Fermé</v>
          </cell>
          <cell r="Q2898">
            <v>0</v>
          </cell>
          <cell r="T2898" t="str">
            <v>00499</v>
          </cell>
        </row>
        <row r="2899">
          <cell r="A2899" t="str">
            <v>00500001</v>
          </cell>
          <cell r="B2899" t="str">
            <v>50476519900030</v>
          </cell>
          <cell r="C2899" t="str">
            <v>IPLUS</v>
          </cell>
          <cell r="D2899" t="b">
            <v>0</v>
          </cell>
          <cell r="E2899" t="str">
            <v>134 Boulevard Haussmann</v>
          </cell>
          <cell r="F2899" t="str">
            <v>75008</v>
          </cell>
          <cell r="G2899" t="str">
            <v>PARIS 8</v>
          </cell>
          <cell r="J2899">
            <v>42419</v>
          </cell>
          <cell r="L2899">
            <v>43466</v>
          </cell>
          <cell r="M2899">
            <v>43466</v>
          </cell>
          <cell r="N2899" t="str">
            <v>Fermé</v>
          </cell>
          <cell r="O2899" t="str">
            <v>Fermé</v>
          </cell>
          <cell r="Q2899">
            <v>0</v>
          </cell>
          <cell r="T2899" t="str">
            <v>00500</v>
          </cell>
        </row>
        <row r="2900">
          <cell r="A2900" t="str">
            <v>00500002</v>
          </cell>
          <cell r="B2900" t="str">
            <v>50476519900048</v>
          </cell>
          <cell r="C2900" t="str">
            <v>IPLUS</v>
          </cell>
          <cell r="D2900" t="b">
            <v>1</v>
          </cell>
          <cell r="E2900" t="str">
            <v>51 Boulevard de Courcelles</v>
          </cell>
          <cell r="F2900" t="str">
            <v>75008</v>
          </cell>
          <cell r="G2900" t="str">
            <v>PARIS 8</v>
          </cell>
          <cell r="J2900">
            <v>43235</v>
          </cell>
          <cell r="L2900">
            <v>43466</v>
          </cell>
          <cell r="M2900">
            <v>43282</v>
          </cell>
          <cell r="N2900" t="str">
            <v>Fermé</v>
          </cell>
          <cell r="O2900" t="str">
            <v>Fermé</v>
          </cell>
          <cell r="P2900" t="str">
            <v>10.234.4.0</v>
          </cell>
          <cell r="Q2900">
            <v>0</v>
          </cell>
          <cell r="T2900" t="str">
            <v>00500</v>
          </cell>
        </row>
        <row r="2901">
          <cell r="A2901" t="str">
            <v>00501001</v>
          </cell>
          <cell r="B2901" t="str">
            <v>50515328800038</v>
          </cell>
          <cell r="C2901" t="str">
            <v>FONCIA VALORISATION</v>
          </cell>
          <cell r="D2901" t="b">
            <v>0</v>
          </cell>
          <cell r="E2901" t="str">
            <v>134 Boulevard Haussmann</v>
          </cell>
          <cell r="F2901" t="str">
            <v>75008</v>
          </cell>
          <cell r="G2901" t="str">
            <v>PARIS 8</v>
          </cell>
          <cell r="I2901" t="str">
            <v>T3100</v>
          </cell>
          <cell r="J2901">
            <v>42419</v>
          </cell>
          <cell r="M2901">
            <v>43816</v>
          </cell>
          <cell r="N2901" t="str">
            <v>Ouvert</v>
          </cell>
          <cell r="O2901" t="str">
            <v>Fermé</v>
          </cell>
          <cell r="Q2901">
            <v>0</v>
          </cell>
          <cell r="T2901" t="str">
            <v>00501</v>
          </cell>
        </row>
        <row r="2902">
          <cell r="A2902" t="str">
            <v>00501002</v>
          </cell>
          <cell r="B2902" t="str">
            <v>50515328800046</v>
          </cell>
          <cell r="C2902" t="str">
            <v>FONCIA VALORISATION</v>
          </cell>
          <cell r="D2902" t="b">
            <v>1</v>
          </cell>
          <cell r="E2902" t="str">
            <v>51 Boulevard de Courcelles</v>
          </cell>
          <cell r="F2902" t="str">
            <v>75008</v>
          </cell>
          <cell r="G2902" t="str">
            <v>PARIS 8</v>
          </cell>
          <cell r="I2902" t="str">
            <v>T3200</v>
          </cell>
          <cell r="J2902">
            <v>43235</v>
          </cell>
          <cell r="N2902" t="str">
            <v>Ouvert</v>
          </cell>
          <cell r="O2902" t="str">
            <v>Ouvert</v>
          </cell>
          <cell r="P2902" t="str">
            <v>10.234.4.0</v>
          </cell>
          <cell r="Q2902">
            <v>0</v>
          </cell>
          <cell r="T2902" t="str">
            <v>00501</v>
          </cell>
        </row>
        <row r="2903">
          <cell r="A2903" t="str">
            <v>00502001</v>
          </cell>
          <cell r="B2903" t="str">
            <v>50749056300032</v>
          </cell>
          <cell r="C2903" t="str">
            <v>IPLUS INVESTISSEMENTS</v>
          </cell>
          <cell r="D2903" t="b">
            <v>0</v>
          </cell>
          <cell r="E2903" t="str">
            <v>134 Boulevard Haussmann</v>
          </cell>
          <cell r="F2903" t="str">
            <v>75008</v>
          </cell>
          <cell r="G2903" t="str">
            <v>PARIS 8</v>
          </cell>
          <cell r="I2903" t="str">
            <v>T4100</v>
          </cell>
          <cell r="J2903">
            <v>42419</v>
          </cell>
          <cell r="L2903">
            <v>43430</v>
          </cell>
          <cell r="M2903">
            <v>43430</v>
          </cell>
          <cell r="N2903" t="str">
            <v>Fermé</v>
          </cell>
          <cell r="O2903" t="str">
            <v>Fermé</v>
          </cell>
          <cell r="Q2903">
            <v>0</v>
          </cell>
          <cell r="T2903" t="str">
            <v>00502</v>
          </cell>
        </row>
        <row r="2904">
          <cell r="A2904" t="str">
            <v>00502002</v>
          </cell>
          <cell r="B2904" t="str">
            <v>50749056300040</v>
          </cell>
          <cell r="C2904" t="str">
            <v>IPLUS INVESTISSEMENTS</v>
          </cell>
          <cell r="D2904" t="b">
            <v>1</v>
          </cell>
          <cell r="E2904" t="str">
            <v>51 Boulevard de Courcelles</v>
          </cell>
          <cell r="F2904" t="str">
            <v>75008</v>
          </cell>
          <cell r="G2904" t="str">
            <v>PARIS 8</v>
          </cell>
          <cell r="J2904">
            <v>43235</v>
          </cell>
          <cell r="L2904">
            <v>43430</v>
          </cell>
          <cell r="M2904">
            <v>43430</v>
          </cell>
          <cell r="N2904" t="str">
            <v>Fermé</v>
          </cell>
          <cell r="O2904" t="str">
            <v>Fermé</v>
          </cell>
          <cell r="P2904" t="str">
            <v>10.234.4.0</v>
          </cell>
          <cell r="Q2904">
            <v>0</v>
          </cell>
          <cell r="T2904" t="str">
            <v>00502</v>
          </cell>
        </row>
        <row r="2905">
          <cell r="A2905" t="str">
            <v>00503001</v>
          </cell>
          <cell r="B2905" t="str">
            <v>53752907500039</v>
          </cell>
          <cell r="C2905" t="str">
            <v>ESPACE LMNP</v>
          </cell>
          <cell r="D2905" t="b">
            <v>1</v>
          </cell>
          <cell r="E2905" t="str">
            <v>76 Avenue Marceau</v>
          </cell>
          <cell r="F2905" t="str">
            <v>75008</v>
          </cell>
          <cell r="G2905" t="str">
            <v>PARIS 8</v>
          </cell>
          <cell r="J2905">
            <v>43516</v>
          </cell>
          <cell r="L2905">
            <v>43516</v>
          </cell>
          <cell r="M2905">
            <v>43516</v>
          </cell>
          <cell r="N2905" t="str">
            <v>Fermé</v>
          </cell>
          <cell r="O2905" t="str">
            <v>Fermé</v>
          </cell>
          <cell r="Q2905">
            <v>0</v>
          </cell>
          <cell r="T2905" t="str">
            <v>00503</v>
          </cell>
        </row>
        <row r="2906">
          <cell r="A2906" t="str">
            <v>00504001</v>
          </cell>
          <cell r="B2906" t="str">
            <v>79991307400016</v>
          </cell>
          <cell r="C2906" t="str">
            <v>LES ENSEIGNES DU PATRIMOINE</v>
          </cell>
          <cell r="D2906" t="b">
            <v>1</v>
          </cell>
          <cell r="E2906" t="str">
            <v>17 Rue du Cirque</v>
          </cell>
          <cell r="F2906" t="str">
            <v>75008</v>
          </cell>
          <cell r="G2906" t="str">
            <v>PARIS 8</v>
          </cell>
          <cell r="J2906">
            <v>41669</v>
          </cell>
          <cell r="L2906">
            <v>43832</v>
          </cell>
          <cell r="M2906">
            <v>43832</v>
          </cell>
          <cell r="N2906" t="str">
            <v>Fermé</v>
          </cell>
          <cell r="O2906" t="str">
            <v>Fermé</v>
          </cell>
          <cell r="Q2906">
            <v>0</v>
          </cell>
          <cell r="T2906" t="str">
            <v>00504</v>
          </cell>
        </row>
        <row r="2907">
          <cell r="A2907" t="str">
            <v>00506001</v>
          </cell>
          <cell r="B2907" t="str">
            <v>40172232700046</v>
          </cell>
          <cell r="C2907" t="str">
            <v>STE D'EXPLOITATION AGENCE BEYER</v>
          </cell>
          <cell r="D2907" t="b">
            <v>1</v>
          </cell>
          <cell r="E2907" t="str">
            <v>21 Avenue Victor Hugo</v>
          </cell>
          <cell r="F2907" t="str">
            <v>13100</v>
          </cell>
          <cell r="G2907" t="str">
            <v>AIX-EN-PROVENCE</v>
          </cell>
          <cell r="H2907" t="str">
            <v>Gestion Locative - Location - Copropriété - Comptabilité</v>
          </cell>
          <cell r="J2907">
            <v>42551</v>
          </cell>
          <cell r="L2907">
            <v>43646</v>
          </cell>
          <cell r="M2907">
            <v>43646</v>
          </cell>
          <cell r="N2907" t="str">
            <v>Fermé</v>
          </cell>
          <cell r="O2907" t="str">
            <v>Fermé</v>
          </cell>
          <cell r="Q2907">
            <v>0</v>
          </cell>
          <cell r="T2907" t="str">
            <v>00506</v>
          </cell>
        </row>
        <row r="2908">
          <cell r="A2908" t="str">
            <v>00506002</v>
          </cell>
          <cell r="B2908" t="str">
            <v>40172232700020</v>
          </cell>
          <cell r="C2908" t="str">
            <v>AGENCE BEYER</v>
          </cell>
          <cell r="D2908" t="b">
            <v>0</v>
          </cell>
          <cell r="E2908" t="str">
            <v>84 Avenue du Majoral Raoul Arnaud</v>
          </cell>
          <cell r="F2908" t="str">
            <v>04100</v>
          </cell>
          <cell r="G2908" t="str">
            <v>MANOSQUE</v>
          </cell>
          <cell r="H2908" t="str">
            <v>Gestion Locative - Location - Copropriété - Comptabilité</v>
          </cell>
          <cell r="J2908">
            <v>42551</v>
          </cell>
          <cell r="L2908">
            <v>43646</v>
          </cell>
          <cell r="M2908">
            <v>43646</v>
          </cell>
          <cell r="N2908" t="str">
            <v>Fermé</v>
          </cell>
          <cell r="O2908" t="str">
            <v>Fermé</v>
          </cell>
          <cell r="Q2908">
            <v>0</v>
          </cell>
          <cell r="T2908" t="str">
            <v>00506</v>
          </cell>
        </row>
        <row r="2909">
          <cell r="A2909" t="str">
            <v>00507001</v>
          </cell>
          <cell r="B2909" t="str">
            <v>95851342600022</v>
          </cell>
          <cell r="C2909" t="str">
            <v>FONCIA LIMOUZI LYON</v>
          </cell>
          <cell r="D2909" t="b">
            <v>1</v>
          </cell>
          <cell r="E2909" t="str">
            <v>25 Rue de la Charité</v>
          </cell>
          <cell r="F2909" t="str">
            <v>69002</v>
          </cell>
          <cell r="G2909" t="str">
            <v>LYON 2EME</v>
          </cell>
          <cell r="H2909" t="str">
            <v>Gestion Locative - Location - Copropriété - Comptabilité</v>
          </cell>
          <cell r="I2909" t="str">
            <v>T8100</v>
          </cell>
          <cell r="J2909">
            <v>42644</v>
          </cell>
          <cell r="K2909">
            <v>42745</v>
          </cell>
          <cell r="M2909">
            <v>43525</v>
          </cell>
          <cell r="N2909" t="str">
            <v>Ouvert</v>
          </cell>
          <cell r="O2909" t="str">
            <v>Fermé</v>
          </cell>
          <cell r="P2909" t="str">
            <v>10.230.4.0</v>
          </cell>
          <cell r="Q2909">
            <v>0</v>
          </cell>
          <cell r="T2909" t="str">
            <v>00507</v>
          </cell>
        </row>
        <row r="2910">
          <cell r="A2910" t="str">
            <v>00507002</v>
          </cell>
          <cell r="B2910" t="str">
            <v>95851342600055</v>
          </cell>
          <cell r="C2910" t="str">
            <v>FONCIA LIMOUZI LYON</v>
          </cell>
          <cell r="D2910" t="b">
            <v>0</v>
          </cell>
          <cell r="E2910" t="str">
            <v>140 Rue Garibaldi</v>
          </cell>
          <cell r="F2910" t="str">
            <v>69006</v>
          </cell>
          <cell r="G2910" t="str">
            <v>LYON 6EME</v>
          </cell>
          <cell r="H2910" t="str">
            <v>Gestion Locative - Location - Copropriété - Comptabilité</v>
          </cell>
          <cell r="I2910" t="str">
            <v>T8200</v>
          </cell>
          <cell r="J2910">
            <v>42826</v>
          </cell>
          <cell r="M2910">
            <v>43252</v>
          </cell>
          <cell r="N2910" t="str">
            <v>Ouvert</v>
          </cell>
          <cell r="O2910" t="str">
            <v>Fermé</v>
          </cell>
          <cell r="P2910" t="str">
            <v>10.49.4.0</v>
          </cell>
          <cell r="Q2910">
            <v>0</v>
          </cell>
          <cell r="T2910" t="str">
            <v>00507</v>
          </cell>
        </row>
        <row r="2911">
          <cell r="A2911" t="str">
            <v>00508001</v>
          </cell>
          <cell r="B2911" t="str">
            <v>48488264200032</v>
          </cell>
          <cell r="C2911" t="str">
            <v>ESSET</v>
          </cell>
          <cell r="D2911" t="b">
            <v>0</v>
          </cell>
          <cell r="E2911" t="str">
            <v>45 Avenue Victor Hugo</v>
          </cell>
          <cell r="F2911" t="str">
            <v>93300</v>
          </cell>
          <cell r="G2911" t="str">
            <v>AUBERVILLIERS</v>
          </cell>
          <cell r="H2911" t="str">
            <v>Location</v>
          </cell>
          <cell r="I2911" t="str">
            <v>T5100</v>
          </cell>
          <cell r="J2911">
            <v>42643</v>
          </cell>
          <cell r="K2911">
            <v>43070</v>
          </cell>
          <cell r="L2911">
            <v>43799</v>
          </cell>
          <cell r="M2911">
            <v>43799</v>
          </cell>
          <cell r="N2911" t="str">
            <v>Fermé</v>
          </cell>
          <cell r="O2911" t="str">
            <v>Fermé</v>
          </cell>
          <cell r="P2911" t="str">
            <v>10.231.4.0</v>
          </cell>
          <cell r="Q2911">
            <v>0</v>
          </cell>
          <cell r="T2911" t="str">
            <v>00508</v>
          </cell>
        </row>
        <row r="2912">
          <cell r="A2912" t="str">
            <v>00508002</v>
          </cell>
          <cell r="B2912" t="str">
            <v>48488264200131</v>
          </cell>
          <cell r="C2912" t="str">
            <v>ESSET</v>
          </cell>
          <cell r="D2912" t="b">
            <v>0</v>
          </cell>
          <cell r="E2912" t="str">
            <v>109 Terrasse Boieldieu</v>
          </cell>
          <cell r="F2912" t="str">
            <v>92800</v>
          </cell>
          <cell r="G2912" t="str">
            <v>PUTEAUX</v>
          </cell>
          <cell r="H2912" t="str">
            <v>Location</v>
          </cell>
          <cell r="I2912" t="str">
            <v>T5200</v>
          </cell>
          <cell r="J2912">
            <v>42643</v>
          </cell>
          <cell r="K2912">
            <v>43678</v>
          </cell>
          <cell r="L2912">
            <v>43830</v>
          </cell>
          <cell r="M2912">
            <v>43830</v>
          </cell>
          <cell r="N2912" t="str">
            <v>Fermé</v>
          </cell>
          <cell r="O2912" t="str">
            <v>Fermé</v>
          </cell>
          <cell r="P2912" t="str">
            <v>10.231.44.0</v>
          </cell>
          <cell r="Q2912">
            <v>0</v>
          </cell>
          <cell r="T2912" t="str">
            <v>00508</v>
          </cell>
        </row>
        <row r="2913">
          <cell r="A2913" t="str">
            <v>00508002</v>
          </cell>
          <cell r="B2913" t="str">
            <v>48488264200131</v>
          </cell>
          <cell r="C2913" t="str">
            <v>ESSET</v>
          </cell>
          <cell r="D2913" t="b">
            <v>0</v>
          </cell>
          <cell r="E2913" t="str">
            <v>109 Terrasse Boieldieu</v>
          </cell>
          <cell r="F2913" t="str">
            <v>92800</v>
          </cell>
          <cell r="G2913" t="str">
            <v>PUTEAUX</v>
          </cell>
          <cell r="H2913" t="str">
            <v>Location</v>
          </cell>
          <cell r="I2913" t="str">
            <v>T5200</v>
          </cell>
          <cell r="J2913">
            <v>42643</v>
          </cell>
          <cell r="K2913">
            <v>43678</v>
          </cell>
          <cell r="L2913">
            <v>43830</v>
          </cell>
          <cell r="M2913">
            <v>43830</v>
          </cell>
          <cell r="N2913" t="str">
            <v>Fermé</v>
          </cell>
          <cell r="O2913" t="str">
            <v>Fermé</v>
          </cell>
          <cell r="P2913" t="str">
            <v>10.231.44.0</v>
          </cell>
          <cell r="Q2913">
            <v>0</v>
          </cell>
          <cell r="T2913" t="str">
            <v>00508</v>
          </cell>
        </row>
        <row r="2914">
          <cell r="A2914" t="str">
            <v>00508002</v>
          </cell>
          <cell r="B2914" t="str">
            <v>48488264200131</v>
          </cell>
          <cell r="C2914" t="str">
            <v>ESSET</v>
          </cell>
          <cell r="D2914" t="b">
            <v>0</v>
          </cell>
          <cell r="E2914" t="str">
            <v>109 Terrasse Boieldieu</v>
          </cell>
          <cell r="F2914" t="str">
            <v>92800</v>
          </cell>
          <cell r="G2914" t="str">
            <v>PUTEAUX</v>
          </cell>
          <cell r="H2914" t="str">
            <v>Location</v>
          </cell>
          <cell r="I2914" t="str">
            <v>T5200</v>
          </cell>
          <cell r="J2914">
            <v>42643</v>
          </cell>
          <cell r="K2914">
            <v>43678</v>
          </cell>
          <cell r="L2914">
            <v>43830</v>
          </cell>
          <cell r="M2914">
            <v>43830</v>
          </cell>
          <cell r="N2914" t="str">
            <v>Fermé</v>
          </cell>
          <cell r="O2914" t="str">
            <v>Fermé</v>
          </cell>
          <cell r="P2914" t="str">
            <v>10.231.44.0</v>
          </cell>
          <cell r="Q2914">
            <v>0</v>
          </cell>
          <cell r="T2914" t="str">
            <v>00508</v>
          </cell>
        </row>
        <row r="2915">
          <cell r="A2915" t="str">
            <v>00508003</v>
          </cell>
          <cell r="B2915" t="str">
            <v>48488264200081</v>
          </cell>
          <cell r="C2915" t="str">
            <v>ESSET</v>
          </cell>
          <cell r="D2915" t="b">
            <v>0</v>
          </cell>
          <cell r="E2915" t="str">
            <v>7 Place de la Défense</v>
          </cell>
          <cell r="F2915" t="str">
            <v>92800</v>
          </cell>
          <cell r="G2915" t="str">
            <v>PUTEAUX</v>
          </cell>
          <cell r="J2915">
            <v>42643</v>
          </cell>
          <cell r="M2915">
            <v>43282</v>
          </cell>
          <cell r="N2915" t="str">
            <v>Ouvert</v>
          </cell>
          <cell r="O2915" t="str">
            <v>Fermé</v>
          </cell>
          <cell r="P2915" t="str">
            <v>10.235.18.0</v>
          </cell>
          <cell r="Q2915">
            <v>0</v>
          </cell>
          <cell r="T2915" t="str">
            <v>00508</v>
          </cell>
        </row>
        <row r="2916">
          <cell r="A2916" t="str">
            <v>00508004</v>
          </cell>
          <cell r="B2916" t="str">
            <v>48488264200123</v>
          </cell>
          <cell r="C2916" t="str">
            <v>ESSET</v>
          </cell>
          <cell r="D2916" t="b">
            <v>0</v>
          </cell>
          <cell r="E2916" t="str">
            <v>100 Rue Nationale</v>
          </cell>
          <cell r="F2916" t="str">
            <v>59800</v>
          </cell>
          <cell r="G2916" t="str">
            <v>LILLE</v>
          </cell>
          <cell r="I2916" t="str">
            <v>T5300</v>
          </cell>
          <cell r="J2916">
            <v>42643</v>
          </cell>
          <cell r="N2916" t="str">
            <v>Ouvert</v>
          </cell>
          <cell r="O2916" t="str">
            <v>Ouvert</v>
          </cell>
          <cell r="P2916" t="str">
            <v>10.231.244.0</v>
          </cell>
          <cell r="Q2916">
            <v>0</v>
          </cell>
          <cell r="T2916" t="str">
            <v>00508</v>
          </cell>
        </row>
        <row r="2917">
          <cell r="A2917" t="str">
            <v>00508005</v>
          </cell>
          <cell r="B2917" t="str">
            <v>48488264200024</v>
          </cell>
          <cell r="C2917" t="str">
            <v>ESSET</v>
          </cell>
          <cell r="D2917" t="b">
            <v>0</v>
          </cell>
          <cell r="E2917" t="str">
            <v>333 Cours du Troisième Millénaire</v>
          </cell>
          <cell r="F2917" t="str">
            <v>69800</v>
          </cell>
          <cell r="G2917" t="str">
            <v>SAINT-PRIEST</v>
          </cell>
          <cell r="H2917" t="str">
            <v>Location</v>
          </cell>
          <cell r="I2917" t="str">
            <v>T5600</v>
          </cell>
          <cell r="J2917">
            <v>42643</v>
          </cell>
          <cell r="K2917">
            <v>43678</v>
          </cell>
          <cell r="N2917" t="str">
            <v>Ouvert</v>
          </cell>
          <cell r="O2917" t="str">
            <v>Ouvert</v>
          </cell>
          <cell r="P2917" t="str">
            <v>10.231.39.0</v>
          </cell>
          <cell r="Q2917">
            <v>0</v>
          </cell>
          <cell r="T2917" t="str">
            <v>00508</v>
          </cell>
        </row>
        <row r="2918">
          <cell r="A2918" t="str">
            <v>00508006</v>
          </cell>
          <cell r="B2918" t="str">
            <v>48488264200057</v>
          </cell>
          <cell r="C2918" t="str">
            <v>ESSET</v>
          </cell>
          <cell r="D2918" t="b">
            <v>0</v>
          </cell>
          <cell r="E2918" t="str">
            <v>6 Allée Turcat Méry</v>
          </cell>
          <cell r="F2918" t="str">
            <v>13008</v>
          </cell>
          <cell r="G2918" t="str">
            <v>MARSEILLE 8</v>
          </cell>
          <cell r="I2918" t="str">
            <v>T5500</v>
          </cell>
          <cell r="J2918">
            <v>42643</v>
          </cell>
          <cell r="L2918">
            <v>43009</v>
          </cell>
          <cell r="M2918">
            <v>43009</v>
          </cell>
          <cell r="N2918" t="str">
            <v>Fermé</v>
          </cell>
          <cell r="O2918" t="str">
            <v>Fermé</v>
          </cell>
          <cell r="P2918" t="str">
            <v>10.231.9.0</v>
          </cell>
          <cell r="Q2918">
            <v>0</v>
          </cell>
          <cell r="T2918" t="str">
            <v>00508</v>
          </cell>
        </row>
        <row r="2919">
          <cell r="A2919" t="str">
            <v>00508007</v>
          </cell>
          <cell r="B2919" t="str">
            <v>48488264200115</v>
          </cell>
          <cell r="C2919" t="str">
            <v>ESSET</v>
          </cell>
          <cell r="D2919" t="b">
            <v>0</v>
          </cell>
          <cell r="E2919" t="str">
            <v>45 Boulevard de Strasbourg</v>
          </cell>
          <cell r="F2919" t="str">
            <v>31000</v>
          </cell>
          <cell r="G2919" t="str">
            <v>TOULOUSE</v>
          </cell>
          <cell r="I2919" t="str">
            <v>T5400</v>
          </cell>
          <cell r="J2919">
            <v>42643</v>
          </cell>
          <cell r="L2919">
            <v>44196</v>
          </cell>
          <cell r="M2919">
            <v>44196</v>
          </cell>
          <cell r="N2919" t="str">
            <v>Fermé</v>
          </cell>
          <cell r="O2919" t="str">
            <v>Fermé</v>
          </cell>
          <cell r="P2919" t="str">
            <v>10.231.49.0</v>
          </cell>
          <cell r="Q2919">
            <v>0</v>
          </cell>
          <cell r="T2919" t="str">
            <v>00508</v>
          </cell>
        </row>
        <row r="2920">
          <cell r="A2920" t="str">
            <v>00508008</v>
          </cell>
          <cell r="B2920" t="str">
            <v>48488264200149</v>
          </cell>
          <cell r="C2920" t="str">
            <v>ESSET</v>
          </cell>
          <cell r="D2920" t="b">
            <v>0</v>
          </cell>
          <cell r="E2920" t="str">
            <v>81 Rue de France</v>
          </cell>
          <cell r="F2920" t="str">
            <v>06000</v>
          </cell>
          <cell r="G2920" t="str">
            <v>NICE</v>
          </cell>
          <cell r="H2920" t="str">
            <v>Location</v>
          </cell>
          <cell r="I2920" t="str">
            <v>T5700</v>
          </cell>
          <cell r="J2920">
            <v>43009</v>
          </cell>
          <cell r="K2920">
            <v>43678</v>
          </cell>
          <cell r="N2920" t="str">
            <v>Ouvert</v>
          </cell>
          <cell r="O2920" t="str">
            <v>Ouvert</v>
          </cell>
          <cell r="P2920" t="str">
            <v>10.77.3.0</v>
          </cell>
          <cell r="Q2920">
            <v>0</v>
          </cell>
          <cell r="T2920" t="str">
            <v>00508</v>
          </cell>
        </row>
        <row r="2921">
          <cell r="A2921" t="str">
            <v>00508010</v>
          </cell>
          <cell r="B2921" t="str">
            <v>48488264200172</v>
          </cell>
          <cell r="C2921" t="str">
            <v>ESSET</v>
          </cell>
          <cell r="D2921" t="b">
            <v>0</v>
          </cell>
          <cell r="E2921" t="str">
            <v>19 Rue Vital Carles</v>
          </cell>
          <cell r="F2921" t="str">
            <v>33000</v>
          </cell>
          <cell r="G2921" t="str">
            <v>BORDEAUX</v>
          </cell>
          <cell r="I2921" t="str">
            <v>T5800</v>
          </cell>
          <cell r="J2921">
            <v>43009</v>
          </cell>
          <cell r="L2921">
            <v>44196</v>
          </cell>
          <cell r="M2921">
            <v>44196</v>
          </cell>
          <cell r="N2921" t="str">
            <v>Fermé</v>
          </cell>
          <cell r="O2921" t="str">
            <v>Fermé</v>
          </cell>
          <cell r="Q2921">
            <v>0</v>
          </cell>
          <cell r="T2921" t="str">
            <v>00508</v>
          </cell>
        </row>
        <row r="2922">
          <cell r="A2922" t="str">
            <v>00508011</v>
          </cell>
          <cell r="B2922" t="str">
            <v>48488264200164</v>
          </cell>
          <cell r="C2922" t="str">
            <v>ESSET</v>
          </cell>
          <cell r="D2922" t="b">
            <v>0</v>
          </cell>
          <cell r="E2922" t="str">
            <v>Rue Edouard Alexander</v>
          </cell>
          <cell r="F2922" t="str">
            <v>13010</v>
          </cell>
          <cell r="G2922" t="str">
            <v>MARSEILLE 10</v>
          </cell>
          <cell r="H2922" t="str">
            <v>Location</v>
          </cell>
          <cell r="I2922" t="str">
            <v>T5900</v>
          </cell>
          <cell r="J2922">
            <v>43009</v>
          </cell>
          <cell r="K2922">
            <v>43678</v>
          </cell>
          <cell r="N2922" t="str">
            <v>Ouvert</v>
          </cell>
          <cell r="O2922" t="str">
            <v>Ouvert</v>
          </cell>
          <cell r="P2922" t="str">
            <v>10.250.2.0</v>
          </cell>
          <cell r="Q2922">
            <v>0</v>
          </cell>
          <cell r="T2922" t="str">
            <v>00508</v>
          </cell>
        </row>
        <row r="2923">
          <cell r="A2923" t="str">
            <v>00508009</v>
          </cell>
          <cell r="B2923" t="str">
            <v>48488264200156</v>
          </cell>
          <cell r="C2923" t="str">
            <v>ESSET</v>
          </cell>
          <cell r="D2923" t="b">
            <v>0</v>
          </cell>
          <cell r="E2923" t="str">
            <v>185 Rue Léon Blum</v>
          </cell>
          <cell r="F2923" t="str">
            <v>34000</v>
          </cell>
          <cell r="G2923" t="str">
            <v>MONTPELLIER</v>
          </cell>
          <cell r="H2923" t="str">
            <v>Location</v>
          </cell>
          <cell r="I2923" t="str">
            <v>T5901</v>
          </cell>
          <cell r="J2923">
            <v>43040</v>
          </cell>
          <cell r="K2923">
            <v>43678</v>
          </cell>
          <cell r="N2923" t="str">
            <v>Ouvert</v>
          </cell>
          <cell r="O2923" t="str">
            <v>Ouvert</v>
          </cell>
          <cell r="P2923" t="str">
            <v>10.250.10.0</v>
          </cell>
          <cell r="Q2923">
            <v>0</v>
          </cell>
          <cell r="T2923" t="str">
            <v>00508</v>
          </cell>
        </row>
        <row r="2924">
          <cell r="A2924" t="str">
            <v>00508012</v>
          </cell>
          <cell r="B2924" t="str">
            <v>48488264200180</v>
          </cell>
          <cell r="C2924" t="str">
            <v>ESSET</v>
          </cell>
          <cell r="D2924" t="b">
            <v>0</v>
          </cell>
          <cell r="E2924" t="str">
            <v>4 Avenue de Galilée</v>
          </cell>
          <cell r="F2924" t="str">
            <v>31130</v>
          </cell>
          <cell r="G2924" t="str">
            <v>BALMA</v>
          </cell>
          <cell r="H2924" t="str">
            <v>Location</v>
          </cell>
          <cell r="I2924" t="str">
            <v>T5903</v>
          </cell>
          <cell r="J2924">
            <v>43191</v>
          </cell>
          <cell r="K2924">
            <v>43678</v>
          </cell>
          <cell r="N2924" t="str">
            <v>Ouvert</v>
          </cell>
          <cell r="O2924" t="str">
            <v>Ouvert</v>
          </cell>
          <cell r="P2924" t="str">
            <v>10.47.4.0</v>
          </cell>
          <cell r="Q2924">
            <v>0</v>
          </cell>
          <cell r="T2924" t="str">
            <v>00508</v>
          </cell>
        </row>
        <row r="2925">
          <cell r="A2925" t="str">
            <v>00508013</v>
          </cell>
          <cell r="B2925" t="str">
            <v>48488264200198</v>
          </cell>
          <cell r="C2925" t="str">
            <v>ESSET</v>
          </cell>
          <cell r="D2925" t="b">
            <v>0</v>
          </cell>
          <cell r="E2925" t="str">
            <v>61 Quai Lawton</v>
          </cell>
          <cell r="F2925" t="str">
            <v>33300</v>
          </cell>
          <cell r="G2925" t="str">
            <v>BORDEAUX</v>
          </cell>
          <cell r="H2925" t="str">
            <v>Location</v>
          </cell>
          <cell r="J2925">
            <v>43617</v>
          </cell>
          <cell r="K2925">
            <v>43678</v>
          </cell>
          <cell r="N2925" t="str">
            <v>Ouvert</v>
          </cell>
          <cell r="O2925" t="str">
            <v>Ouvert</v>
          </cell>
          <cell r="P2925" t="str">
            <v>10.14.70.0</v>
          </cell>
          <cell r="Q2925">
            <v>0</v>
          </cell>
          <cell r="T2925" t="str">
            <v>00508</v>
          </cell>
        </row>
        <row r="2926">
          <cell r="A2926" t="str">
            <v>00508014</v>
          </cell>
          <cell r="B2926" t="str">
            <v>48488264200206</v>
          </cell>
          <cell r="C2926" t="str">
            <v>ESSET</v>
          </cell>
          <cell r="D2926" t="b">
            <v>1</v>
          </cell>
          <cell r="E2926" t="str">
            <v>17 Place des Reflets</v>
          </cell>
          <cell r="F2926" t="str">
            <v>92400</v>
          </cell>
          <cell r="G2926" t="str">
            <v>COURBEVOIE</v>
          </cell>
          <cell r="H2926" t="str">
            <v>Location</v>
          </cell>
          <cell r="I2926" t="str">
            <v>T5902</v>
          </cell>
          <cell r="J2926">
            <v>43799</v>
          </cell>
          <cell r="K2926">
            <v>43799</v>
          </cell>
          <cell r="N2926" t="str">
            <v>Ouvert</v>
          </cell>
          <cell r="O2926" t="str">
            <v>Ouvert</v>
          </cell>
          <cell r="P2926" t="str">
            <v>10.231.54.0</v>
          </cell>
          <cell r="Q2926">
            <v>0</v>
          </cell>
          <cell r="T2926" t="str">
            <v>00508</v>
          </cell>
        </row>
        <row r="2927">
          <cell r="A2927" t="str">
            <v>00509001</v>
          </cell>
          <cell r="B2927" t="str">
            <v>75395312400041</v>
          </cell>
          <cell r="C2927" t="str">
            <v>SOMHOME</v>
          </cell>
          <cell r="D2927" t="b">
            <v>1</v>
          </cell>
          <cell r="E2927" t="str">
            <v>4 Cité Paradis</v>
          </cell>
          <cell r="F2927" t="str">
            <v>75010</v>
          </cell>
          <cell r="G2927" t="str">
            <v>PARIS 10</v>
          </cell>
          <cell r="I2927" t="str">
            <v>T7100</v>
          </cell>
          <cell r="J2927">
            <v>42622</v>
          </cell>
          <cell r="L2927">
            <v>43220</v>
          </cell>
          <cell r="M2927">
            <v>43220</v>
          </cell>
          <cell r="N2927" t="str">
            <v>Fermé</v>
          </cell>
          <cell r="O2927" t="str">
            <v>Fermé</v>
          </cell>
          <cell r="Q2927">
            <v>0</v>
          </cell>
          <cell r="T2927" t="str">
            <v>00509</v>
          </cell>
        </row>
        <row r="2928">
          <cell r="A2928" t="str">
            <v>00510001</v>
          </cell>
          <cell r="B2928" t="str">
            <v>80464760000027</v>
          </cell>
          <cell r="C2928" t="str">
            <v>DOLIMMO.COM</v>
          </cell>
          <cell r="D2928" t="b">
            <v>1</v>
          </cell>
          <cell r="E2928" t="str">
            <v>1 Rue de l'Alma</v>
          </cell>
          <cell r="F2928" t="str">
            <v>35000</v>
          </cell>
          <cell r="G2928" t="str">
            <v>RENNES</v>
          </cell>
          <cell r="H2928" t="str">
            <v>Gestion Locative - Location - Copropriété - Comptabilité</v>
          </cell>
          <cell r="J2928">
            <v>43009</v>
          </cell>
          <cell r="L2928">
            <v>44196</v>
          </cell>
          <cell r="M2928">
            <v>43009</v>
          </cell>
          <cell r="N2928" t="str">
            <v>Fermé</v>
          </cell>
          <cell r="O2928" t="str">
            <v>Fermé</v>
          </cell>
          <cell r="Q2928">
            <v>0</v>
          </cell>
          <cell r="T2928" t="str">
            <v>00510</v>
          </cell>
        </row>
        <row r="2929">
          <cell r="A2929" t="str">
            <v>00511001</v>
          </cell>
          <cell r="B2929" t="str">
            <v>34333174000047</v>
          </cell>
          <cell r="C2929" t="str">
            <v>LES COLLINES</v>
          </cell>
          <cell r="D2929" t="b">
            <v>1</v>
          </cell>
          <cell r="E2929" t="str">
            <v>7 Rue des Belges</v>
          </cell>
          <cell r="F2929" t="str">
            <v>06400</v>
          </cell>
          <cell r="G2929" t="str">
            <v>CANNES</v>
          </cell>
          <cell r="H2929" t="str">
            <v>Gestion Locative - Location - Copropriété - Comptabilité</v>
          </cell>
          <cell r="J2929">
            <v>43009</v>
          </cell>
          <cell r="L2929">
            <v>44376</v>
          </cell>
          <cell r="M2929">
            <v>43009</v>
          </cell>
          <cell r="N2929" t="str">
            <v>Fermé</v>
          </cell>
          <cell r="O2929" t="str">
            <v>Fermé</v>
          </cell>
          <cell r="Q2929">
            <v>0</v>
          </cell>
          <cell r="T2929" t="str">
            <v>00511</v>
          </cell>
        </row>
        <row r="2930">
          <cell r="A2930" t="str">
            <v>00511002</v>
          </cell>
          <cell r="B2930" t="str">
            <v>34333174000039</v>
          </cell>
          <cell r="C2930" t="str">
            <v>LES COLLINES</v>
          </cell>
          <cell r="D2930" t="b">
            <v>0</v>
          </cell>
          <cell r="E2930" t="str">
            <v>509 Avenue de Cannes</v>
          </cell>
          <cell r="F2930" t="str">
            <v>06210</v>
          </cell>
          <cell r="G2930" t="str">
            <v>MANDELIEU-LA-NAPOULE</v>
          </cell>
          <cell r="H2930" t="str">
            <v>Gestion Locative - Location - Copropriété - Comptabilité</v>
          </cell>
          <cell r="J2930">
            <v>43009</v>
          </cell>
          <cell r="L2930">
            <v>43009</v>
          </cell>
          <cell r="M2930">
            <v>43009</v>
          </cell>
          <cell r="N2930" t="str">
            <v>Fermé</v>
          </cell>
          <cell r="O2930" t="str">
            <v>Fermé</v>
          </cell>
          <cell r="Q2930">
            <v>0</v>
          </cell>
          <cell r="T2930" t="str">
            <v>00511</v>
          </cell>
        </row>
        <row r="2931">
          <cell r="A2931" t="str">
            <v>00512001</v>
          </cell>
          <cell r="B2931" t="str">
            <v>32040175500402</v>
          </cell>
          <cell r="C2931" t="str">
            <v>FONCIA IMMOBILIERE DES HAUTES ALPES</v>
          </cell>
          <cell r="D2931" t="b">
            <v>1</v>
          </cell>
          <cell r="E2931" t="str">
            <v>3 Avenue René Froger</v>
          </cell>
          <cell r="F2931" t="str">
            <v>05100</v>
          </cell>
          <cell r="G2931" t="str">
            <v>BRIANCON</v>
          </cell>
          <cell r="H2931" t="str">
            <v>Gestion Locative - Location - Location Saisonnière - Copropriété - Comptabilité</v>
          </cell>
          <cell r="I2931" t="str">
            <v>U2100</v>
          </cell>
          <cell r="J2931">
            <v>43009</v>
          </cell>
          <cell r="K2931">
            <v>43282</v>
          </cell>
          <cell r="M2931">
            <v>44218</v>
          </cell>
          <cell r="N2931" t="str">
            <v>Ouvert</v>
          </cell>
          <cell r="O2931" t="str">
            <v>Fermé</v>
          </cell>
          <cell r="P2931" t="str">
            <v>10.233.41.0</v>
          </cell>
          <cell r="Q2931">
            <v>1</v>
          </cell>
          <cell r="R2931" t="str">
            <v>00017020</v>
          </cell>
          <cell r="S2931">
            <v>44218</v>
          </cell>
          <cell r="T2931" t="str">
            <v>00512</v>
          </cell>
        </row>
        <row r="2932">
          <cell r="A2932" t="str">
            <v>00512002</v>
          </cell>
          <cell r="B2932" t="str">
            <v>32040175500394</v>
          </cell>
          <cell r="C2932" t="str">
            <v>FONCIA IMMOBILIERE DES HAUTES ALPES</v>
          </cell>
          <cell r="D2932" t="b">
            <v>0</v>
          </cell>
          <cell r="E2932" t="str">
            <v>Rue du Centre</v>
          </cell>
          <cell r="F2932" t="str">
            <v>05330</v>
          </cell>
          <cell r="G2932" t="str">
            <v>SAINT-CHAFFREY</v>
          </cell>
          <cell r="H2932" t="str">
            <v>Location Saisonnière</v>
          </cell>
          <cell r="I2932" t="str">
            <v>U2200</v>
          </cell>
          <cell r="J2932">
            <v>43009</v>
          </cell>
          <cell r="K2932">
            <v>43600</v>
          </cell>
          <cell r="M2932">
            <v>44197</v>
          </cell>
          <cell r="N2932" t="str">
            <v>Ouvert</v>
          </cell>
          <cell r="O2932" t="str">
            <v>Fermé</v>
          </cell>
          <cell r="P2932" t="str">
            <v>10.233.71.0</v>
          </cell>
          <cell r="Q2932">
            <v>1</v>
          </cell>
          <cell r="R2932" t="str">
            <v>00017025</v>
          </cell>
          <cell r="S2932">
            <v>44218</v>
          </cell>
          <cell r="T2932" t="str">
            <v>00512</v>
          </cell>
        </row>
        <row r="2933">
          <cell r="A2933" t="str">
            <v>00512002</v>
          </cell>
          <cell r="B2933" t="str">
            <v>32040175500394</v>
          </cell>
          <cell r="C2933" t="str">
            <v>FONCIA IMMOBILIERE DES HAUTES ALPES</v>
          </cell>
          <cell r="D2933" t="b">
            <v>0</v>
          </cell>
          <cell r="E2933" t="str">
            <v>Rue du Centre</v>
          </cell>
          <cell r="F2933" t="str">
            <v>05330</v>
          </cell>
          <cell r="G2933" t="str">
            <v>SAINT-CHAFFREY</v>
          </cell>
          <cell r="H2933" t="str">
            <v>Location Saisonnière</v>
          </cell>
          <cell r="I2933" t="str">
            <v>U2200</v>
          </cell>
          <cell r="J2933">
            <v>43009</v>
          </cell>
          <cell r="K2933">
            <v>43600</v>
          </cell>
          <cell r="M2933">
            <v>44197</v>
          </cell>
          <cell r="N2933" t="str">
            <v>Ouvert</v>
          </cell>
          <cell r="O2933" t="str">
            <v>Fermé</v>
          </cell>
          <cell r="P2933" t="str">
            <v>10.233.71.0</v>
          </cell>
          <cell r="Q2933">
            <v>1</v>
          </cell>
          <cell r="R2933" t="str">
            <v>00017025</v>
          </cell>
          <cell r="S2933">
            <v>44218</v>
          </cell>
          <cell r="T2933" t="str">
            <v>00512</v>
          </cell>
        </row>
        <row r="2934">
          <cell r="A2934" t="str">
            <v>00512003</v>
          </cell>
          <cell r="B2934" t="str">
            <v>32040175500329</v>
          </cell>
          <cell r="C2934" t="str">
            <v>FONCIA IMMOBILIERE DES HAUTES ALPES</v>
          </cell>
          <cell r="D2934" t="b">
            <v>0</v>
          </cell>
          <cell r="E2934" t="str">
            <v>Route d'Italie</v>
          </cell>
          <cell r="F2934" t="str">
            <v>05100</v>
          </cell>
          <cell r="G2934" t="str">
            <v>MONTGENEVRE</v>
          </cell>
          <cell r="H2934" t="str">
            <v>Location Saisonnière - Copropriété</v>
          </cell>
          <cell r="I2934" t="str">
            <v>U2300</v>
          </cell>
          <cell r="J2934">
            <v>43009</v>
          </cell>
          <cell r="K2934">
            <v>43282</v>
          </cell>
          <cell r="M2934">
            <v>44197</v>
          </cell>
          <cell r="N2934" t="str">
            <v>Ouvert</v>
          </cell>
          <cell r="O2934" t="str">
            <v>Fermé</v>
          </cell>
          <cell r="P2934" t="str">
            <v>10.233.61.0</v>
          </cell>
          <cell r="Q2934">
            <v>1</v>
          </cell>
          <cell r="R2934" t="str">
            <v>00017023</v>
          </cell>
          <cell r="S2934">
            <v>44218</v>
          </cell>
          <cell r="T2934" t="str">
            <v>00512</v>
          </cell>
        </row>
        <row r="2935">
          <cell r="A2935" t="str">
            <v>00512004</v>
          </cell>
          <cell r="B2935" t="str">
            <v>32040175500311</v>
          </cell>
          <cell r="C2935" t="str">
            <v>FONCIA IMMOBILIERE DES HAUTES ALPES</v>
          </cell>
          <cell r="D2935" t="b">
            <v>0</v>
          </cell>
          <cell r="E2935" t="str">
            <v>1 Route de Pré-Long</v>
          </cell>
          <cell r="F2935" t="str">
            <v>05240</v>
          </cell>
          <cell r="G2935" t="str">
            <v>LA SALLE-LES-ALPES</v>
          </cell>
          <cell r="H2935" t="str">
            <v>Location Saisonnière - Copropriété</v>
          </cell>
          <cell r="I2935" t="str">
            <v>U2400</v>
          </cell>
          <cell r="J2935">
            <v>43009</v>
          </cell>
          <cell r="K2935">
            <v>43282</v>
          </cell>
          <cell r="M2935">
            <v>44197</v>
          </cell>
          <cell r="N2935" t="str">
            <v>Ouvert</v>
          </cell>
          <cell r="O2935" t="str">
            <v>Fermé</v>
          </cell>
          <cell r="P2935" t="str">
            <v>10.233.51.0</v>
          </cell>
          <cell r="Q2935">
            <v>1</v>
          </cell>
          <cell r="R2935" t="str">
            <v>00017022</v>
          </cell>
          <cell r="S2935">
            <v>44218</v>
          </cell>
          <cell r="T2935" t="str">
            <v>00512</v>
          </cell>
        </row>
        <row r="2936">
          <cell r="A2936" t="str">
            <v>00512005</v>
          </cell>
          <cell r="B2936" t="str">
            <v>32040175500188</v>
          </cell>
          <cell r="C2936" t="str">
            <v>FONCIA IMMOBILIERE DES HAUTES ALPES</v>
          </cell>
          <cell r="D2936" t="b">
            <v>0</v>
          </cell>
          <cell r="E2936" t="str">
            <v>La Casse</v>
          </cell>
          <cell r="F2936" t="str">
            <v>05290</v>
          </cell>
          <cell r="G2936" t="str">
            <v>VALLOUISE-PELVOUX</v>
          </cell>
          <cell r="H2936" t="str">
            <v>Gestion Locative - Location - Location Saisonnière - Copropriété - Comptabilité</v>
          </cell>
          <cell r="I2936" t="str">
            <v>U2500</v>
          </cell>
          <cell r="J2936">
            <v>43009</v>
          </cell>
          <cell r="K2936">
            <v>43282</v>
          </cell>
          <cell r="M2936">
            <v>44197</v>
          </cell>
          <cell r="N2936" t="str">
            <v>Ouvert</v>
          </cell>
          <cell r="O2936" t="str">
            <v>Fermé</v>
          </cell>
          <cell r="P2936" t="str">
            <v>10.233.81.0</v>
          </cell>
          <cell r="Q2936">
            <v>1</v>
          </cell>
          <cell r="R2936" t="str">
            <v>00017026</v>
          </cell>
          <cell r="S2936">
            <v>44218</v>
          </cell>
          <cell r="T2936" t="str">
            <v>00512</v>
          </cell>
        </row>
        <row r="2937">
          <cell r="A2937" t="str">
            <v>00512006</v>
          </cell>
          <cell r="B2937" t="str">
            <v>32040175500337</v>
          </cell>
          <cell r="C2937" t="str">
            <v>FONCIA IMMOBILIERE DES HAUTES ALPES</v>
          </cell>
          <cell r="D2937" t="b">
            <v>0</v>
          </cell>
          <cell r="E2937" t="str">
            <v>112 Route de Grenoble</v>
          </cell>
          <cell r="F2937" t="str">
            <v>05220</v>
          </cell>
          <cell r="G2937" t="str">
            <v>LE MONETIER-LES-BAINS</v>
          </cell>
          <cell r="H2937" t="str">
            <v>Gestion Locative - Location - Location Saisonnière - Copropriété - Comptabilité</v>
          </cell>
          <cell r="J2937">
            <v>43009</v>
          </cell>
          <cell r="M2937">
            <v>43101</v>
          </cell>
          <cell r="N2937" t="str">
            <v>Ouvert</v>
          </cell>
          <cell r="O2937" t="str">
            <v>Fermé</v>
          </cell>
          <cell r="Q2937">
            <v>0</v>
          </cell>
          <cell r="T2937" t="str">
            <v>00512</v>
          </cell>
        </row>
        <row r="2938">
          <cell r="A2938" t="str">
            <v>00512012</v>
          </cell>
          <cell r="B2938" t="str">
            <v>32040175500360</v>
          </cell>
          <cell r="C2938" t="str">
            <v>FONCIA IMMOBILIERE DES HAUTES ALPES</v>
          </cell>
          <cell r="D2938" t="b">
            <v>0</v>
          </cell>
          <cell r="E2938" t="str">
            <v>Résidence le Point Show</v>
          </cell>
          <cell r="F2938" t="str">
            <v>05560</v>
          </cell>
          <cell r="G2938" t="str">
            <v>VARS</v>
          </cell>
          <cell r="H2938" t="str">
            <v>Copropriété</v>
          </cell>
          <cell r="I2938" t="str">
            <v>U2902</v>
          </cell>
          <cell r="J2938">
            <v>43009</v>
          </cell>
          <cell r="K2938">
            <v>43537</v>
          </cell>
          <cell r="M2938">
            <v>44197</v>
          </cell>
          <cell r="N2938" t="str">
            <v>Ouvert</v>
          </cell>
          <cell r="O2938" t="str">
            <v>Fermé</v>
          </cell>
          <cell r="P2938" t="str">
            <v>10.233.14.0</v>
          </cell>
          <cell r="Q2938">
            <v>1</v>
          </cell>
          <cell r="R2938" t="str">
            <v>00017027</v>
          </cell>
          <cell r="S2938">
            <v>44218</v>
          </cell>
          <cell r="T2938" t="str">
            <v>00512</v>
          </cell>
        </row>
        <row r="2939">
          <cell r="A2939" t="str">
            <v>00512007</v>
          </cell>
          <cell r="B2939" t="str">
            <v>32040175500428</v>
          </cell>
          <cell r="C2939" t="str">
            <v>FONCIA IMMOBILIERE DES HAUTES ALPES</v>
          </cell>
          <cell r="D2939" t="b">
            <v>0</v>
          </cell>
          <cell r="E2939" t="str">
            <v>Adrech de Chauvet</v>
          </cell>
          <cell r="F2939" t="str">
            <v>04260</v>
          </cell>
          <cell r="G2939" t="str">
            <v>ALLOS</v>
          </cell>
          <cell r="H2939" t="str">
            <v>Copropriété</v>
          </cell>
          <cell r="I2939" t="str">
            <v>U2600</v>
          </cell>
          <cell r="J2939">
            <v>43466</v>
          </cell>
          <cell r="K2939">
            <v>43473</v>
          </cell>
          <cell r="M2939">
            <v>44197</v>
          </cell>
          <cell r="N2939" t="str">
            <v>Ouvert</v>
          </cell>
          <cell r="O2939" t="str">
            <v>Fermé</v>
          </cell>
          <cell r="P2939" t="str">
            <v>10.80.43.0</v>
          </cell>
          <cell r="Q2939">
            <v>1</v>
          </cell>
          <cell r="R2939" t="str">
            <v>00017021</v>
          </cell>
          <cell r="S2939">
            <v>44218</v>
          </cell>
          <cell r="T2939" t="str">
            <v>00512</v>
          </cell>
        </row>
        <row r="2940">
          <cell r="A2940" t="str">
            <v>00512008</v>
          </cell>
          <cell r="B2940" t="str">
            <v>32040175500410</v>
          </cell>
          <cell r="C2940" t="str">
            <v>FONCIA IMMOBILIERE DES HAUTES ALPES</v>
          </cell>
          <cell r="D2940" t="b">
            <v>0</v>
          </cell>
          <cell r="E2940" t="str">
            <v>2 Avenue Jean Moulin</v>
          </cell>
          <cell r="F2940" t="str">
            <v>13127</v>
          </cell>
          <cell r="G2940" t="str">
            <v>VITROLLES</v>
          </cell>
          <cell r="H2940" t="str">
            <v>Comptabilité</v>
          </cell>
          <cell r="I2940" t="str">
            <v>U2700</v>
          </cell>
          <cell r="J2940">
            <v>43466</v>
          </cell>
          <cell r="K2940">
            <v>43511</v>
          </cell>
          <cell r="M2940">
            <v>44197</v>
          </cell>
          <cell r="N2940" t="str">
            <v>Ouvert</v>
          </cell>
          <cell r="O2940" t="str">
            <v>Fermé</v>
          </cell>
          <cell r="P2940" t="str">
            <v>10.138.3.0</v>
          </cell>
          <cell r="Q2940">
            <v>1</v>
          </cell>
          <cell r="R2940" t="str">
            <v>00017006</v>
          </cell>
          <cell r="S2940">
            <v>44218</v>
          </cell>
          <cell r="T2940" t="str">
            <v>00512</v>
          </cell>
        </row>
        <row r="2941">
          <cell r="A2941" t="str">
            <v>00512009</v>
          </cell>
          <cell r="B2941" t="str">
            <v>32040175500436</v>
          </cell>
          <cell r="C2941" t="str">
            <v>FONCIA IMMOBILIERE DES HAUTES ALPES</v>
          </cell>
          <cell r="D2941" t="b">
            <v>0</v>
          </cell>
          <cell r="E2941" t="str">
            <v>3 Place Saint-Marcellin</v>
          </cell>
          <cell r="F2941" t="str">
            <v>05200</v>
          </cell>
          <cell r="G2941" t="str">
            <v>EMBRUN</v>
          </cell>
          <cell r="H2941" t="str">
            <v>Copropriété</v>
          </cell>
          <cell r="I2941" t="str">
            <v>U2800</v>
          </cell>
          <cell r="J2941">
            <v>43537</v>
          </cell>
          <cell r="K2941">
            <v>43537</v>
          </cell>
          <cell r="M2941">
            <v>44197</v>
          </cell>
          <cell r="N2941" t="str">
            <v>Ouvert</v>
          </cell>
          <cell r="O2941" t="str">
            <v>Fermé</v>
          </cell>
          <cell r="P2941" t="str">
            <v>10.233.34.0</v>
          </cell>
          <cell r="Q2941">
            <v>1</v>
          </cell>
          <cell r="R2941" t="str">
            <v>00017029</v>
          </cell>
          <cell r="S2941">
            <v>44218</v>
          </cell>
          <cell r="T2941" t="str">
            <v>00512</v>
          </cell>
        </row>
        <row r="2942">
          <cell r="A2942" t="str">
            <v>00512010</v>
          </cell>
          <cell r="B2942" t="str">
            <v>32040175500444</v>
          </cell>
          <cell r="C2942" t="str">
            <v>FONCIA IMMOBILIERE DES HAUTES ALPES</v>
          </cell>
          <cell r="D2942" t="b">
            <v>0</v>
          </cell>
          <cell r="E2942" t="str">
            <v>Les Chalps</v>
          </cell>
          <cell r="F2942" t="str">
            <v>05600</v>
          </cell>
          <cell r="G2942" t="str">
            <v>RISOUL</v>
          </cell>
          <cell r="H2942" t="str">
            <v>Location Saisonnière - Copropriété</v>
          </cell>
          <cell r="I2942" t="str">
            <v>U2900</v>
          </cell>
          <cell r="J2942">
            <v>43537</v>
          </cell>
          <cell r="K2942">
            <v>43537</v>
          </cell>
          <cell r="M2942">
            <v>44197</v>
          </cell>
          <cell r="N2942" t="str">
            <v>Ouvert</v>
          </cell>
          <cell r="O2942" t="str">
            <v>Fermé</v>
          </cell>
          <cell r="P2942" t="str">
            <v>10.233.4.0</v>
          </cell>
          <cell r="Q2942">
            <v>1</v>
          </cell>
          <cell r="R2942" t="str">
            <v>00017024</v>
          </cell>
          <cell r="S2942">
            <v>44218</v>
          </cell>
          <cell r="T2942" t="str">
            <v>00512</v>
          </cell>
        </row>
        <row r="2943">
          <cell r="A2943" t="str">
            <v>00512011</v>
          </cell>
          <cell r="B2943" t="str">
            <v>32040175500451</v>
          </cell>
          <cell r="C2943" t="str">
            <v>FONCIA IMMOBILIERE DES HAUTES ALPES</v>
          </cell>
          <cell r="D2943" t="b">
            <v>0</v>
          </cell>
          <cell r="E2943" t="str">
            <v>26 Avenue Maurice Petsche</v>
          </cell>
          <cell r="F2943" t="str">
            <v>05100</v>
          </cell>
          <cell r="G2943" t="str">
            <v>BRIANCON</v>
          </cell>
          <cell r="H2943" t="str">
            <v>Transaction</v>
          </cell>
          <cell r="I2943" t="str">
            <v>U2901</v>
          </cell>
          <cell r="J2943">
            <v>43537</v>
          </cell>
          <cell r="K2943">
            <v>43537</v>
          </cell>
          <cell r="M2943">
            <v>44197</v>
          </cell>
          <cell r="N2943" t="str">
            <v>Ouvert</v>
          </cell>
          <cell r="O2943" t="str">
            <v>Fermé</v>
          </cell>
          <cell r="Q2943">
            <v>1</v>
          </cell>
          <cell r="R2943" t="str">
            <v>00017001</v>
          </cell>
          <cell r="S2943">
            <v>44218</v>
          </cell>
          <cell r="T2943" t="str">
            <v>00512</v>
          </cell>
        </row>
        <row r="2944">
          <cell r="A2944" t="str">
            <v>00512013</v>
          </cell>
          <cell r="C2944" t="str">
            <v>FONCIA IMMOBILIERE DES HAUTES ALPES</v>
          </cell>
          <cell r="D2944" t="b">
            <v>0</v>
          </cell>
          <cell r="E2944" t="str">
            <v>Rue du Centre</v>
          </cell>
          <cell r="F2944" t="str">
            <v>05330</v>
          </cell>
          <cell r="G2944" t="str">
            <v>SAINT-CHAFFREY</v>
          </cell>
          <cell r="H2944" t="str">
            <v>Gestion Locative - Location - Location Saisonnière - Copropriété - Comptabilité</v>
          </cell>
          <cell r="J2944">
            <v>43556</v>
          </cell>
          <cell r="M2944">
            <v>43556</v>
          </cell>
          <cell r="N2944" t="str">
            <v>Ouvert</v>
          </cell>
          <cell r="O2944" t="str">
            <v>Fermé</v>
          </cell>
          <cell r="Q2944">
            <v>0</v>
          </cell>
          <cell r="T2944" t="str">
            <v>00512</v>
          </cell>
        </row>
        <row r="2945">
          <cell r="A2945" t="str">
            <v>00512014</v>
          </cell>
          <cell r="B2945" t="str">
            <v>32040175500469</v>
          </cell>
          <cell r="C2945" t="str">
            <v>FONCIA IMMOBILIERE DES HAUTES ALPES</v>
          </cell>
          <cell r="D2945" t="b">
            <v>0</v>
          </cell>
          <cell r="E2945" t="str">
            <v>Cours Fontanarosa</v>
          </cell>
          <cell r="F2945" t="str">
            <v>05560</v>
          </cell>
          <cell r="G2945" t="str">
            <v>VARS</v>
          </cell>
          <cell r="H2945" t="str">
            <v>Location Saisonnière</v>
          </cell>
          <cell r="I2945" t="str">
            <v>U2903</v>
          </cell>
          <cell r="J2945">
            <v>43808</v>
          </cell>
          <cell r="K2945">
            <v>43831</v>
          </cell>
          <cell r="M2945">
            <v>44197</v>
          </cell>
          <cell r="N2945" t="str">
            <v>Ouvert</v>
          </cell>
          <cell r="O2945" t="str">
            <v>Fermé</v>
          </cell>
          <cell r="Q2945">
            <v>1</v>
          </cell>
          <cell r="R2945" t="str">
            <v>00017028</v>
          </cell>
          <cell r="S2945">
            <v>44218</v>
          </cell>
          <cell r="T2945" t="str">
            <v>00512</v>
          </cell>
        </row>
        <row r="2946">
          <cell r="A2946" t="str">
            <v>00513001</v>
          </cell>
          <cell r="B2946" t="str">
            <v>50371739900011</v>
          </cell>
          <cell r="C2946" t="str">
            <v>DIRECTIM</v>
          </cell>
          <cell r="D2946" t="b">
            <v>0</v>
          </cell>
          <cell r="E2946" t="str">
            <v>28 Boulevard Franchet d'Esperey</v>
          </cell>
          <cell r="F2946" t="str">
            <v>56100</v>
          </cell>
          <cell r="G2946" t="str">
            <v>LORIENT</v>
          </cell>
          <cell r="H2946" t="str">
            <v>Gestion Locative - Location - Copropriété - Comptabilité</v>
          </cell>
          <cell r="J2946">
            <v>43101</v>
          </cell>
          <cell r="L2946">
            <v>43281</v>
          </cell>
          <cell r="M2946">
            <v>43281</v>
          </cell>
          <cell r="N2946" t="str">
            <v>Fermé</v>
          </cell>
          <cell r="O2946" t="str">
            <v>Fermé</v>
          </cell>
          <cell r="Q2946">
            <v>0</v>
          </cell>
          <cell r="T2946" t="str">
            <v>00513</v>
          </cell>
        </row>
        <row r="2947">
          <cell r="A2947" t="str">
            <v>00513002</v>
          </cell>
          <cell r="B2947" t="str">
            <v>50371739900029</v>
          </cell>
          <cell r="C2947" t="str">
            <v>DIRECTIM</v>
          </cell>
          <cell r="D2947" t="b">
            <v>1</v>
          </cell>
          <cell r="E2947" t="str">
            <v>13 Rue Auguste Nayel</v>
          </cell>
          <cell r="F2947" t="str">
            <v>56100</v>
          </cell>
          <cell r="G2947" t="str">
            <v>LORIENT</v>
          </cell>
          <cell r="H2947" t="str">
            <v>Gestion Locative - Location - Copropriété - Comptabilité</v>
          </cell>
          <cell r="J2947">
            <v>43101</v>
          </cell>
          <cell r="L2947">
            <v>43281</v>
          </cell>
          <cell r="M2947">
            <v>43281</v>
          </cell>
          <cell r="N2947" t="str">
            <v>Fermé</v>
          </cell>
          <cell r="O2947" t="str">
            <v>Fermé</v>
          </cell>
          <cell r="Q2947">
            <v>0</v>
          </cell>
          <cell r="T2947" t="str">
            <v>00513</v>
          </cell>
        </row>
        <row r="2948">
          <cell r="A2948" t="str">
            <v>00514001</v>
          </cell>
          <cell r="B2948" t="str">
            <v>38388827800025</v>
          </cell>
          <cell r="C2948" t="str">
            <v>FONCIA RIA</v>
          </cell>
          <cell r="D2948" t="b">
            <v>0</v>
          </cell>
          <cell r="E2948" t="str">
            <v>Mini Parc de Bois Dieu</v>
          </cell>
          <cell r="F2948" t="str">
            <v>69380</v>
          </cell>
          <cell r="G2948" t="str">
            <v>LISSIEU</v>
          </cell>
          <cell r="H2948" t="str">
            <v>Gestion Locative - Location - Copropriété - Comptabilité</v>
          </cell>
          <cell r="J2948">
            <v>43009</v>
          </cell>
          <cell r="L2948">
            <v>43607</v>
          </cell>
          <cell r="M2948">
            <v>43101</v>
          </cell>
          <cell r="N2948" t="str">
            <v>Fermé</v>
          </cell>
          <cell r="O2948" t="str">
            <v>Fermé</v>
          </cell>
          <cell r="Q2948">
            <v>0</v>
          </cell>
          <cell r="T2948" t="str">
            <v>00514</v>
          </cell>
        </row>
        <row r="2949">
          <cell r="A2949" t="str">
            <v>00514002</v>
          </cell>
          <cell r="B2949" t="str">
            <v>38388827800041</v>
          </cell>
          <cell r="C2949" t="str">
            <v>FONCIA RIA</v>
          </cell>
          <cell r="D2949" t="b">
            <v>1</v>
          </cell>
          <cell r="E2949" t="str">
            <v>140 Rue Garibaldi</v>
          </cell>
          <cell r="F2949" t="str">
            <v>69006</v>
          </cell>
          <cell r="G2949" t="str">
            <v>LYON 6EME</v>
          </cell>
          <cell r="H2949" t="str">
            <v>Gestion Locative - Location - Copropriété - Comptabilité</v>
          </cell>
          <cell r="J2949">
            <v>43607</v>
          </cell>
          <cell r="L2949">
            <v>44376</v>
          </cell>
          <cell r="M2949">
            <v>43607</v>
          </cell>
          <cell r="N2949" t="str">
            <v>Fermé</v>
          </cell>
          <cell r="O2949" t="str">
            <v>Fermé</v>
          </cell>
          <cell r="Q2949">
            <v>0</v>
          </cell>
          <cell r="T2949" t="str">
            <v>00514</v>
          </cell>
        </row>
        <row r="2950">
          <cell r="A2950" t="str">
            <v>00515001</v>
          </cell>
          <cell r="B2950" t="str">
            <v>81401683800025</v>
          </cell>
          <cell r="C2950" t="str">
            <v>BIMDATA.IO</v>
          </cell>
          <cell r="D2950" t="b">
            <v>1</v>
          </cell>
          <cell r="E2950" t="str">
            <v>13 Rue Claude Chappe</v>
          </cell>
          <cell r="F2950" t="str">
            <v>69370</v>
          </cell>
          <cell r="G2950" t="str">
            <v>SAINT DIDIER AU MONT D'OR</v>
          </cell>
          <cell r="J2950">
            <v>43017</v>
          </cell>
          <cell r="L2950">
            <v>43799</v>
          </cell>
          <cell r="M2950">
            <v>43799</v>
          </cell>
          <cell r="N2950" t="str">
            <v>Fermé</v>
          </cell>
          <cell r="O2950" t="str">
            <v>Fermé</v>
          </cell>
          <cell r="Q2950">
            <v>0</v>
          </cell>
          <cell r="T2950" t="str">
            <v>00515</v>
          </cell>
        </row>
        <row r="2951">
          <cell r="A2951" t="str">
            <v>00516001</v>
          </cell>
          <cell r="B2951" t="str">
            <v>44526923600045</v>
          </cell>
          <cell r="C2951" t="str">
            <v>AGENCE IMMOBILIERE DE VALLIERES</v>
          </cell>
          <cell r="D2951" t="b">
            <v>1</v>
          </cell>
          <cell r="E2951" t="str">
            <v>13 Rue Dupaty</v>
          </cell>
          <cell r="F2951" t="str">
            <v>17000</v>
          </cell>
          <cell r="G2951" t="str">
            <v>LA ROCHELLE</v>
          </cell>
          <cell r="H2951" t="str">
            <v>Gestion Locative - Location - Copropriété - Comptabilité</v>
          </cell>
          <cell r="J2951">
            <v>43101</v>
          </cell>
          <cell r="L2951">
            <v>44376</v>
          </cell>
          <cell r="M2951">
            <v>43101</v>
          </cell>
          <cell r="N2951" t="str">
            <v>Fermé</v>
          </cell>
          <cell r="O2951" t="str">
            <v>Fermé</v>
          </cell>
          <cell r="Q2951">
            <v>0</v>
          </cell>
          <cell r="T2951" t="str">
            <v>00516</v>
          </cell>
        </row>
        <row r="2952">
          <cell r="A2952" t="str">
            <v>00516002</v>
          </cell>
          <cell r="B2952" t="str">
            <v>44526923600011</v>
          </cell>
          <cell r="C2952" t="str">
            <v>IMMOVAL 17</v>
          </cell>
          <cell r="D2952" t="b">
            <v>0</v>
          </cell>
          <cell r="E2952" t="str">
            <v>86 Boulevard de Lattre de Tassigny</v>
          </cell>
          <cell r="F2952" t="str">
            <v>17110</v>
          </cell>
          <cell r="G2952" t="str">
            <v>SAINT GEORGES DE DIDONNE</v>
          </cell>
          <cell r="H2952" t="str">
            <v>Gestion Locative - Location - Copropriété - Comptabilité</v>
          </cell>
          <cell r="J2952">
            <v>43101</v>
          </cell>
          <cell r="L2952">
            <v>44376</v>
          </cell>
          <cell r="M2952">
            <v>43101</v>
          </cell>
          <cell r="N2952" t="str">
            <v>Fermé</v>
          </cell>
          <cell r="O2952" t="str">
            <v>Fermé</v>
          </cell>
          <cell r="Q2952">
            <v>0</v>
          </cell>
          <cell r="T2952" t="str">
            <v>00516</v>
          </cell>
        </row>
        <row r="2953">
          <cell r="A2953" t="str">
            <v>00517001</v>
          </cell>
          <cell r="B2953" t="str">
            <v>50508729600032</v>
          </cell>
          <cell r="C2953" t="str">
            <v>T.A.G</v>
          </cell>
          <cell r="D2953" t="b">
            <v>0</v>
          </cell>
          <cell r="E2953" t="str">
            <v>223 Route de Vienne</v>
          </cell>
          <cell r="F2953" t="str">
            <v>69008</v>
          </cell>
          <cell r="G2953" t="str">
            <v>LYON 8EME</v>
          </cell>
          <cell r="H2953" t="str">
            <v>Gestion Locative - Location - Copropriété - Comptabilité</v>
          </cell>
          <cell r="J2953">
            <v>43101</v>
          </cell>
          <cell r="L2953">
            <v>43101</v>
          </cell>
          <cell r="M2953">
            <v>43101</v>
          </cell>
          <cell r="N2953" t="str">
            <v>Fermé</v>
          </cell>
          <cell r="O2953" t="str">
            <v>Fermé</v>
          </cell>
          <cell r="Q2953">
            <v>0</v>
          </cell>
          <cell r="T2953" t="str">
            <v>00517</v>
          </cell>
        </row>
        <row r="2954">
          <cell r="A2954" t="str">
            <v>00517002</v>
          </cell>
          <cell r="B2954" t="str">
            <v>50508729600040</v>
          </cell>
          <cell r="C2954" t="str">
            <v>T.A.G</v>
          </cell>
          <cell r="D2954" t="b">
            <v>1</v>
          </cell>
          <cell r="E2954" t="str">
            <v>25 Rue de la Charité</v>
          </cell>
          <cell r="F2954" t="str">
            <v>69002</v>
          </cell>
          <cell r="G2954" t="str">
            <v>LYON 2EME</v>
          </cell>
          <cell r="H2954" t="str">
            <v>Gestion Locative - Location - Copropriété - Comptabilité</v>
          </cell>
          <cell r="J2954">
            <v>43101</v>
          </cell>
          <cell r="L2954">
            <v>43524</v>
          </cell>
          <cell r="M2954">
            <v>43524</v>
          </cell>
          <cell r="N2954" t="str">
            <v>Fermé</v>
          </cell>
          <cell r="O2954" t="str">
            <v>Fermé</v>
          </cell>
          <cell r="Q2954">
            <v>0</v>
          </cell>
          <cell r="T2954" t="str">
            <v>00517</v>
          </cell>
        </row>
        <row r="2955">
          <cell r="A2955" t="str">
            <v>00518001</v>
          </cell>
          <cell r="B2955" t="str">
            <v>44235029400033</v>
          </cell>
          <cell r="C2955" t="str">
            <v>PHIGESIM</v>
          </cell>
          <cell r="D2955" t="b">
            <v>0</v>
          </cell>
          <cell r="E2955" t="str">
            <v>1 Rue Labat</v>
          </cell>
          <cell r="F2955" t="str">
            <v>83300</v>
          </cell>
          <cell r="G2955" t="str">
            <v>DRAGUIGNAN</v>
          </cell>
          <cell r="H2955" t="str">
            <v>Gestion Locative - Location - Copropriété - Comptabilité</v>
          </cell>
          <cell r="J2955">
            <v>43191</v>
          </cell>
          <cell r="L2955">
            <v>43191</v>
          </cell>
          <cell r="M2955">
            <v>43191</v>
          </cell>
          <cell r="N2955" t="str">
            <v>Fermé</v>
          </cell>
          <cell r="O2955" t="str">
            <v>Fermé</v>
          </cell>
          <cell r="Q2955">
            <v>0</v>
          </cell>
          <cell r="T2955" t="str">
            <v>00518</v>
          </cell>
        </row>
        <row r="2956">
          <cell r="A2956" t="str">
            <v>00518002</v>
          </cell>
          <cell r="B2956" t="str">
            <v>44235029400041</v>
          </cell>
          <cell r="C2956" t="str">
            <v>PHIGESIM</v>
          </cell>
          <cell r="D2956" t="b">
            <v>1</v>
          </cell>
          <cell r="E2956" t="str">
            <v>9 Rue de la Plage</v>
          </cell>
          <cell r="F2956" t="str">
            <v>83120</v>
          </cell>
          <cell r="G2956" t="str">
            <v>SAINTE-MAXIME</v>
          </cell>
          <cell r="H2956" t="str">
            <v>Gestion Locative - Location - Copropriété - Comptabilité</v>
          </cell>
          <cell r="J2956">
            <v>43191</v>
          </cell>
          <cell r="M2956">
            <v>43191</v>
          </cell>
          <cell r="N2956" t="str">
            <v>Ouvert</v>
          </cell>
          <cell r="O2956" t="str">
            <v>Fermé</v>
          </cell>
          <cell r="Q2956">
            <v>0</v>
          </cell>
          <cell r="T2956" t="str">
            <v>00518</v>
          </cell>
        </row>
        <row r="2957">
          <cell r="A2957" t="str">
            <v>00519001</v>
          </cell>
          <cell r="B2957" t="str">
            <v>48127509700030</v>
          </cell>
          <cell r="C2957" t="str">
            <v>LEEMO</v>
          </cell>
          <cell r="D2957" t="b">
            <v>0</v>
          </cell>
          <cell r="E2957" t="str">
            <v>17 Rue Jacques Bingen</v>
          </cell>
          <cell r="F2957" t="str">
            <v>75017</v>
          </cell>
          <cell r="G2957" t="str">
            <v>PARIS 17</v>
          </cell>
          <cell r="I2957" t="str">
            <v>U3100</v>
          </cell>
          <cell r="J2957">
            <v>43060</v>
          </cell>
          <cell r="L2957">
            <v>43115</v>
          </cell>
          <cell r="M2957">
            <v>43115</v>
          </cell>
          <cell r="N2957" t="str">
            <v>Fermé</v>
          </cell>
          <cell r="O2957" t="str">
            <v>Fermé</v>
          </cell>
          <cell r="Q2957">
            <v>0</v>
          </cell>
          <cell r="T2957" t="str">
            <v>00519</v>
          </cell>
        </row>
        <row r="2958">
          <cell r="A2958" t="str">
            <v>00519002</v>
          </cell>
          <cell r="B2958" t="str">
            <v>48127509700048</v>
          </cell>
          <cell r="C2958" t="str">
            <v>LEEMO</v>
          </cell>
          <cell r="D2958" t="b">
            <v>0</v>
          </cell>
          <cell r="E2958" t="str">
            <v>134 Boulevard Haussmann</v>
          </cell>
          <cell r="F2958" t="str">
            <v>75008</v>
          </cell>
          <cell r="G2958" t="str">
            <v>PARIS 8</v>
          </cell>
          <cell r="I2958" t="str">
            <v>U3200</v>
          </cell>
          <cell r="J2958">
            <v>43115</v>
          </cell>
          <cell r="L2958">
            <v>44316</v>
          </cell>
          <cell r="M2958">
            <v>44316</v>
          </cell>
          <cell r="N2958" t="str">
            <v>Fermé</v>
          </cell>
          <cell r="O2958" t="str">
            <v>Fermé</v>
          </cell>
          <cell r="Q2958">
            <v>0</v>
          </cell>
          <cell r="T2958" t="str">
            <v>00519</v>
          </cell>
        </row>
        <row r="2959">
          <cell r="A2959" t="str">
            <v>00519003</v>
          </cell>
          <cell r="B2959" t="str">
            <v>48127509700055</v>
          </cell>
          <cell r="C2959" t="str">
            <v>LEEMO</v>
          </cell>
          <cell r="D2959" t="b">
            <v>1</v>
          </cell>
          <cell r="E2959" t="str">
            <v>51 Boulevard de Courcelles</v>
          </cell>
          <cell r="F2959" t="str">
            <v>75008</v>
          </cell>
          <cell r="G2959" t="str">
            <v>PARIS 8</v>
          </cell>
          <cell r="I2959" t="str">
            <v>U3300</v>
          </cell>
          <cell r="J2959">
            <v>43235</v>
          </cell>
          <cell r="L2959">
            <v>44316</v>
          </cell>
          <cell r="M2959">
            <v>44316</v>
          </cell>
          <cell r="N2959" t="str">
            <v>Fermé</v>
          </cell>
          <cell r="O2959" t="str">
            <v>Fermé</v>
          </cell>
          <cell r="P2959" t="str">
            <v>10.234.4.0</v>
          </cell>
          <cell r="Q2959">
            <v>0</v>
          </cell>
          <cell r="T2959" t="str">
            <v>00519</v>
          </cell>
        </row>
        <row r="2960">
          <cell r="A2960" t="str">
            <v>00520001</v>
          </cell>
          <cell r="B2960" t="str">
            <v>79038735100048</v>
          </cell>
          <cell r="C2960" t="str">
            <v>MIPM</v>
          </cell>
          <cell r="D2960" t="b">
            <v>1</v>
          </cell>
          <cell r="E2960" t="str">
            <v>1292 Chemin des Combes</v>
          </cell>
          <cell r="F2960" t="str">
            <v>06600</v>
          </cell>
          <cell r="G2960" t="str">
            <v>ANTIBES</v>
          </cell>
          <cell r="H2960" t="str">
            <v>Gestion Locative - Location - Copropriété - Comptabilité</v>
          </cell>
          <cell r="J2960">
            <v>43101</v>
          </cell>
          <cell r="L2960">
            <v>43417</v>
          </cell>
          <cell r="M2960">
            <v>43417</v>
          </cell>
          <cell r="N2960" t="str">
            <v>Fermé</v>
          </cell>
          <cell r="O2960" t="str">
            <v>Fermé</v>
          </cell>
          <cell r="Q2960">
            <v>0</v>
          </cell>
          <cell r="T2960" t="str">
            <v>00520</v>
          </cell>
        </row>
        <row r="2961">
          <cell r="A2961" t="str">
            <v>00520002</v>
          </cell>
          <cell r="B2961" t="str">
            <v>79038735100030</v>
          </cell>
          <cell r="C2961" t="str">
            <v>MARTINEZ IMMOBILIER GESTION</v>
          </cell>
          <cell r="D2961" t="b">
            <v>0</v>
          </cell>
          <cell r="E2961" t="str">
            <v>55 Avenue de Cannes</v>
          </cell>
          <cell r="F2961" t="str">
            <v>06160</v>
          </cell>
          <cell r="G2961" t="str">
            <v>ANTIBES</v>
          </cell>
          <cell r="H2961" t="str">
            <v>Gestion Locative - Location - Copropriété - Comptabilité</v>
          </cell>
          <cell r="J2961">
            <v>43101</v>
          </cell>
          <cell r="L2961">
            <v>43417</v>
          </cell>
          <cell r="M2961">
            <v>43417</v>
          </cell>
          <cell r="N2961" t="str">
            <v>Fermé</v>
          </cell>
          <cell r="O2961" t="str">
            <v>Fermé</v>
          </cell>
          <cell r="Q2961">
            <v>0</v>
          </cell>
          <cell r="T2961" t="str">
            <v>00520</v>
          </cell>
        </row>
        <row r="2962">
          <cell r="A2962" t="str">
            <v>00521001</v>
          </cell>
          <cell r="B2962" t="str">
            <v>52484808200037</v>
          </cell>
          <cell r="C2962" t="str">
            <v>GLOB'IMMO</v>
          </cell>
          <cell r="D2962" t="b">
            <v>0</v>
          </cell>
          <cell r="E2962" t="str">
            <v>5 Boulevard de l'Île Vertime</v>
          </cell>
          <cell r="F2962" t="str">
            <v>85100</v>
          </cell>
          <cell r="G2962" t="str">
            <v>LES SABLES D'OLONNE</v>
          </cell>
          <cell r="H2962" t="str">
            <v>Gestion Locative - Location - Copropriété - Comptabilité</v>
          </cell>
          <cell r="J2962">
            <v>43101</v>
          </cell>
          <cell r="M2962">
            <v>43101</v>
          </cell>
          <cell r="N2962" t="str">
            <v>Ouvert</v>
          </cell>
          <cell r="O2962" t="str">
            <v>Fermé</v>
          </cell>
          <cell r="Q2962">
            <v>0</v>
          </cell>
          <cell r="T2962" t="str">
            <v>00521</v>
          </cell>
        </row>
        <row r="2963">
          <cell r="A2963" t="str">
            <v>00521002</v>
          </cell>
          <cell r="B2963" t="str">
            <v>52484808200045</v>
          </cell>
          <cell r="C2963" t="str">
            <v>GLOB'IMMO</v>
          </cell>
          <cell r="D2963" t="b">
            <v>1</v>
          </cell>
          <cell r="E2963" t="str">
            <v>4 Rue du Patio</v>
          </cell>
          <cell r="F2963" t="str">
            <v>85160</v>
          </cell>
          <cell r="G2963" t="str">
            <v>SAINT-JEAN-DE-MONTS</v>
          </cell>
          <cell r="H2963" t="str">
            <v>Gestion Locative - Location - Copropriété - Comptabilité</v>
          </cell>
          <cell r="J2963">
            <v>43101</v>
          </cell>
          <cell r="M2963">
            <v>43101</v>
          </cell>
          <cell r="N2963" t="str">
            <v>Ouvert</v>
          </cell>
          <cell r="O2963" t="str">
            <v>Fermé</v>
          </cell>
          <cell r="Q2963">
            <v>0</v>
          </cell>
          <cell r="T2963" t="str">
            <v>00521</v>
          </cell>
        </row>
        <row r="2964">
          <cell r="A2964" t="str">
            <v>00522001</v>
          </cell>
          <cell r="B2964" t="str">
            <v>41358037400044</v>
          </cell>
          <cell r="C2964" t="str">
            <v>ROSMEUR GESTION</v>
          </cell>
          <cell r="D2964" t="b">
            <v>1</v>
          </cell>
          <cell r="E2964" t="str">
            <v>34 Rue Amiral Linois</v>
          </cell>
          <cell r="F2964" t="str">
            <v>29200</v>
          </cell>
          <cell r="G2964" t="str">
            <v>BREST</v>
          </cell>
          <cell r="H2964" t="str">
            <v>Gestion Locative - Location - Copropriété - Comptabilité</v>
          </cell>
          <cell r="J2964">
            <v>43101</v>
          </cell>
          <cell r="L2964">
            <v>44196</v>
          </cell>
          <cell r="M2964">
            <v>43101</v>
          </cell>
          <cell r="N2964" t="str">
            <v>Fermé</v>
          </cell>
          <cell r="O2964" t="str">
            <v>Fermé</v>
          </cell>
          <cell r="Q2964">
            <v>0</v>
          </cell>
          <cell r="T2964" t="str">
            <v>00522</v>
          </cell>
        </row>
        <row r="2965">
          <cell r="A2965" t="str">
            <v>00522002</v>
          </cell>
          <cell r="B2965" t="str">
            <v>41358037400036</v>
          </cell>
          <cell r="C2965" t="str">
            <v>ROSMEUR GESTION</v>
          </cell>
          <cell r="D2965" t="b">
            <v>0</v>
          </cell>
          <cell r="E2965" t="str">
            <v>14 Rue Voltaire</v>
          </cell>
          <cell r="F2965" t="str">
            <v>29100</v>
          </cell>
          <cell r="G2965" t="str">
            <v>DOUARNENEZ</v>
          </cell>
          <cell r="H2965" t="str">
            <v>Gestion Locative - Location - Copropriété - Comptabilité</v>
          </cell>
          <cell r="J2965">
            <v>43101</v>
          </cell>
          <cell r="L2965">
            <v>44196</v>
          </cell>
          <cell r="M2965">
            <v>43101</v>
          </cell>
          <cell r="N2965" t="str">
            <v>Fermé</v>
          </cell>
          <cell r="O2965" t="str">
            <v>Fermé</v>
          </cell>
          <cell r="Q2965">
            <v>0</v>
          </cell>
          <cell r="T2965" t="str">
            <v>00522</v>
          </cell>
        </row>
        <row r="2966">
          <cell r="A2966" t="str">
            <v>00523001</v>
          </cell>
          <cell r="B2966" t="str">
            <v>51020950500021</v>
          </cell>
          <cell r="C2966" t="str">
            <v>BERGE GESTION</v>
          </cell>
          <cell r="D2966" t="b">
            <v>1</v>
          </cell>
          <cell r="E2966" t="str">
            <v>7 Rue des Belges</v>
          </cell>
          <cell r="F2966" t="str">
            <v>06400</v>
          </cell>
          <cell r="G2966" t="str">
            <v>CANNES</v>
          </cell>
          <cell r="H2966" t="str">
            <v>Gestion Locative - Location - Copropriété - Comptabilité</v>
          </cell>
          <cell r="J2966">
            <v>43101</v>
          </cell>
          <cell r="L2966">
            <v>43676</v>
          </cell>
          <cell r="M2966">
            <v>43101</v>
          </cell>
          <cell r="N2966" t="str">
            <v>Fermé</v>
          </cell>
          <cell r="O2966" t="str">
            <v>Fermé</v>
          </cell>
          <cell r="Q2966">
            <v>0</v>
          </cell>
          <cell r="T2966" t="str">
            <v>00523</v>
          </cell>
        </row>
        <row r="2967">
          <cell r="A2967" t="str">
            <v>00524001</v>
          </cell>
          <cell r="B2967" t="str">
            <v>39955968100024</v>
          </cell>
          <cell r="C2967" t="str">
            <v>SAINT ASPAIS IMMOBILIER</v>
          </cell>
          <cell r="D2967" t="b">
            <v>0</v>
          </cell>
          <cell r="E2967" t="str">
            <v>4 Rue René Pouteau</v>
          </cell>
          <cell r="F2967" t="str">
            <v>77000</v>
          </cell>
          <cell r="G2967" t="str">
            <v>MELUN</v>
          </cell>
          <cell r="H2967" t="str">
            <v>Gestion Locative - Location - Copropriété - Comptabilité</v>
          </cell>
          <cell r="J2967">
            <v>43101</v>
          </cell>
          <cell r="L2967">
            <v>43191</v>
          </cell>
          <cell r="M2967">
            <v>43191</v>
          </cell>
          <cell r="N2967" t="str">
            <v>Fermé</v>
          </cell>
          <cell r="O2967" t="str">
            <v>Fermé</v>
          </cell>
          <cell r="Q2967">
            <v>0</v>
          </cell>
          <cell r="T2967" t="str">
            <v>00524</v>
          </cell>
        </row>
        <row r="2968">
          <cell r="A2968" t="str">
            <v>00524002</v>
          </cell>
          <cell r="B2968" t="str">
            <v>39955968100057</v>
          </cell>
          <cell r="C2968" t="str">
            <v>SAINT ASPAIS IMMOBILIER</v>
          </cell>
          <cell r="D2968" t="b">
            <v>1</v>
          </cell>
          <cell r="E2968" t="str">
            <v>39 Avenue Thiers</v>
          </cell>
          <cell r="F2968" t="str">
            <v>77000</v>
          </cell>
          <cell r="G2968" t="str">
            <v>MELUN</v>
          </cell>
          <cell r="H2968" t="str">
            <v>Gestion Locative - Location - Copropriété - Comptabilité</v>
          </cell>
          <cell r="J2968">
            <v>43191</v>
          </cell>
          <cell r="L2968">
            <v>44376</v>
          </cell>
          <cell r="M2968">
            <v>43191</v>
          </cell>
          <cell r="N2968" t="str">
            <v>Fermé</v>
          </cell>
          <cell r="O2968" t="str">
            <v>Fermé</v>
          </cell>
          <cell r="Q2968">
            <v>0</v>
          </cell>
          <cell r="T2968" t="str">
            <v>00524</v>
          </cell>
        </row>
        <row r="2969">
          <cell r="A2969" t="str">
            <v>00525001</v>
          </cell>
          <cell r="B2969" t="str">
            <v>49220500000010</v>
          </cell>
          <cell r="C2969" t="str">
            <v>IMM'GEST</v>
          </cell>
          <cell r="D2969" t="b">
            <v>0</v>
          </cell>
          <cell r="E2969" t="str">
            <v>146 Rue Paradis</v>
          </cell>
          <cell r="F2969" t="str">
            <v>13006</v>
          </cell>
          <cell r="G2969" t="str">
            <v>MARSEILLE 6</v>
          </cell>
          <cell r="H2969" t="str">
            <v>Gestion Locative - Location - Copropriété - Comptabilité</v>
          </cell>
          <cell r="J2969">
            <v>43101</v>
          </cell>
          <cell r="L2969">
            <v>43101</v>
          </cell>
          <cell r="M2969">
            <v>43101</v>
          </cell>
          <cell r="N2969" t="str">
            <v>Fermé</v>
          </cell>
          <cell r="O2969" t="str">
            <v>Fermé</v>
          </cell>
          <cell r="Q2969">
            <v>0</v>
          </cell>
          <cell r="T2969" t="str">
            <v>00525</v>
          </cell>
        </row>
        <row r="2970">
          <cell r="A2970" t="str">
            <v>00525002</v>
          </cell>
          <cell r="B2970" t="str">
            <v>49220500000028</v>
          </cell>
          <cell r="C2970" t="str">
            <v>IMM'GEST</v>
          </cell>
          <cell r="D2970" t="b">
            <v>1</v>
          </cell>
          <cell r="E2970" t="str">
            <v>Rue Edouard Alexander</v>
          </cell>
          <cell r="F2970" t="str">
            <v>13010</v>
          </cell>
          <cell r="G2970" t="str">
            <v>MARSEILLE 10</v>
          </cell>
          <cell r="H2970" t="str">
            <v>Gestion Locative - Location - Copropriété - Comptabilité</v>
          </cell>
          <cell r="J2970">
            <v>43101</v>
          </cell>
          <cell r="L2970">
            <v>44196</v>
          </cell>
          <cell r="M2970">
            <v>43101</v>
          </cell>
          <cell r="N2970" t="str">
            <v>Fermé</v>
          </cell>
          <cell r="O2970" t="str">
            <v>Fermé</v>
          </cell>
          <cell r="Q2970">
            <v>0</v>
          </cell>
          <cell r="T2970" t="str">
            <v>00525</v>
          </cell>
        </row>
        <row r="2971">
          <cell r="A2971" t="str">
            <v>00526001</v>
          </cell>
          <cell r="B2971" t="str">
            <v>31826402500046</v>
          </cell>
          <cell r="C2971" t="str">
            <v>OLERON 2000 TRANSACTION</v>
          </cell>
          <cell r="D2971" t="b">
            <v>1</v>
          </cell>
          <cell r="E2971" t="str">
            <v>13 Rue Dupaty</v>
          </cell>
          <cell r="F2971" t="str">
            <v>17000</v>
          </cell>
          <cell r="G2971" t="str">
            <v>LA ROCHELLE</v>
          </cell>
          <cell r="H2971" t="str">
            <v>Gestion Locative - Location - Copropriété - Comptabilité</v>
          </cell>
          <cell r="J2971">
            <v>43132</v>
          </cell>
          <cell r="L2971">
            <v>43708</v>
          </cell>
          <cell r="M2971">
            <v>43191</v>
          </cell>
          <cell r="N2971" t="str">
            <v>Fermé</v>
          </cell>
          <cell r="O2971" t="str">
            <v>Fermé</v>
          </cell>
          <cell r="Q2971">
            <v>0</v>
          </cell>
          <cell r="T2971" t="str">
            <v>00526</v>
          </cell>
        </row>
        <row r="2972">
          <cell r="A2972" t="str">
            <v>00526002</v>
          </cell>
          <cell r="B2972" t="str">
            <v>31826402500020</v>
          </cell>
          <cell r="C2972" t="str">
            <v>OLERON 2000 TRANSACTION</v>
          </cell>
          <cell r="D2972" t="b">
            <v>0</v>
          </cell>
          <cell r="E2972" t="str">
            <v>7 Petite Rue du Port</v>
          </cell>
          <cell r="F2972" t="str">
            <v>17650</v>
          </cell>
          <cell r="G2972" t="str">
            <v>SAINT DENIS D'OLERON</v>
          </cell>
          <cell r="H2972" t="str">
            <v>Gestion Locative - Location - Copropriété - Comptabilité</v>
          </cell>
          <cell r="J2972">
            <v>43132</v>
          </cell>
          <cell r="L2972">
            <v>43132</v>
          </cell>
          <cell r="M2972">
            <v>43132</v>
          </cell>
          <cell r="N2972" t="str">
            <v>Fermé</v>
          </cell>
          <cell r="O2972" t="str">
            <v>Fermé</v>
          </cell>
          <cell r="Q2972">
            <v>0</v>
          </cell>
          <cell r="T2972" t="str">
            <v>00526</v>
          </cell>
        </row>
        <row r="2973">
          <cell r="A2973" t="str">
            <v>00527001</v>
          </cell>
          <cell r="B2973" t="str">
            <v>38330319500036</v>
          </cell>
          <cell r="C2973" t="str">
            <v>PASSION IMMOBILIER</v>
          </cell>
          <cell r="D2973" t="b">
            <v>1</v>
          </cell>
          <cell r="E2973" t="str">
            <v>37 Avenue du Général de Gaulle</v>
          </cell>
          <cell r="F2973" t="str">
            <v>47000</v>
          </cell>
          <cell r="G2973" t="str">
            <v>AGEN</v>
          </cell>
          <cell r="H2973" t="str">
            <v>Gestion Locative - Location - Copropriété - Comptabilité</v>
          </cell>
          <cell r="J2973">
            <v>43101</v>
          </cell>
          <cell r="L2973">
            <v>43588</v>
          </cell>
          <cell r="M2973">
            <v>43588</v>
          </cell>
          <cell r="N2973" t="str">
            <v>Fermé</v>
          </cell>
          <cell r="O2973" t="str">
            <v>Fermé</v>
          </cell>
          <cell r="Q2973">
            <v>0</v>
          </cell>
          <cell r="T2973" t="str">
            <v>00527</v>
          </cell>
        </row>
        <row r="2974">
          <cell r="A2974" t="str">
            <v>00527002</v>
          </cell>
          <cell r="B2974" t="str">
            <v>38330319500028</v>
          </cell>
          <cell r="C2974" t="str">
            <v>PASSION IMMOBILIER</v>
          </cell>
          <cell r="D2974" t="b">
            <v>0</v>
          </cell>
          <cell r="E2974" t="str">
            <v>157 Boulevard du Président Carnot</v>
          </cell>
          <cell r="F2974" t="str">
            <v>47000</v>
          </cell>
          <cell r="G2974" t="str">
            <v>AGEN</v>
          </cell>
          <cell r="H2974" t="str">
            <v>Gestion Locative - Location - Copropriété - Comptabilité</v>
          </cell>
          <cell r="J2974">
            <v>43101</v>
          </cell>
          <cell r="L2974">
            <v>43588</v>
          </cell>
          <cell r="M2974">
            <v>43417</v>
          </cell>
          <cell r="N2974" t="str">
            <v>Fermé</v>
          </cell>
          <cell r="O2974" t="str">
            <v>Fermé</v>
          </cell>
          <cell r="Q2974">
            <v>0</v>
          </cell>
          <cell r="T2974" t="str">
            <v>00527</v>
          </cell>
        </row>
        <row r="2975">
          <cell r="A2975" t="str">
            <v>00528001</v>
          </cell>
          <cell r="B2975" t="str">
            <v>45028590300024</v>
          </cell>
          <cell r="C2975" t="str">
            <v>RICHARD IMMOBILIER</v>
          </cell>
          <cell r="D2975" t="b">
            <v>1</v>
          </cell>
          <cell r="E2975" t="str">
            <v>1292 Chemin des Combes</v>
          </cell>
          <cell r="F2975" t="str">
            <v>06600</v>
          </cell>
          <cell r="G2975" t="str">
            <v>ANTIBES</v>
          </cell>
          <cell r="H2975" t="str">
            <v>Gestion Locative - Location - Copropriété - Comptabilité</v>
          </cell>
          <cell r="J2975">
            <v>43101</v>
          </cell>
          <cell r="L2975">
            <v>43372</v>
          </cell>
          <cell r="M2975">
            <v>43372</v>
          </cell>
          <cell r="N2975" t="str">
            <v>Fermé</v>
          </cell>
          <cell r="O2975" t="str">
            <v>Fermé</v>
          </cell>
          <cell r="Q2975">
            <v>0</v>
          </cell>
          <cell r="T2975" t="str">
            <v>00528</v>
          </cell>
        </row>
        <row r="2976">
          <cell r="A2976" t="str">
            <v>00528002</v>
          </cell>
          <cell r="B2976" t="str">
            <v>45028590300016</v>
          </cell>
          <cell r="C2976" t="str">
            <v>L'ADRESSE</v>
          </cell>
          <cell r="D2976" t="b">
            <v>0</v>
          </cell>
          <cell r="E2976" t="str">
            <v>748 Avenue du Général de Gaulle</v>
          </cell>
          <cell r="F2976" t="str">
            <v>06700</v>
          </cell>
          <cell r="G2976" t="str">
            <v>SAINT-LAURENT-DU-VAR</v>
          </cell>
          <cell r="H2976" t="str">
            <v>Gestion Locative - Location - Copropriété - Comptabilité</v>
          </cell>
          <cell r="J2976">
            <v>43101</v>
          </cell>
          <cell r="L2976">
            <v>43101</v>
          </cell>
          <cell r="M2976">
            <v>43101</v>
          </cell>
          <cell r="N2976" t="str">
            <v>Fermé</v>
          </cell>
          <cell r="O2976" t="str">
            <v>Fermé</v>
          </cell>
          <cell r="Q2976">
            <v>0</v>
          </cell>
          <cell r="T2976" t="str">
            <v>00528</v>
          </cell>
        </row>
        <row r="2977">
          <cell r="A2977" t="str">
            <v>00529001</v>
          </cell>
          <cell r="B2977" t="str">
            <v>43879548600028</v>
          </cell>
          <cell r="C2977" t="str">
            <v>ANGEL</v>
          </cell>
          <cell r="D2977" t="b">
            <v>0</v>
          </cell>
          <cell r="E2977" t="str">
            <v>310 Avenue Berthelot</v>
          </cell>
          <cell r="F2977" t="str">
            <v>69008</v>
          </cell>
          <cell r="G2977" t="str">
            <v>LYON 8EME</v>
          </cell>
          <cell r="H2977" t="str">
            <v>Gestion Locative - Location - Copropriété - Comptabilité</v>
          </cell>
          <cell r="J2977">
            <v>43131</v>
          </cell>
          <cell r="L2977">
            <v>43131</v>
          </cell>
          <cell r="M2977">
            <v>43131</v>
          </cell>
          <cell r="N2977" t="str">
            <v>Fermé</v>
          </cell>
          <cell r="O2977" t="str">
            <v>Fermé</v>
          </cell>
          <cell r="Q2977">
            <v>0</v>
          </cell>
          <cell r="T2977" t="str">
            <v>00529</v>
          </cell>
        </row>
        <row r="2978">
          <cell r="A2978" t="str">
            <v>00529002</v>
          </cell>
          <cell r="B2978" t="str">
            <v>43879548600036</v>
          </cell>
          <cell r="C2978" t="str">
            <v>ANGEL</v>
          </cell>
          <cell r="D2978" t="b">
            <v>1</v>
          </cell>
          <cell r="E2978" t="str">
            <v>11-15 Avenue le Brun</v>
          </cell>
          <cell r="F2978" t="str">
            <v>92160</v>
          </cell>
          <cell r="G2978" t="str">
            <v>ANTONY</v>
          </cell>
          <cell r="H2978" t="str">
            <v>Gestion Locative - Location - Copropriété - Comptabilité</v>
          </cell>
          <cell r="J2978">
            <v>43131</v>
          </cell>
          <cell r="L2978">
            <v>43676</v>
          </cell>
          <cell r="M2978">
            <v>43676</v>
          </cell>
          <cell r="N2978" t="str">
            <v>Fermé</v>
          </cell>
          <cell r="O2978" t="str">
            <v>Fermé</v>
          </cell>
          <cell r="Q2978">
            <v>0</v>
          </cell>
          <cell r="T2978" t="str">
            <v>00529</v>
          </cell>
        </row>
        <row r="2979">
          <cell r="A2979" t="str">
            <v>00530001</v>
          </cell>
          <cell r="B2979" t="str">
            <v>39441672100022</v>
          </cell>
          <cell r="C2979" t="str">
            <v>CABINET NICE PARIS</v>
          </cell>
          <cell r="D2979" t="b">
            <v>1</v>
          </cell>
          <cell r="E2979" t="str">
            <v>35 Avenue Alfred Borriglione</v>
          </cell>
          <cell r="F2979" t="str">
            <v>06100</v>
          </cell>
          <cell r="G2979" t="str">
            <v>NICE</v>
          </cell>
          <cell r="H2979" t="str">
            <v>Gestion Locative - Location - Copropriété - Comptabilité</v>
          </cell>
          <cell r="J2979">
            <v>43131</v>
          </cell>
          <cell r="M2979">
            <v>43191</v>
          </cell>
          <cell r="N2979" t="str">
            <v>Ouvert</v>
          </cell>
          <cell r="O2979" t="str">
            <v>Fermé</v>
          </cell>
          <cell r="Q2979">
            <v>0</v>
          </cell>
          <cell r="T2979" t="str">
            <v>00530</v>
          </cell>
        </row>
        <row r="2980">
          <cell r="A2980" t="str">
            <v>00531001</v>
          </cell>
          <cell r="B2980" t="str">
            <v>03712134000055</v>
          </cell>
          <cell r="C2980" t="str">
            <v>MARINA SERVICE</v>
          </cell>
          <cell r="D2980" t="b">
            <v>1</v>
          </cell>
          <cell r="E2980" t="str">
            <v>1001 Avenue de la Batterie</v>
          </cell>
          <cell r="F2980" t="str">
            <v>06270</v>
          </cell>
          <cell r="G2980" t="str">
            <v>VILLENEUVE-LOUBET</v>
          </cell>
          <cell r="H2980" t="str">
            <v>Gestion Locative - Location - Location Saisonnière - Copropriété - Comptabilité</v>
          </cell>
          <cell r="J2980">
            <v>43131</v>
          </cell>
          <cell r="M2980">
            <v>43191</v>
          </cell>
          <cell r="N2980" t="str">
            <v>Ouvert</v>
          </cell>
          <cell r="O2980" t="str">
            <v>Fermé</v>
          </cell>
          <cell r="Q2980">
            <v>0</v>
          </cell>
          <cell r="T2980" t="str">
            <v>00531</v>
          </cell>
        </row>
        <row r="2981">
          <cell r="A2981" t="str">
            <v>00532001</v>
          </cell>
          <cell r="B2981" t="str">
            <v>32394455300078</v>
          </cell>
          <cell r="C2981" t="str">
            <v>CABINET IMMOBILIER MICHEL SAGE ET RENE BELLIER</v>
          </cell>
          <cell r="D2981" t="b">
            <v>1</v>
          </cell>
          <cell r="E2981" t="str">
            <v>1 Avenue Jacques Reynaud</v>
          </cell>
          <cell r="F2981" t="str">
            <v>26500</v>
          </cell>
          <cell r="G2981" t="str">
            <v>BOURG-LES-VALENCE</v>
          </cell>
          <cell r="H2981" t="str">
            <v>Gestion Locative - Location - Copropriété - Comptabilité</v>
          </cell>
          <cell r="J2981">
            <v>43131</v>
          </cell>
          <cell r="M2981">
            <v>43191</v>
          </cell>
          <cell r="N2981" t="str">
            <v>Ouvert</v>
          </cell>
          <cell r="O2981" t="str">
            <v>Fermé</v>
          </cell>
          <cell r="Q2981">
            <v>0</v>
          </cell>
          <cell r="T2981" t="str">
            <v>00532</v>
          </cell>
        </row>
        <row r="2982">
          <cell r="A2982" t="str">
            <v>00533001</v>
          </cell>
          <cell r="B2982" t="str">
            <v>33821719300014</v>
          </cell>
          <cell r="C2982" t="str">
            <v>BRUSSIAUD ET DE VILLARD ET CIE</v>
          </cell>
          <cell r="D2982" t="b">
            <v>1</v>
          </cell>
          <cell r="E2982" t="str">
            <v>12 Rue Saint-Joseph</v>
          </cell>
          <cell r="F2982" t="str">
            <v>38000</v>
          </cell>
          <cell r="G2982" t="str">
            <v>GRENOBLE</v>
          </cell>
          <cell r="H2982" t="str">
            <v>Gestion Locative - Location - Location Saisonnière - Copropriété - Comptabilité</v>
          </cell>
          <cell r="J2982">
            <v>43131</v>
          </cell>
          <cell r="L2982">
            <v>44246</v>
          </cell>
          <cell r="M2982">
            <v>43160</v>
          </cell>
          <cell r="N2982" t="str">
            <v>Fermé</v>
          </cell>
          <cell r="O2982" t="str">
            <v>Fermé</v>
          </cell>
          <cell r="Q2982">
            <v>0</v>
          </cell>
          <cell r="T2982" t="str">
            <v>00533</v>
          </cell>
        </row>
        <row r="2983">
          <cell r="A2983" t="str">
            <v>00533002</v>
          </cell>
          <cell r="B2983" t="str">
            <v>33821719300139</v>
          </cell>
          <cell r="C2983" t="str">
            <v>BRUSSIAUD ET DE VILLARD ET CIE</v>
          </cell>
          <cell r="D2983" t="b">
            <v>0</v>
          </cell>
          <cell r="E2983" t="str">
            <v>112 Avenue de la Muzelle</v>
          </cell>
          <cell r="F2983" t="str">
            <v>38860</v>
          </cell>
          <cell r="G2983" t="str">
            <v>LES DEUX ALPES</v>
          </cell>
          <cell r="H2983" t="str">
            <v>Gestion Locative - Location - Copropriété - Comptabilité</v>
          </cell>
          <cell r="J2983">
            <v>43131</v>
          </cell>
          <cell r="L2983">
            <v>44246</v>
          </cell>
          <cell r="M2983">
            <v>43160</v>
          </cell>
          <cell r="N2983" t="str">
            <v>Fermé</v>
          </cell>
          <cell r="O2983" t="str">
            <v>Fermé</v>
          </cell>
          <cell r="Q2983">
            <v>0</v>
          </cell>
          <cell r="T2983" t="str">
            <v>00533</v>
          </cell>
        </row>
        <row r="2984">
          <cell r="A2984" t="str">
            <v>00533003</v>
          </cell>
          <cell r="B2984" t="str">
            <v>33821719300105</v>
          </cell>
          <cell r="C2984" t="str">
            <v>BRUSSIAUD ET DE VILLARD ET CIE</v>
          </cell>
          <cell r="D2984" t="b">
            <v>0</v>
          </cell>
          <cell r="E2984" t="str">
            <v>9 Place Jean Jaurès</v>
          </cell>
          <cell r="F2984" t="str">
            <v>42000</v>
          </cell>
          <cell r="G2984" t="str">
            <v>SAINT-ETIENNE</v>
          </cell>
          <cell r="H2984" t="str">
            <v>Gestion Locative - Location - Copropriété - Comptabilité</v>
          </cell>
          <cell r="J2984">
            <v>43131</v>
          </cell>
          <cell r="L2984">
            <v>44246</v>
          </cell>
          <cell r="M2984">
            <v>43160</v>
          </cell>
          <cell r="N2984" t="str">
            <v>Fermé</v>
          </cell>
          <cell r="O2984" t="str">
            <v>Fermé</v>
          </cell>
          <cell r="Q2984">
            <v>0</v>
          </cell>
          <cell r="T2984" t="str">
            <v>00533</v>
          </cell>
        </row>
        <row r="2985">
          <cell r="A2985" t="str">
            <v>00533004</v>
          </cell>
          <cell r="B2985" t="str">
            <v>33821719300113</v>
          </cell>
          <cell r="C2985" t="str">
            <v>AGENCE MAGAND ANNE-MARIE</v>
          </cell>
          <cell r="D2985" t="b">
            <v>0</v>
          </cell>
          <cell r="E2985" t="str">
            <v>1 Rue Emile Combes</v>
          </cell>
          <cell r="F2985" t="str">
            <v>42000</v>
          </cell>
          <cell r="G2985" t="str">
            <v>SAINT-ETIENNE</v>
          </cell>
          <cell r="H2985" t="str">
            <v>Gestion Locative - Location - Copropriété - Comptabilité</v>
          </cell>
          <cell r="J2985">
            <v>43131</v>
          </cell>
          <cell r="L2985">
            <v>44246</v>
          </cell>
          <cell r="M2985">
            <v>43160</v>
          </cell>
          <cell r="N2985" t="str">
            <v>Fermé</v>
          </cell>
          <cell r="O2985" t="str">
            <v>Fermé</v>
          </cell>
          <cell r="Q2985">
            <v>0</v>
          </cell>
          <cell r="T2985" t="str">
            <v>00533</v>
          </cell>
        </row>
        <row r="2986">
          <cell r="A2986" t="str">
            <v>00533005</v>
          </cell>
          <cell r="B2986" t="str">
            <v>33821719300089</v>
          </cell>
          <cell r="C2986" t="str">
            <v>BRUSSIAUD ET DE VILLARD ET CIE</v>
          </cell>
          <cell r="D2986" t="b">
            <v>0</v>
          </cell>
          <cell r="E2986" t="str">
            <v>310 Avenue Berthelot</v>
          </cell>
          <cell r="F2986" t="str">
            <v>69008</v>
          </cell>
          <cell r="G2986" t="str">
            <v>LYON 8EME</v>
          </cell>
          <cell r="H2986" t="str">
            <v>Gestion Locative - Location - Copropriété - Comptabilité</v>
          </cell>
          <cell r="J2986">
            <v>43131</v>
          </cell>
          <cell r="L2986">
            <v>44246</v>
          </cell>
          <cell r="M2986">
            <v>43160</v>
          </cell>
          <cell r="N2986" t="str">
            <v>Fermé</v>
          </cell>
          <cell r="O2986" t="str">
            <v>Fermé</v>
          </cell>
          <cell r="Q2986">
            <v>0</v>
          </cell>
          <cell r="T2986" t="str">
            <v>00533</v>
          </cell>
        </row>
        <row r="2987">
          <cell r="A2987" t="str">
            <v>00533006</v>
          </cell>
          <cell r="B2987" t="str">
            <v>33821719300097</v>
          </cell>
          <cell r="C2987" t="str">
            <v>BRUSSIAUD ET DE VILLARD ET CIE</v>
          </cell>
          <cell r="D2987" t="b">
            <v>0</v>
          </cell>
          <cell r="E2987" t="str">
            <v>16 Rue Paul Cazeneuve</v>
          </cell>
          <cell r="F2987" t="str">
            <v>69008</v>
          </cell>
          <cell r="G2987" t="str">
            <v>LYON 8EME</v>
          </cell>
          <cell r="H2987" t="str">
            <v>Gestion Locative - Location - Copropriété - Comptabilité</v>
          </cell>
          <cell r="J2987">
            <v>43131</v>
          </cell>
          <cell r="L2987">
            <v>44246</v>
          </cell>
          <cell r="M2987">
            <v>43160</v>
          </cell>
          <cell r="N2987" t="str">
            <v>Fermé</v>
          </cell>
          <cell r="O2987" t="str">
            <v>Fermé</v>
          </cell>
          <cell r="Q2987">
            <v>0</v>
          </cell>
          <cell r="T2987" t="str">
            <v>00533</v>
          </cell>
        </row>
        <row r="2988">
          <cell r="A2988" t="str">
            <v>00533007</v>
          </cell>
          <cell r="B2988" t="str">
            <v>33821719300071</v>
          </cell>
          <cell r="C2988" t="str">
            <v>BRUSSIAUD ET DE VILLARD ET CIE</v>
          </cell>
          <cell r="D2988" t="b">
            <v>0</v>
          </cell>
          <cell r="E2988" t="str">
            <v>4 Rue Saint-François</v>
          </cell>
          <cell r="F2988" t="str">
            <v>38000</v>
          </cell>
          <cell r="G2988" t="str">
            <v>GRENOBLE</v>
          </cell>
          <cell r="H2988" t="str">
            <v>Gestion Locative - Location - Copropriété - Comptabilité</v>
          </cell>
          <cell r="J2988">
            <v>43131</v>
          </cell>
          <cell r="L2988">
            <v>44246</v>
          </cell>
          <cell r="M2988">
            <v>43160</v>
          </cell>
          <cell r="N2988" t="str">
            <v>Fermé</v>
          </cell>
          <cell r="O2988" t="str">
            <v>Fermé</v>
          </cell>
          <cell r="Q2988">
            <v>0</v>
          </cell>
          <cell r="T2988" t="str">
            <v>00533</v>
          </cell>
        </row>
        <row r="2989">
          <cell r="A2989" t="str">
            <v>00534001</v>
          </cell>
          <cell r="B2989" t="str">
            <v>40688003900135</v>
          </cell>
          <cell r="C2989" t="str">
            <v>FONCIA LOIRE AUVERGNE</v>
          </cell>
          <cell r="D2989" t="b">
            <v>0</v>
          </cell>
          <cell r="E2989" t="str">
            <v>29 Boulevard Jules Ferry</v>
          </cell>
          <cell r="F2989" t="str">
            <v>42300</v>
          </cell>
          <cell r="G2989" t="str">
            <v>ROANNE</v>
          </cell>
          <cell r="H2989" t="str">
            <v>Gestion Locative - Location - Copropriété - Comptabilité</v>
          </cell>
          <cell r="I2989" t="str">
            <v>U5100</v>
          </cell>
          <cell r="J2989">
            <v>43221</v>
          </cell>
          <cell r="K2989">
            <v>43374</v>
          </cell>
          <cell r="N2989" t="str">
            <v>Ouvert</v>
          </cell>
          <cell r="O2989" t="str">
            <v>Ouvert</v>
          </cell>
          <cell r="P2989" t="str">
            <v>10.236.4.0</v>
          </cell>
          <cell r="Q2989">
            <v>0</v>
          </cell>
          <cell r="T2989" t="str">
            <v>00534</v>
          </cell>
        </row>
        <row r="2990">
          <cell r="A2990" t="str">
            <v>00534002</v>
          </cell>
          <cell r="B2990" t="str">
            <v>40688003900143</v>
          </cell>
          <cell r="C2990" t="str">
            <v>FONCIA LOIRE AUVERGNE</v>
          </cell>
          <cell r="D2990" t="b">
            <v>0</v>
          </cell>
          <cell r="E2990" t="str">
            <v>26 Avenue des Etats-Unis</v>
          </cell>
          <cell r="F2990" t="str">
            <v>63000</v>
          </cell>
          <cell r="G2990" t="str">
            <v>CLERMONT-FERRAND</v>
          </cell>
          <cell r="H2990" t="str">
            <v>Gestion Locative - Location - Location Saisonnière - Copropriété - Comptabilité</v>
          </cell>
          <cell r="I2990" t="str">
            <v>U5200</v>
          </cell>
          <cell r="J2990">
            <v>43886</v>
          </cell>
          <cell r="K2990">
            <v>44075</v>
          </cell>
          <cell r="N2990" t="str">
            <v>Ouvert</v>
          </cell>
          <cell r="O2990" t="str">
            <v>Ouvert</v>
          </cell>
          <cell r="Q2990">
            <v>0</v>
          </cell>
          <cell r="T2990" t="str">
            <v>00534</v>
          </cell>
        </row>
        <row r="2991">
          <cell r="A2991" t="str">
            <v>00535001</v>
          </cell>
          <cell r="B2991" t="str">
            <v>34213772600051</v>
          </cell>
          <cell r="C2991" t="str">
            <v>BOISSE IMMOBILIER</v>
          </cell>
          <cell r="D2991" t="b">
            <v>1</v>
          </cell>
          <cell r="E2991" t="str">
            <v>29 Boulevard Jules Ferry</v>
          </cell>
          <cell r="F2991" t="str">
            <v>42300</v>
          </cell>
          <cell r="G2991" t="str">
            <v>ROANNE</v>
          </cell>
          <cell r="H2991" t="str">
            <v>Gestion Locative - Location - Copropriété - Comptabilité</v>
          </cell>
          <cell r="J2991">
            <v>43221</v>
          </cell>
          <cell r="L2991">
            <v>44103</v>
          </cell>
          <cell r="M2991">
            <v>43221</v>
          </cell>
          <cell r="N2991" t="str">
            <v>Fermé</v>
          </cell>
          <cell r="O2991" t="str">
            <v>Fermé</v>
          </cell>
          <cell r="Q2991">
            <v>0</v>
          </cell>
          <cell r="T2991" t="str">
            <v>00535</v>
          </cell>
        </row>
        <row r="2992">
          <cell r="A2992" t="str">
            <v>00536001</v>
          </cell>
          <cell r="B2992" t="str">
            <v>51315429400013</v>
          </cell>
          <cell r="C2992" t="str">
            <v>AGENCE RIVIERA</v>
          </cell>
          <cell r="D2992" t="b">
            <v>0</v>
          </cell>
          <cell r="E2992" t="str">
            <v>3 Boulevard Maréchal Foch</v>
          </cell>
          <cell r="F2992" t="str">
            <v>06600</v>
          </cell>
          <cell r="G2992" t="str">
            <v>ANTIBES</v>
          </cell>
          <cell r="H2992" t="str">
            <v>Gestion Locative - Location - Copropriété - Comptabilité</v>
          </cell>
          <cell r="J2992">
            <v>43191</v>
          </cell>
          <cell r="L2992">
            <v>43191</v>
          </cell>
          <cell r="M2992">
            <v>43191</v>
          </cell>
          <cell r="N2992" t="str">
            <v>Fermé</v>
          </cell>
          <cell r="O2992" t="str">
            <v>Fermé</v>
          </cell>
          <cell r="Q2992">
            <v>0</v>
          </cell>
          <cell r="T2992" t="str">
            <v>00536</v>
          </cell>
        </row>
        <row r="2993">
          <cell r="A2993" t="str">
            <v>00536002</v>
          </cell>
          <cell r="B2993" t="str">
            <v>51315429400039</v>
          </cell>
          <cell r="C2993" t="str">
            <v>AGENCE RIVIERA</v>
          </cell>
          <cell r="D2993" t="b">
            <v>1</v>
          </cell>
          <cell r="E2993" t="str">
            <v>11 Boulevard Ferrage</v>
          </cell>
          <cell r="F2993" t="str">
            <v>06400</v>
          </cell>
          <cell r="G2993" t="str">
            <v>CANNES</v>
          </cell>
          <cell r="H2993" t="str">
            <v>Gestion Locative - Location - Copropriété - Comptabilité</v>
          </cell>
          <cell r="J2993">
            <v>43528</v>
          </cell>
          <cell r="L2993">
            <v>43676</v>
          </cell>
          <cell r="M2993">
            <v>43676</v>
          </cell>
          <cell r="N2993" t="str">
            <v>Fermé</v>
          </cell>
          <cell r="O2993" t="str">
            <v>Fermé</v>
          </cell>
          <cell r="Q2993">
            <v>0</v>
          </cell>
          <cell r="T2993" t="str">
            <v>00536</v>
          </cell>
        </row>
        <row r="2994">
          <cell r="A2994" t="str">
            <v>00537001</v>
          </cell>
          <cell r="B2994" t="str">
            <v>47876714800024</v>
          </cell>
          <cell r="C2994" t="str">
            <v>ALLAN BEKER</v>
          </cell>
          <cell r="D2994" t="b">
            <v>0</v>
          </cell>
          <cell r="E2994" t="str">
            <v>18 Rue des Bons Enfants</v>
          </cell>
          <cell r="F2994" t="str">
            <v>76000</v>
          </cell>
          <cell r="G2994" t="str">
            <v>ROUEN</v>
          </cell>
          <cell r="H2994" t="str">
            <v>Location</v>
          </cell>
          <cell r="J2994">
            <v>43132</v>
          </cell>
          <cell r="L2994">
            <v>43374</v>
          </cell>
          <cell r="M2994">
            <v>43191</v>
          </cell>
          <cell r="N2994" t="str">
            <v>Fermé</v>
          </cell>
          <cell r="O2994" t="str">
            <v>Fermé</v>
          </cell>
          <cell r="Q2994">
            <v>0</v>
          </cell>
          <cell r="T2994" t="str">
            <v>00537</v>
          </cell>
        </row>
        <row r="2995">
          <cell r="A2995" t="str">
            <v>00537002</v>
          </cell>
          <cell r="B2995" t="str">
            <v>47876714800032</v>
          </cell>
          <cell r="C2995" t="str">
            <v>ALLAN BEKER</v>
          </cell>
          <cell r="D2995" t="b">
            <v>1</v>
          </cell>
          <cell r="E2995" t="str">
            <v>5 Rue Montaigne</v>
          </cell>
          <cell r="F2995" t="str">
            <v>76000</v>
          </cell>
          <cell r="G2995" t="str">
            <v>ROUEN</v>
          </cell>
          <cell r="H2995" t="str">
            <v>Gestion Locative - Location - Copropriété - Transaction</v>
          </cell>
          <cell r="J2995">
            <v>43374</v>
          </cell>
          <cell r="L2995">
            <v>44316</v>
          </cell>
          <cell r="M2995">
            <v>43374</v>
          </cell>
          <cell r="N2995" t="str">
            <v>Fermé</v>
          </cell>
          <cell r="O2995" t="str">
            <v>Fermé</v>
          </cell>
          <cell r="P2995" t="str">
            <v>10.55.0.0</v>
          </cell>
          <cell r="Q2995">
            <v>0</v>
          </cell>
          <cell r="T2995" t="str">
            <v>00537</v>
          </cell>
        </row>
        <row r="2996">
          <cell r="A2996" t="str">
            <v>00538001</v>
          </cell>
          <cell r="B2996" t="str">
            <v>83751755600010</v>
          </cell>
          <cell r="C2996" t="str">
            <v>STARES INNOVATION AND TECHNOLOGY</v>
          </cell>
          <cell r="D2996" t="b">
            <v>1</v>
          </cell>
          <cell r="E2996" t="str">
            <v>11-15 Avenue le Brun</v>
          </cell>
          <cell r="F2996" t="str">
            <v>92160</v>
          </cell>
          <cell r="G2996" t="str">
            <v>ANTONY</v>
          </cell>
          <cell r="I2996" t="str">
            <v>U4100</v>
          </cell>
          <cell r="J2996">
            <v>43147</v>
          </cell>
          <cell r="N2996" t="str">
            <v>Ouvert</v>
          </cell>
          <cell r="O2996" t="str">
            <v>Ouvert</v>
          </cell>
          <cell r="P2996" t="str">
            <v>192.168.16.0</v>
          </cell>
          <cell r="Q2996">
            <v>0</v>
          </cell>
          <cell r="T2996" t="str">
            <v>00538</v>
          </cell>
        </row>
        <row r="2997">
          <cell r="A2997" t="str">
            <v>00538002</v>
          </cell>
          <cell r="B2997" t="str">
            <v>83751755600028</v>
          </cell>
          <cell r="C2997" t="str">
            <v>STARES INNOVATION AND TECHNOLOGY</v>
          </cell>
          <cell r="D2997" t="b">
            <v>0</v>
          </cell>
          <cell r="E2997" t="str">
            <v>38 Rue du Colisée</v>
          </cell>
          <cell r="F2997" t="str">
            <v>75008</v>
          </cell>
          <cell r="G2997" t="str">
            <v>PARIS 8</v>
          </cell>
          <cell r="I2997" t="str">
            <v>U4200</v>
          </cell>
          <cell r="J2997">
            <v>43191</v>
          </cell>
          <cell r="N2997" t="str">
            <v>Ouvert</v>
          </cell>
          <cell r="O2997" t="str">
            <v>Ouvert</v>
          </cell>
          <cell r="P2997" t="str">
            <v>10.234.14.0</v>
          </cell>
          <cell r="Q2997">
            <v>0</v>
          </cell>
          <cell r="T2997" t="str">
            <v>00538</v>
          </cell>
        </row>
        <row r="2998">
          <cell r="A2998" t="str">
            <v>00539001</v>
          </cell>
          <cell r="B2998" t="str">
            <v>30365817300016</v>
          </cell>
          <cell r="C2998" t="str">
            <v>MAZARIN IMMOBILIER</v>
          </cell>
          <cell r="D2998" t="b">
            <v>0</v>
          </cell>
          <cell r="E2998" t="str">
            <v>40 Cours Mirabeau</v>
          </cell>
          <cell r="F2998" t="str">
            <v>13100</v>
          </cell>
          <cell r="G2998" t="str">
            <v>AIX-EN-PROVENCE</v>
          </cell>
          <cell r="H2998" t="str">
            <v>Gestion Locative - Location - Copropriété - Comptabilité</v>
          </cell>
          <cell r="J2998">
            <v>43191</v>
          </cell>
          <cell r="L2998">
            <v>43220</v>
          </cell>
          <cell r="M2998">
            <v>43191</v>
          </cell>
          <cell r="N2998" t="str">
            <v>Fermé</v>
          </cell>
          <cell r="O2998" t="str">
            <v>Fermé</v>
          </cell>
          <cell r="Q2998">
            <v>0</v>
          </cell>
          <cell r="T2998" t="str">
            <v>00539</v>
          </cell>
        </row>
        <row r="2999">
          <cell r="A2999" t="str">
            <v>00539002</v>
          </cell>
          <cell r="B2999" t="str">
            <v>30365817300032</v>
          </cell>
          <cell r="C2999" t="str">
            <v>MAZARIN IMMOBILIER</v>
          </cell>
          <cell r="D2999" t="b">
            <v>1</v>
          </cell>
          <cell r="E2999" t="str">
            <v>21 Avenue Victor Hugo</v>
          </cell>
          <cell r="F2999" t="str">
            <v>13100</v>
          </cell>
          <cell r="G2999" t="str">
            <v>AIX-EN-PROVENCE</v>
          </cell>
          <cell r="H2999" t="str">
            <v>Gestion Locative - Location - Copropriété - Comptabilité</v>
          </cell>
          <cell r="J2999">
            <v>43191</v>
          </cell>
          <cell r="M2999">
            <v>43191</v>
          </cell>
          <cell r="N2999" t="str">
            <v>Ouvert</v>
          </cell>
          <cell r="O2999" t="str">
            <v>Fermé</v>
          </cell>
          <cell r="Q2999">
            <v>0</v>
          </cell>
          <cell r="T2999" t="str">
            <v>00539</v>
          </cell>
        </row>
        <row r="3000">
          <cell r="A3000" t="str">
            <v>00540001</v>
          </cell>
          <cell r="B3000" t="str">
            <v>34278093900027</v>
          </cell>
          <cell r="C3000" t="str">
            <v>AJF TOUCAS</v>
          </cell>
          <cell r="D3000" t="b">
            <v>0</v>
          </cell>
          <cell r="E3000" t="str">
            <v>40 Cours Mirabeau</v>
          </cell>
          <cell r="F3000" t="str">
            <v>13100</v>
          </cell>
          <cell r="G3000" t="str">
            <v>AIX-EN-PROVENCE</v>
          </cell>
          <cell r="H3000" t="str">
            <v>Gestion Locative - Location - Copropriété - Comptabilité</v>
          </cell>
          <cell r="J3000">
            <v>43191</v>
          </cell>
          <cell r="L3000">
            <v>43221</v>
          </cell>
          <cell r="M3000">
            <v>43191</v>
          </cell>
          <cell r="N3000" t="str">
            <v>Fermé</v>
          </cell>
          <cell r="O3000" t="str">
            <v>Fermé</v>
          </cell>
          <cell r="Q3000">
            <v>0</v>
          </cell>
          <cell r="T3000" t="str">
            <v>00540</v>
          </cell>
        </row>
        <row r="3001">
          <cell r="A3001" t="str">
            <v>00540002</v>
          </cell>
          <cell r="B3001" t="str">
            <v>34278093900035</v>
          </cell>
          <cell r="C3001" t="str">
            <v>A.J.F TOUCAS</v>
          </cell>
          <cell r="D3001" t="b">
            <v>1</v>
          </cell>
          <cell r="E3001" t="str">
            <v>21 Avenue Victor Hugo</v>
          </cell>
          <cell r="F3001" t="str">
            <v>13100</v>
          </cell>
          <cell r="G3001" t="str">
            <v>AIX-EN-PROVENCE</v>
          </cell>
          <cell r="H3001" t="str">
            <v>Gestion Locative - Location - Copropriété - Comptabilité</v>
          </cell>
          <cell r="J3001">
            <v>43191</v>
          </cell>
          <cell r="L3001">
            <v>44316</v>
          </cell>
          <cell r="M3001">
            <v>43191</v>
          </cell>
          <cell r="N3001" t="str">
            <v>Fermé</v>
          </cell>
          <cell r="O3001" t="str">
            <v>Fermé</v>
          </cell>
          <cell r="Q3001">
            <v>0</v>
          </cell>
          <cell r="T3001" t="str">
            <v>00540</v>
          </cell>
        </row>
        <row r="3002">
          <cell r="A3002" t="str">
            <v>00541001</v>
          </cell>
          <cell r="B3002" t="str">
            <v>83861121800010</v>
          </cell>
          <cell r="C3002" t="str">
            <v>FONCIA SATURNE</v>
          </cell>
          <cell r="D3002" t="b">
            <v>1</v>
          </cell>
          <cell r="E3002" t="str">
            <v>11-15 Avenue le Brun</v>
          </cell>
          <cell r="F3002" t="str">
            <v>92160</v>
          </cell>
          <cell r="G3002" t="str">
            <v>ANTONY</v>
          </cell>
          <cell r="J3002">
            <v>43189</v>
          </cell>
          <cell r="M3002">
            <v>43191</v>
          </cell>
          <cell r="N3002" t="str">
            <v>Ouvert</v>
          </cell>
          <cell r="O3002" t="str">
            <v>Fermé</v>
          </cell>
          <cell r="Q3002">
            <v>0</v>
          </cell>
          <cell r="T3002" t="str">
            <v>00541</v>
          </cell>
        </row>
        <row r="3003">
          <cell r="A3003" t="str">
            <v>00542001</v>
          </cell>
          <cell r="B3003" t="str">
            <v>44019624400022</v>
          </cell>
          <cell r="C3003" t="str">
            <v>FONCIA IMMO GESTION</v>
          </cell>
          <cell r="D3003" t="b">
            <v>1</v>
          </cell>
          <cell r="E3003" t="str">
            <v>196 Avenue de Stalingrad</v>
          </cell>
          <cell r="F3003" t="str">
            <v>94550</v>
          </cell>
          <cell r="G3003" t="str">
            <v>CHEVILLY-LARUE</v>
          </cell>
          <cell r="H3003" t="str">
            <v>Gestion Locative - Location - Copropriété - Comptabilité</v>
          </cell>
          <cell r="J3003">
            <v>43221</v>
          </cell>
          <cell r="L3003">
            <v>44196</v>
          </cell>
          <cell r="M3003">
            <v>43252</v>
          </cell>
          <cell r="N3003" t="str">
            <v>Fermé</v>
          </cell>
          <cell r="O3003" t="str">
            <v>Fermé</v>
          </cell>
          <cell r="Q3003">
            <v>0</v>
          </cell>
          <cell r="T3003" t="str">
            <v>00542</v>
          </cell>
        </row>
        <row r="3004">
          <cell r="A3004" t="str">
            <v>00543001</v>
          </cell>
          <cell r="B3004" t="str">
            <v>38393683800010</v>
          </cell>
          <cell r="C3004" t="str">
            <v>AGENCE SAINT PIERRE</v>
          </cell>
          <cell r="D3004" t="b">
            <v>1</v>
          </cell>
          <cell r="E3004" t="str">
            <v>8 Rue Georges Clemenceau</v>
          </cell>
          <cell r="F3004" t="str">
            <v>78000</v>
          </cell>
          <cell r="G3004" t="str">
            <v>VERSAILLES</v>
          </cell>
          <cell r="H3004" t="str">
            <v>Gestion Locative - Location - Copropriété - Comptabilité</v>
          </cell>
          <cell r="J3004">
            <v>43221</v>
          </cell>
          <cell r="M3004">
            <v>43252</v>
          </cell>
          <cell r="N3004" t="str">
            <v>Ouvert</v>
          </cell>
          <cell r="O3004" t="str">
            <v>Fermé</v>
          </cell>
          <cell r="Q3004">
            <v>0</v>
          </cell>
          <cell r="T3004" t="str">
            <v>00543</v>
          </cell>
        </row>
        <row r="3005">
          <cell r="A3005" t="str">
            <v>00544001</v>
          </cell>
          <cell r="B3005" t="str">
            <v>39377244700032</v>
          </cell>
          <cell r="C3005" t="str">
            <v>AD'IMMO</v>
          </cell>
          <cell r="D3005" t="b">
            <v>0</v>
          </cell>
          <cell r="E3005" t="str">
            <v>28 Rue Thiers</v>
          </cell>
          <cell r="F3005" t="str">
            <v>51100</v>
          </cell>
          <cell r="G3005" t="str">
            <v>REIMS</v>
          </cell>
          <cell r="H3005" t="str">
            <v>Gestion Locative - Location - Copropriété - Comptabilité</v>
          </cell>
          <cell r="J3005">
            <v>43252</v>
          </cell>
          <cell r="L3005">
            <v>43770</v>
          </cell>
          <cell r="M3005">
            <v>43252</v>
          </cell>
          <cell r="N3005" t="str">
            <v>Fermé</v>
          </cell>
          <cell r="O3005" t="str">
            <v>Fermé</v>
          </cell>
          <cell r="Q3005">
            <v>0</v>
          </cell>
          <cell r="T3005" t="str">
            <v>00544</v>
          </cell>
        </row>
        <row r="3006">
          <cell r="A3006" t="str">
            <v>00544002</v>
          </cell>
          <cell r="B3006" t="str">
            <v>39377244700057</v>
          </cell>
          <cell r="C3006" t="str">
            <v>AD'IMMO</v>
          </cell>
          <cell r="D3006" t="b">
            <v>1</v>
          </cell>
          <cell r="E3006" t="str">
            <v>13 Rue Gresset</v>
          </cell>
          <cell r="F3006" t="str">
            <v>80000</v>
          </cell>
          <cell r="G3006" t="str">
            <v>AMIENS</v>
          </cell>
          <cell r="H3006" t="str">
            <v>Gestion Locative - Location - Copropriété - Comptabilité</v>
          </cell>
          <cell r="J3006">
            <v>43252</v>
          </cell>
          <cell r="L3006">
            <v>43770</v>
          </cell>
          <cell r="M3006">
            <v>43252</v>
          </cell>
          <cell r="N3006" t="str">
            <v>Fermé</v>
          </cell>
          <cell r="O3006" t="str">
            <v>Fermé</v>
          </cell>
          <cell r="Q3006">
            <v>0</v>
          </cell>
          <cell r="T3006" t="str">
            <v>00544</v>
          </cell>
        </row>
        <row r="3007">
          <cell r="A3007" t="str">
            <v>00545001</v>
          </cell>
          <cell r="B3007" t="str">
            <v>31469418300018</v>
          </cell>
          <cell r="C3007" t="str">
            <v>AGENCE CHATEAU-IMMOBILIER SARL</v>
          </cell>
          <cell r="D3007" t="b">
            <v>1</v>
          </cell>
          <cell r="E3007" t="str">
            <v>57 Grande Rue</v>
          </cell>
          <cell r="F3007" t="str">
            <v>02400</v>
          </cell>
          <cell r="G3007" t="str">
            <v>CHATEAU-THIERRY</v>
          </cell>
          <cell r="H3007" t="str">
            <v>Gestion Locative - Location - Copropriété - Comptabilité</v>
          </cell>
          <cell r="J3007">
            <v>43252</v>
          </cell>
          <cell r="L3007">
            <v>43645</v>
          </cell>
          <cell r="M3007">
            <v>43645</v>
          </cell>
          <cell r="N3007" t="str">
            <v>Fermé</v>
          </cell>
          <cell r="O3007" t="str">
            <v>Fermé</v>
          </cell>
          <cell r="Q3007">
            <v>0</v>
          </cell>
          <cell r="T3007" t="str">
            <v>00545</v>
          </cell>
        </row>
        <row r="3008">
          <cell r="A3008" t="str">
            <v>00546001</v>
          </cell>
          <cell r="B3008" t="str">
            <v>37988060200071</v>
          </cell>
          <cell r="C3008" t="str">
            <v>SGIV</v>
          </cell>
          <cell r="D3008" t="b">
            <v>1</v>
          </cell>
          <cell r="E3008" t="str">
            <v>24 Rue Henri Poincaré</v>
          </cell>
          <cell r="F3008" t="str">
            <v>75020</v>
          </cell>
          <cell r="G3008" t="str">
            <v>PARIS 20</v>
          </cell>
          <cell r="H3008" t="str">
            <v>Gestion Locative - Location - Copropriété - Comptabilité</v>
          </cell>
          <cell r="J3008">
            <v>43374</v>
          </cell>
          <cell r="L3008">
            <v>43708</v>
          </cell>
          <cell r="M3008">
            <v>43708</v>
          </cell>
          <cell r="N3008" t="str">
            <v>Fermé</v>
          </cell>
          <cell r="O3008" t="str">
            <v>Fermé</v>
          </cell>
          <cell r="Q3008">
            <v>0</v>
          </cell>
          <cell r="T3008" t="str">
            <v>00546</v>
          </cell>
        </row>
        <row r="3009">
          <cell r="A3009" t="str">
            <v>00547001</v>
          </cell>
          <cell r="B3009" t="str">
            <v>51893134000013</v>
          </cell>
          <cell r="C3009" t="str">
            <v>FONCIA PARIS EST</v>
          </cell>
          <cell r="D3009" t="b">
            <v>1</v>
          </cell>
          <cell r="E3009" t="str">
            <v>24 Rue Henri Poincaré</v>
          </cell>
          <cell r="F3009" t="str">
            <v>75020</v>
          </cell>
          <cell r="G3009" t="str">
            <v>PARIS 20</v>
          </cell>
          <cell r="H3009" t="str">
            <v>Gestion Locative - Location - Copropriété - Comptabilité</v>
          </cell>
          <cell r="I3009" t="str">
            <v>U7100</v>
          </cell>
          <cell r="J3009">
            <v>43374</v>
          </cell>
          <cell r="K3009">
            <v>43466</v>
          </cell>
          <cell r="N3009" t="str">
            <v>Ouvert</v>
          </cell>
          <cell r="O3009" t="str">
            <v>Ouvert</v>
          </cell>
          <cell r="Q3009">
            <v>0</v>
          </cell>
          <cell r="T3009" t="str">
            <v>00547</v>
          </cell>
        </row>
        <row r="3010">
          <cell r="A3010" t="str">
            <v>00548001</v>
          </cell>
          <cell r="B3010" t="str">
            <v>69850172300028</v>
          </cell>
          <cell r="C3010" t="str">
            <v>OMNIUM FINANCIER ET IMMOBILIER</v>
          </cell>
          <cell r="D3010" t="b">
            <v>0</v>
          </cell>
          <cell r="E3010" t="str">
            <v>2 Avenue des Vosges</v>
          </cell>
          <cell r="F3010" t="str">
            <v>67000</v>
          </cell>
          <cell r="G3010" t="str">
            <v>STRASBOURG</v>
          </cell>
          <cell r="H3010" t="str">
            <v>Gestion Locative - Location - Copropriété - Comptabilité</v>
          </cell>
          <cell r="J3010">
            <v>43282</v>
          </cell>
          <cell r="L3010">
            <v>43282</v>
          </cell>
          <cell r="M3010">
            <v>43282</v>
          </cell>
          <cell r="N3010" t="str">
            <v>Fermé</v>
          </cell>
          <cell r="O3010" t="str">
            <v>Fermé</v>
          </cell>
          <cell r="Q3010">
            <v>0</v>
          </cell>
          <cell r="T3010" t="str">
            <v>00548</v>
          </cell>
        </row>
        <row r="3011">
          <cell r="A3011" t="str">
            <v>00548002</v>
          </cell>
          <cell r="B3011" t="str">
            <v>69850172300036</v>
          </cell>
          <cell r="C3011" t="str">
            <v>OMNIUM FINANCIER ET IMMOBILIER</v>
          </cell>
          <cell r="D3011" t="b">
            <v>1</v>
          </cell>
          <cell r="E3011" t="str">
            <v>27 Avenue du Rhin</v>
          </cell>
          <cell r="F3011" t="str">
            <v>67100</v>
          </cell>
          <cell r="G3011" t="str">
            <v>STRASBOURG</v>
          </cell>
          <cell r="H3011" t="str">
            <v>Gestion Locative - Location - Copropriété - Comptabilité</v>
          </cell>
          <cell r="J3011">
            <v>43282</v>
          </cell>
          <cell r="L3011">
            <v>44376</v>
          </cell>
          <cell r="M3011">
            <v>43282</v>
          </cell>
          <cell r="N3011" t="str">
            <v>Fermé</v>
          </cell>
          <cell r="O3011" t="str">
            <v>Fermé</v>
          </cell>
          <cell r="Q3011">
            <v>0</v>
          </cell>
          <cell r="T3011" t="str">
            <v>00548</v>
          </cell>
        </row>
        <row r="3012">
          <cell r="A3012" t="str">
            <v>00549001</v>
          </cell>
          <cell r="B3012" t="str">
            <v>31431842900037</v>
          </cell>
          <cell r="C3012" t="str">
            <v>AGENCE DE LA GARE</v>
          </cell>
          <cell r="D3012" t="b">
            <v>0</v>
          </cell>
          <cell r="E3012" t="str">
            <v>2 Avenue des Vosges</v>
          </cell>
          <cell r="F3012" t="str">
            <v>67000</v>
          </cell>
          <cell r="G3012" t="str">
            <v>STRASBOURG</v>
          </cell>
          <cell r="H3012" t="str">
            <v>Gestion Locative - Location - Copropriété - Comptabilité</v>
          </cell>
          <cell r="J3012">
            <v>43282</v>
          </cell>
          <cell r="L3012">
            <v>43282</v>
          </cell>
          <cell r="M3012">
            <v>43282</v>
          </cell>
          <cell r="N3012" t="str">
            <v>Fermé</v>
          </cell>
          <cell r="O3012" t="str">
            <v>Fermé</v>
          </cell>
          <cell r="Q3012">
            <v>0</v>
          </cell>
          <cell r="T3012" t="str">
            <v>00549</v>
          </cell>
        </row>
        <row r="3013">
          <cell r="A3013" t="str">
            <v>00549002</v>
          </cell>
          <cell r="B3013" t="str">
            <v>31431842900045</v>
          </cell>
          <cell r="C3013" t="str">
            <v>AGENCE DE LA GARE</v>
          </cell>
          <cell r="D3013" t="b">
            <v>1</v>
          </cell>
          <cell r="E3013" t="str">
            <v>27 Avenue du Rhin</v>
          </cell>
          <cell r="F3013" t="str">
            <v>67100</v>
          </cell>
          <cell r="G3013" t="str">
            <v>STRASBOURG</v>
          </cell>
          <cell r="H3013" t="str">
            <v>Gestion Locative - Location - Copropriété - Comptabilité</v>
          </cell>
          <cell r="J3013">
            <v>43282</v>
          </cell>
          <cell r="L3013">
            <v>43708</v>
          </cell>
          <cell r="M3013">
            <v>43708</v>
          </cell>
          <cell r="N3013" t="str">
            <v>Fermé</v>
          </cell>
          <cell r="O3013" t="str">
            <v>Fermé</v>
          </cell>
          <cell r="Q3013">
            <v>0</v>
          </cell>
          <cell r="T3013" t="str">
            <v>00549</v>
          </cell>
        </row>
        <row r="3014">
          <cell r="A3014" t="str">
            <v>00550001</v>
          </cell>
          <cell r="B3014" t="str">
            <v>08668002200067</v>
          </cell>
          <cell r="C3014" t="str">
            <v>SOCIETE ORLEANAISE GESTION IMMEUBLES</v>
          </cell>
          <cell r="D3014" t="b">
            <v>0</v>
          </cell>
          <cell r="E3014" t="str">
            <v>77 Boulevard Alexandre Martin</v>
          </cell>
          <cell r="F3014" t="str">
            <v>45000</v>
          </cell>
          <cell r="G3014" t="str">
            <v>ORLEANS</v>
          </cell>
          <cell r="H3014" t="str">
            <v>Gestion Locative - Location - Copropriété - Comptabilité</v>
          </cell>
          <cell r="J3014">
            <v>43257</v>
          </cell>
          <cell r="L3014">
            <v>43644</v>
          </cell>
          <cell r="M3014">
            <v>43374</v>
          </cell>
          <cell r="N3014" t="str">
            <v>Fermé</v>
          </cell>
          <cell r="O3014" t="str">
            <v>Fermé</v>
          </cell>
          <cell r="Q3014">
            <v>0</v>
          </cell>
          <cell r="T3014" t="str">
            <v>00550</v>
          </cell>
        </row>
        <row r="3015">
          <cell r="A3015" t="str">
            <v>00550002</v>
          </cell>
          <cell r="B3015" t="str">
            <v>08668002200075</v>
          </cell>
          <cell r="C3015" t="str">
            <v>SOCIETE ORLEANAISE DE GESTION D'IMMEUBLES</v>
          </cell>
          <cell r="D3015" t="b">
            <v>1</v>
          </cell>
          <cell r="E3015" t="str">
            <v>3 Rue Pierre Gilles de Gennes</v>
          </cell>
          <cell r="F3015" t="str">
            <v>45000</v>
          </cell>
          <cell r="G3015" t="str">
            <v>ORLEANS</v>
          </cell>
          <cell r="H3015" t="str">
            <v>Gestion Locative - Location - Copropriété - Comptabilité</v>
          </cell>
          <cell r="J3015">
            <v>43644</v>
          </cell>
          <cell r="M3015">
            <v>43644</v>
          </cell>
          <cell r="N3015" t="str">
            <v>Ouvert</v>
          </cell>
          <cell r="O3015" t="str">
            <v>Fermé</v>
          </cell>
          <cell r="Q3015">
            <v>0</v>
          </cell>
          <cell r="T3015" t="str">
            <v>00550</v>
          </cell>
        </row>
        <row r="3016">
          <cell r="A3016" t="str">
            <v>00551001</v>
          </cell>
          <cell r="B3016" t="str">
            <v>44024025700038</v>
          </cell>
          <cell r="C3016" t="str">
            <v>CAPITOLE DE L'IMMOBILIER</v>
          </cell>
          <cell r="D3016" t="b">
            <v>0</v>
          </cell>
          <cell r="E3016" t="str">
            <v>8 Rue Jean Monnet</v>
          </cell>
          <cell r="F3016" t="str">
            <v>31240</v>
          </cell>
          <cell r="G3016" t="str">
            <v>SAINT-JEAN</v>
          </cell>
          <cell r="H3016" t="str">
            <v>Gestion Locative - Location - Copropriété - Comptabilité</v>
          </cell>
          <cell r="J3016">
            <v>43282</v>
          </cell>
          <cell r="L3016">
            <v>43282</v>
          </cell>
          <cell r="M3016">
            <v>43282</v>
          </cell>
          <cell r="N3016" t="str">
            <v>Fermé</v>
          </cell>
          <cell r="O3016" t="str">
            <v>Fermé</v>
          </cell>
          <cell r="Q3016">
            <v>0</v>
          </cell>
          <cell r="T3016" t="str">
            <v>00551</v>
          </cell>
        </row>
        <row r="3017">
          <cell r="A3017" t="str">
            <v>00551002</v>
          </cell>
          <cell r="B3017" t="str">
            <v>44024025700046</v>
          </cell>
          <cell r="C3017" t="str">
            <v>CAPITOLE DE L'IMMOBILIER</v>
          </cell>
          <cell r="D3017" t="b">
            <v>1</v>
          </cell>
          <cell r="E3017" t="str">
            <v>4 Avenue de Galilée</v>
          </cell>
          <cell r="F3017" t="str">
            <v>31130</v>
          </cell>
          <cell r="G3017" t="str">
            <v>BALMA</v>
          </cell>
          <cell r="H3017" t="str">
            <v>Gestion Locative - Location - Copropriété - Comptabilité</v>
          </cell>
          <cell r="J3017">
            <v>43282</v>
          </cell>
          <cell r="L3017">
            <v>44196</v>
          </cell>
          <cell r="M3017">
            <v>43282</v>
          </cell>
          <cell r="N3017" t="str">
            <v>Fermé</v>
          </cell>
          <cell r="O3017" t="str">
            <v>Fermé</v>
          </cell>
          <cell r="Q3017">
            <v>0</v>
          </cell>
          <cell r="T3017" t="str">
            <v>00551</v>
          </cell>
        </row>
        <row r="3018">
          <cell r="A3018" t="str">
            <v>00552001</v>
          </cell>
          <cell r="B3018" t="str">
            <v>41015229200018</v>
          </cell>
          <cell r="C3018" t="str">
            <v>MARVIC</v>
          </cell>
          <cell r="D3018" t="b">
            <v>1</v>
          </cell>
          <cell r="E3018" t="str">
            <v>97 Bis Rue République</v>
          </cell>
          <cell r="F3018" t="str">
            <v>83140</v>
          </cell>
          <cell r="G3018" t="str">
            <v>SIX-FOURS-LES-PLAGES</v>
          </cell>
          <cell r="H3018" t="str">
            <v>Gestion Locative</v>
          </cell>
          <cell r="J3018">
            <v>43282</v>
          </cell>
          <cell r="L3018">
            <v>43708</v>
          </cell>
          <cell r="M3018">
            <v>43708</v>
          </cell>
          <cell r="N3018" t="str">
            <v>Fermé</v>
          </cell>
          <cell r="O3018" t="str">
            <v>Fermé</v>
          </cell>
          <cell r="Q3018">
            <v>0</v>
          </cell>
          <cell r="T3018" t="str">
            <v>00552</v>
          </cell>
        </row>
        <row r="3019">
          <cell r="A3019" t="str">
            <v>00553001</v>
          </cell>
          <cell r="B3019" t="str">
            <v>41968101000023</v>
          </cell>
          <cell r="C3019" t="str">
            <v>AGENCE LATOUR GESTION</v>
          </cell>
          <cell r="D3019" t="b">
            <v>0</v>
          </cell>
          <cell r="E3019" t="str">
            <v>34 Rue d'Orfeuil</v>
          </cell>
          <cell r="F3019" t="str">
            <v>28100</v>
          </cell>
          <cell r="G3019" t="str">
            <v>DREUX</v>
          </cell>
          <cell r="H3019" t="str">
            <v>Gestion Locative - Location - Copropriété - Comptabilité</v>
          </cell>
          <cell r="J3019">
            <v>43282</v>
          </cell>
          <cell r="L3019">
            <v>43708</v>
          </cell>
          <cell r="M3019">
            <v>43708</v>
          </cell>
          <cell r="N3019" t="str">
            <v>Fermé</v>
          </cell>
          <cell r="O3019" t="str">
            <v>Fermé</v>
          </cell>
          <cell r="Q3019">
            <v>0</v>
          </cell>
          <cell r="T3019" t="str">
            <v>00553</v>
          </cell>
        </row>
        <row r="3020">
          <cell r="A3020" t="str">
            <v>00553002</v>
          </cell>
          <cell r="B3020" t="str">
            <v>41968101000031</v>
          </cell>
          <cell r="C3020" t="str">
            <v>AGENCE LATOUR GESTION</v>
          </cell>
          <cell r="D3020" t="b">
            <v>1</v>
          </cell>
          <cell r="E3020" t="str">
            <v>34 Rue Noël Ballay</v>
          </cell>
          <cell r="F3020" t="str">
            <v>28000</v>
          </cell>
          <cell r="G3020" t="str">
            <v>CHARTRES</v>
          </cell>
          <cell r="H3020" t="str">
            <v>Gestion Locative - Location - Copropriété - Comptabilité</v>
          </cell>
          <cell r="J3020">
            <v>43282</v>
          </cell>
          <cell r="L3020">
            <v>43708</v>
          </cell>
          <cell r="M3020">
            <v>43708</v>
          </cell>
          <cell r="N3020" t="str">
            <v>Fermé</v>
          </cell>
          <cell r="O3020" t="str">
            <v>Fermé</v>
          </cell>
          <cell r="Q3020">
            <v>0</v>
          </cell>
          <cell r="T3020" t="str">
            <v>00553</v>
          </cell>
        </row>
        <row r="3021">
          <cell r="A3021" t="str">
            <v>00554001</v>
          </cell>
          <cell r="B3021" t="str">
            <v>35114510700014</v>
          </cell>
          <cell r="C3021" t="str">
            <v>AGENCE ALIGRE GESTION</v>
          </cell>
          <cell r="D3021" t="b">
            <v>0</v>
          </cell>
          <cell r="E3021" t="str">
            <v>5 Rue des Ponts</v>
          </cell>
          <cell r="F3021" t="str">
            <v>78290</v>
          </cell>
          <cell r="G3021" t="str">
            <v>CROISSY-SUR-SEINE</v>
          </cell>
          <cell r="H3021" t="str">
            <v>Gestion Locative - Location - Copropriété - Comptabilité</v>
          </cell>
          <cell r="J3021">
            <v>43282</v>
          </cell>
          <cell r="L3021">
            <v>43282</v>
          </cell>
          <cell r="M3021">
            <v>43282</v>
          </cell>
          <cell r="N3021" t="str">
            <v>Fermé</v>
          </cell>
          <cell r="O3021" t="str">
            <v>Fermé</v>
          </cell>
          <cell r="Q3021">
            <v>0</v>
          </cell>
          <cell r="T3021" t="str">
            <v>00554</v>
          </cell>
        </row>
        <row r="3022">
          <cell r="A3022" t="str">
            <v>00554002</v>
          </cell>
          <cell r="B3022" t="str">
            <v>35114510700022</v>
          </cell>
          <cell r="C3022" t="str">
            <v>AGENCE ALIGRE GESTION</v>
          </cell>
          <cell r="D3022" t="b">
            <v>1</v>
          </cell>
          <cell r="E3022" t="str">
            <v>16 Rue de Paris</v>
          </cell>
          <cell r="F3022" t="str">
            <v>78100</v>
          </cell>
          <cell r="G3022" t="str">
            <v>SAINT-GERMAIN-EN-LAYE</v>
          </cell>
          <cell r="H3022" t="str">
            <v>Gestion Locative - Location - Copropriété - Comptabilité</v>
          </cell>
          <cell r="J3022">
            <v>43282</v>
          </cell>
          <cell r="L3022">
            <v>43708</v>
          </cell>
          <cell r="M3022">
            <v>43708</v>
          </cell>
          <cell r="N3022" t="str">
            <v>Fermé</v>
          </cell>
          <cell r="O3022" t="str">
            <v>Fermé</v>
          </cell>
          <cell r="Q3022">
            <v>0</v>
          </cell>
          <cell r="T3022" t="str">
            <v>00554</v>
          </cell>
        </row>
        <row r="3023">
          <cell r="A3023" t="str">
            <v>00555001</v>
          </cell>
          <cell r="B3023" t="str">
            <v>51988020700013</v>
          </cell>
          <cell r="C3023" t="str">
            <v>PAGIF GESTION</v>
          </cell>
          <cell r="D3023" t="b">
            <v>0</v>
          </cell>
          <cell r="E3023" t="str">
            <v>81 Boulevard Poniatowski</v>
          </cell>
          <cell r="F3023" t="str">
            <v>75012</v>
          </cell>
          <cell r="G3023" t="str">
            <v>PARIS 12</v>
          </cell>
          <cell r="H3023" t="str">
            <v>Gestion Locative - Location - Copropriété - Comptabilité</v>
          </cell>
          <cell r="J3023">
            <v>43282</v>
          </cell>
          <cell r="L3023">
            <v>43282</v>
          </cell>
          <cell r="M3023">
            <v>43282</v>
          </cell>
          <cell r="N3023" t="str">
            <v>Fermé</v>
          </cell>
          <cell r="O3023" t="str">
            <v>Fermé</v>
          </cell>
          <cell r="Q3023">
            <v>0</v>
          </cell>
          <cell r="T3023" t="str">
            <v>00555</v>
          </cell>
        </row>
        <row r="3024">
          <cell r="A3024" t="str">
            <v>00555002</v>
          </cell>
          <cell r="B3024" t="str">
            <v>51988020700039</v>
          </cell>
          <cell r="C3024" t="str">
            <v>PAGIF GESTION</v>
          </cell>
          <cell r="D3024" t="b">
            <v>1</v>
          </cell>
          <cell r="E3024" t="str">
            <v>100 Boulevard du Montparnasse</v>
          </cell>
          <cell r="F3024" t="str">
            <v>75014</v>
          </cell>
          <cell r="G3024" t="str">
            <v>PARIS 14</v>
          </cell>
          <cell r="H3024" t="str">
            <v>Gestion Locative - Location - Copropriété - Comptabilité</v>
          </cell>
          <cell r="J3024">
            <v>43282</v>
          </cell>
          <cell r="L3024">
            <v>43708</v>
          </cell>
          <cell r="M3024">
            <v>43708</v>
          </cell>
          <cell r="N3024" t="str">
            <v>Fermé</v>
          </cell>
          <cell r="O3024" t="str">
            <v>Fermé</v>
          </cell>
          <cell r="Q3024">
            <v>0</v>
          </cell>
          <cell r="T3024" t="str">
            <v>00555</v>
          </cell>
        </row>
        <row r="3025">
          <cell r="A3025" t="str">
            <v>00556001</v>
          </cell>
          <cell r="B3025" t="str">
            <v>40900219300020</v>
          </cell>
          <cell r="C3025" t="str">
            <v>MCD GESTION</v>
          </cell>
          <cell r="D3025" t="b">
            <v>0</v>
          </cell>
          <cell r="E3025" t="str">
            <v>1 Rue Viala</v>
          </cell>
          <cell r="F3025" t="str">
            <v>75015</v>
          </cell>
          <cell r="G3025" t="str">
            <v>PARIS 15</v>
          </cell>
          <cell r="H3025" t="str">
            <v>Gestion Locative - Location - Copropriété - Comptabilité</v>
          </cell>
          <cell r="J3025">
            <v>43282</v>
          </cell>
          <cell r="M3025">
            <v>43374</v>
          </cell>
          <cell r="N3025" t="str">
            <v>Ouvert</v>
          </cell>
          <cell r="O3025" t="str">
            <v>Fermé</v>
          </cell>
          <cell r="Q3025">
            <v>0</v>
          </cell>
          <cell r="T3025" t="str">
            <v>00556</v>
          </cell>
        </row>
        <row r="3026">
          <cell r="A3026" t="str">
            <v>00556002</v>
          </cell>
          <cell r="B3026" t="str">
            <v>40900219300038</v>
          </cell>
          <cell r="C3026" t="str">
            <v>MCD GESTION</v>
          </cell>
          <cell r="D3026" t="b">
            <v>0</v>
          </cell>
          <cell r="E3026" t="str">
            <v>30 Rue Faidherbe</v>
          </cell>
          <cell r="F3026" t="str">
            <v>75011</v>
          </cell>
          <cell r="G3026" t="str">
            <v>PARIS 11</v>
          </cell>
          <cell r="H3026" t="str">
            <v>Gestion Locative - Location - Copropriété - Comptabilité</v>
          </cell>
          <cell r="J3026">
            <v>43282</v>
          </cell>
          <cell r="L3026">
            <v>44196</v>
          </cell>
          <cell r="M3026">
            <v>43374</v>
          </cell>
          <cell r="N3026" t="str">
            <v>Fermé</v>
          </cell>
          <cell r="O3026" t="str">
            <v>Fermé</v>
          </cell>
          <cell r="Q3026">
            <v>0</v>
          </cell>
          <cell r="T3026" t="str">
            <v>00556</v>
          </cell>
        </row>
        <row r="3027">
          <cell r="A3027" t="str">
            <v>00556003</v>
          </cell>
          <cell r="B3027" t="str">
            <v>40900219300053</v>
          </cell>
          <cell r="C3027" t="str">
            <v>MCD GESTION</v>
          </cell>
          <cell r="D3027" t="b">
            <v>1</v>
          </cell>
          <cell r="E3027" t="str">
            <v>200 Rue Raymond Losserand</v>
          </cell>
          <cell r="F3027" t="str">
            <v>75014</v>
          </cell>
          <cell r="G3027" t="str">
            <v>PARIS 14</v>
          </cell>
          <cell r="H3027" t="str">
            <v>Gestion Locative - Location - Location Saisonnière - Copropriété - Comptabilité</v>
          </cell>
          <cell r="J3027">
            <v>43739</v>
          </cell>
          <cell r="M3027">
            <v>43739</v>
          </cell>
          <cell r="N3027" t="str">
            <v>Ouvert</v>
          </cell>
          <cell r="O3027" t="str">
            <v>Fermé</v>
          </cell>
          <cell r="Q3027">
            <v>0</v>
          </cell>
          <cell r="T3027" t="str">
            <v>00556</v>
          </cell>
        </row>
        <row r="3028">
          <cell r="A3028" t="str">
            <v>00557001</v>
          </cell>
          <cell r="B3028" t="str">
            <v>65201101600019</v>
          </cell>
          <cell r="C3028" t="str">
            <v>CABINET VIALA FLEURY</v>
          </cell>
          <cell r="D3028" t="b">
            <v>0</v>
          </cell>
          <cell r="E3028" t="str">
            <v>1 Rue Viala</v>
          </cell>
          <cell r="F3028" t="str">
            <v>75015</v>
          </cell>
          <cell r="G3028" t="str">
            <v>PARIS 15</v>
          </cell>
          <cell r="H3028" t="str">
            <v>Gestion Locative - Location - Copropriété - Comptabilité</v>
          </cell>
          <cell r="J3028">
            <v>43282</v>
          </cell>
          <cell r="M3028">
            <v>43282</v>
          </cell>
          <cell r="N3028" t="str">
            <v>Ouvert</v>
          </cell>
          <cell r="O3028" t="str">
            <v>Fermé</v>
          </cell>
          <cell r="Q3028">
            <v>0</v>
          </cell>
          <cell r="T3028" t="str">
            <v>00557</v>
          </cell>
        </row>
        <row r="3029">
          <cell r="A3029" t="str">
            <v>00557002</v>
          </cell>
          <cell r="B3029" t="str">
            <v>65201101600050</v>
          </cell>
          <cell r="C3029" t="str">
            <v>CABINET VIALA FLEURY</v>
          </cell>
          <cell r="D3029" t="b">
            <v>1</v>
          </cell>
          <cell r="E3029" t="str">
            <v>200 Rue Raymond Losserand</v>
          </cell>
          <cell r="F3029" t="str">
            <v>75014</v>
          </cell>
          <cell r="G3029" t="str">
            <v>PARIS 14</v>
          </cell>
          <cell r="H3029" t="str">
            <v>Gestion Locative - Location - Location Saisonnière - Copropriété - Comptabilité</v>
          </cell>
          <cell r="J3029">
            <v>43739</v>
          </cell>
          <cell r="M3029">
            <v>43739</v>
          </cell>
          <cell r="N3029" t="str">
            <v>Ouvert</v>
          </cell>
          <cell r="O3029" t="str">
            <v>Fermé</v>
          </cell>
          <cell r="Q3029">
            <v>0</v>
          </cell>
          <cell r="T3029" t="str">
            <v>00557</v>
          </cell>
        </row>
        <row r="3030">
          <cell r="A3030" t="str">
            <v>00558001</v>
          </cell>
          <cell r="B3030" t="str">
            <v>72162120900049</v>
          </cell>
          <cell r="C3030" t="str">
            <v>STE NOUVELLE TRANSACTIONS IMMOBILIERES</v>
          </cell>
          <cell r="D3030" t="b">
            <v>1</v>
          </cell>
          <cell r="E3030" t="str">
            <v>10 Avenue Jean Jaurès</v>
          </cell>
          <cell r="F3030" t="str">
            <v>13700</v>
          </cell>
          <cell r="G3030" t="str">
            <v>MARIGNANE</v>
          </cell>
          <cell r="H3030" t="str">
            <v>Gestion Locative - Location - Copropriété - Comptabilité</v>
          </cell>
          <cell r="J3030">
            <v>43278</v>
          </cell>
          <cell r="L3030">
            <v>43646</v>
          </cell>
          <cell r="M3030">
            <v>43646</v>
          </cell>
          <cell r="N3030" t="str">
            <v>Fermé</v>
          </cell>
          <cell r="O3030" t="str">
            <v>Fermé</v>
          </cell>
          <cell r="Q3030">
            <v>0</v>
          </cell>
          <cell r="T3030" t="str">
            <v>00558</v>
          </cell>
        </row>
        <row r="3031">
          <cell r="A3031" t="str">
            <v>00558002</v>
          </cell>
          <cell r="B3031" t="str">
            <v>72162120900072</v>
          </cell>
          <cell r="C3031" t="str">
            <v>STE NOUVELLE TRANSACTIONS IMMOBILIERES</v>
          </cell>
          <cell r="D3031" t="b">
            <v>0</v>
          </cell>
          <cell r="E3031" t="str">
            <v>33 Rue Vendôme</v>
          </cell>
          <cell r="F3031" t="str">
            <v>13500</v>
          </cell>
          <cell r="G3031" t="str">
            <v>MARTIGUES</v>
          </cell>
          <cell r="H3031" t="str">
            <v>Gestion Locative - Location - Copropriété - Comptabilité</v>
          </cell>
          <cell r="J3031">
            <v>43278</v>
          </cell>
          <cell r="L3031">
            <v>43646</v>
          </cell>
          <cell r="M3031">
            <v>43405</v>
          </cell>
          <cell r="N3031" t="str">
            <v>Fermé</v>
          </cell>
          <cell r="O3031" t="str">
            <v>Fermé</v>
          </cell>
          <cell r="Q3031">
            <v>0</v>
          </cell>
          <cell r="T3031" t="str">
            <v>00558</v>
          </cell>
        </row>
        <row r="3032">
          <cell r="A3032" t="str">
            <v>00559001</v>
          </cell>
          <cell r="B3032" t="str">
            <v>49413053700041</v>
          </cell>
          <cell r="C3032" t="str">
            <v>IMONOVA</v>
          </cell>
          <cell r="D3032" t="b">
            <v>0</v>
          </cell>
          <cell r="E3032" t="str">
            <v>101 Avenue Saint-Ruf</v>
          </cell>
          <cell r="F3032" t="str">
            <v>84000</v>
          </cell>
          <cell r="G3032" t="str">
            <v>AVIGNON</v>
          </cell>
          <cell r="H3032" t="str">
            <v>Gestion Locative - Location - Copropriété - Comptabilité</v>
          </cell>
          <cell r="J3032">
            <v>43374</v>
          </cell>
          <cell r="L3032">
            <v>43374</v>
          </cell>
          <cell r="M3032">
            <v>43374</v>
          </cell>
          <cell r="N3032" t="str">
            <v>Fermé</v>
          </cell>
          <cell r="O3032" t="str">
            <v>Fermé</v>
          </cell>
          <cell r="Q3032">
            <v>0</v>
          </cell>
          <cell r="T3032" t="str">
            <v>00559</v>
          </cell>
        </row>
        <row r="3033">
          <cell r="A3033" t="str">
            <v>00559002</v>
          </cell>
          <cell r="B3033" t="str">
            <v>49413053700074</v>
          </cell>
          <cell r="C3033" t="str">
            <v>IMONOVA</v>
          </cell>
          <cell r="D3033" t="b">
            <v>0</v>
          </cell>
          <cell r="E3033" t="str">
            <v>4 Rue de Tourre</v>
          </cell>
          <cell r="F3033" t="str">
            <v>84100</v>
          </cell>
          <cell r="G3033" t="str">
            <v>ORANGE</v>
          </cell>
          <cell r="H3033" t="str">
            <v>Gestion Locative - Location - Copropriété - Comptabilité</v>
          </cell>
          <cell r="J3033">
            <v>43374</v>
          </cell>
          <cell r="L3033">
            <v>43708</v>
          </cell>
          <cell r="M3033">
            <v>43708</v>
          </cell>
          <cell r="N3033" t="str">
            <v>Fermé</v>
          </cell>
          <cell r="O3033" t="str">
            <v>Fermé</v>
          </cell>
          <cell r="Q3033">
            <v>0</v>
          </cell>
          <cell r="T3033" t="str">
            <v>00559</v>
          </cell>
        </row>
        <row r="3034">
          <cell r="A3034" t="str">
            <v>00559003</v>
          </cell>
          <cell r="B3034" t="str">
            <v>49413053700066</v>
          </cell>
          <cell r="C3034" t="str">
            <v>IMONOVA</v>
          </cell>
          <cell r="D3034" t="b">
            <v>0</v>
          </cell>
          <cell r="E3034" t="str">
            <v>47 Rue de France</v>
          </cell>
          <cell r="F3034" t="str">
            <v>88300</v>
          </cell>
          <cell r="G3034" t="str">
            <v>NEUFCHATEAU</v>
          </cell>
          <cell r="H3034" t="str">
            <v>Gestion Locative - Location - Copropriété - Comptabilité</v>
          </cell>
          <cell r="J3034">
            <v>43374</v>
          </cell>
          <cell r="L3034">
            <v>43374</v>
          </cell>
          <cell r="M3034">
            <v>43374</v>
          </cell>
          <cell r="N3034" t="str">
            <v>Fermé</v>
          </cell>
          <cell r="O3034" t="str">
            <v>Fermé</v>
          </cell>
          <cell r="Q3034">
            <v>0</v>
          </cell>
          <cell r="T3034" t="str">
            <v>00559</v>
          </cell>
        </row>
        <row r="3035">
          <cell r="A3035" t="str">
            <v>00559004</v>
          </cell>
          <cell r="B3035" t="str">
            <v>49413053700033</v>
          </cell>
          <cell r="C3035" t="str">
            <v>IMONOVA</v>
          </cell>
          <cell r="D3035" t="b">
            <v>0</v>
          </cell>
          <cell r="E3035" t="str">
            <v>58 Boulevard National</v>
          </cell>
          <cell r="F3035" t="str">
            <v>30150</v>
          </cell>
          <cell r="G3035" t="str">
            <v>ROQUEMAURE</v>
          </cell>
          <cell r="H3035" t="str">
            <v>Gestion Locative - Location - Copropriété - Comptabilité</v>
          </cell>
          <cell r="J3035">
            <v>43374</v>
          </cell>
          <cell r="L3035">
            <v>43708</v>
          </cell>
          <cell r="M3035">
            <v>43708</v>
          </cell>
          <cell r="N3035" t="str">
            <v>Fermé</v>
          </cell>
          <cell r="O3035" t="str">
            <v>Fermé</v>
          </cell>
          <cell r="Q3035">
            <v>0</v>
          </cell>
          <cell r="T3035" t="str">
            <v>00559</v>
          </cell>
        </row>
        <row r="3036">
          <cell r="A3036" t="str">
            <v>00559005</v>
          </cell>
          <cell r="B3036" t="str">
            <v>49413053700082</v>
          </cell>
          <cell r="C3036" t="str">
            <v>IMONOVA</v>
          </cell>
          <cell r="D3036" t="b">
            <v>1</v>
          </cell>
          <cell r="E3036" t="str">
            <v>34 Boulevard Saint-Michel</v>
          </cell>
          <cell r="F3036" t="str">
            <v>84000</v>
          </cell>
          <cell r="G3036" t="str">
            <v>AVIGNON</v>
          </cell>
          <cell r="H3036" t="str">
            <v>Gestion Locative - Location - Copropriété - Comptabilité</v>
          </cell>
          <cell r="J3036">
            <v>43374</v>
          </cell>
          <cell r="L3036">
            <v>43708</v>
          </cell>
          <cell r="M3036">
            <v>43708</v>
          </cell>
          <cell r="N3036" t="str">
            <v>Fermé</v>
          </cell>
          <cell r="O3036" t="str">
            <v>Fermé</v>
          </cell>
          <cell r="Q3036">
            <v>0</v>
          </cell>
          <cell r="T3036" t="str">
            <v>00559</v>
          </cell>
        </row>
        <row r="3037">
          <cell r="A3037" t="str">
            <v>00560001</v>
          </cell>
          <cell r="B3037" t="str">
            <v>40075207700042</v>
          </cell>
          <cell r="C3037" t="str">
            <v>LARBOULLET IMMOBILIER</v>
          </cell>
          <cell r="D3037" t="b">
            <v>0</v>
          </cell>
          <cell r="E3037" t="str">
            <v>173 Rue de Courcelles</v>
          </cell>
          <cell r="F3037" t="str">
            <v>75017</v>
          </cell>
          <cell r="G3037" t="str">
            <v>PARIS 17</v>
          </cell>
          <cell r="H3037" t="str">
            <v>Gestion Locative - Location - Copropriété - Comptabilité</v>
          </cell>
          <cell r="J3037">
            <v>43374</v>
          </cell>
          <cell r="M3037">
            <v>43466</v>
          </cell>
          <cell r="N3037" t="str">
            <v>Ouvert</v>
          </cell>
          <cell r="O3037" t="str">
            <v>Fermé</v>
          </cell>
          <cell r="Q3037">
            <v>0</v>
          </cell>
          <cell r="T3037" t="str">
            <v>00560</v>
          </cell>
        </row>
        <row r="3038">
          <cell r="A3038" t="str">
            <v>00560002</v>
          </cell>
          <cell r="B3038" t="str">
            <v>40075207700034</v>
          </cell>
          <cell r="C3038" t="str">
            <v>LARBOULLET IMMOBILIER</v>
          </cell>
          <cell r="D3038" t="b">
            <v>0</v>
          </cell>
          <cell r="E3038" t="str">
            <v>173 Rue de Courcelles</v>
          </cell>
          <cell r="F3038" t="str">
            <v>75017</v>
          </cell>
          <cell r="G3038" t="str">
            <v>PARIS 17</v>
          </cell>
          <cell r="H3038" t="str">
            <v>Gestion Locative - Location - Copropriété - Comptabilité</v>
          </cell>
          <cell r="J3038">
            <v>43374</v>
          </cell>
          <cell r="M3038">
            <v>43466</v>
          </cell>
          <cell r="N3038" t="str">
            <v>Ouvert</v>
          </cell>
          <cell r="O3038" t="str">
            <v>Fermé</v>
          </cell>
          <cell r="Q3038">
            <v>0</v>
          </cell>
          <cell r="T3038" t="str">
            <v>00560</v>
          </cell>
        </row>
        <row r="3039">
          <cell r="A3039" t="str">
            <v>00560003</v>
          </cell>
          <cell r="B3039" t="str">
            <v>40075207700018</v>
          </cell>
          <cell r="C3039" t="str">
            <v>LARBOULLET IMMOBILIER</v>
          </cell>
          <cell r="D3039" t="b">
            <v>0</v>
          </cell>
          <cell r="E3039" t="str">
            <v>116 Avenue de Villiers</v>
          </cell>
          <cell r="F3039" t="str">
            <v>75017</v>
          </cell>
          <cell r="G3039" t="str">
            <v>PARIS 17</v>
          </cell>
          <cell r="H3039" t="str">
            <v>Gestion Locative - Location - Copropriété - Comptabilité</v>
          </cell>
          <cell r="J3039">
            <v>43374</v>
          </cell>
          <cell r="M3039">
            <v>43374</v>
          </cell>
          <cell r="N3039" t="str">
            <v>Ouvert</v>
          </cell>
          <cell r="O3039" t="str">
            <v>Fermé</v>
          </cell>
          <cell r="Q3039">
            <v>0</v>
          </cell>
          <cell r="T3039" t="str">
            <v>00560</v>
          </cell>
        </row>
        <row r="3040">
          <cell r="A3040" t="str">
            <v>00560004</v>
          </cell>
          <cell r="B3040" t="str">
            <v>40075207700059</v>
          </cell>
          <cell r="C3040" t="str">
            <v>LARBOULLET IMMOBILIER</v>
          </cell>
          <cell r="D3040" t="b">
            <v>0</v>
          </cell>
          <cell r="E3040" t="str">
            <v>3 Rue Chauchat</v>
          </cell>
          <cell r="F3040" t="str">
            <v>75009</v>
          </cell>
          <cell r="G3040" t="str">
            <v>PARIS 9</v>
          </cell>
          <cell r="H3040" t="str">
            <v>Gestion Locative - Location - Copropriété - Comptabilité</v>
          </cell>
          <cell r="J3040">
            <v>43374</v>
          </cell>
          <cell r="M3040">
            <v>43466</v>
          </cell>
          <cell r="N3040" t="str">
            <v>Ouvert</v>
          </cell>
          <cell r="O3040" t="str">
            <v>Fermé</v>
          </cell>
          <cell r="Q3040">
            <v>0</v>
          </cell>
          <cell r="T3040" t="str">
            <v>00560</v>
          </cell>
        </row>
        <row r="3041">
          <cell r="A3041" t="str">
            <v>00561001</v>
          </cell>
          <cell r="B3041" t="str">
            <v>39214602300016</v>
          </cell>
          <cell r="C3041" t="str">
            <v>CABINET CHRETIEN</v>
          </cell>
          <cell r="D3041" t="b">
            <v>1</v>
          </cell>
          <cell r="E3041" t="str">
            <v>4 Place du Maréchal de Lattre de Tassigny</v>
          </cell>
          <cell r="F3041" t="str">
            <v>92170</v>
          </cell>
          <cell r="G3041" t="str">
            <v>VANVES</v>
          </cell>
          <cell r="H3041" t="str">
            <v>Gestion Locative - Location - Copropriété - Comptabilité</v>
          </cell>
          <cell r="J3041">
            <v>43405</v>
          </cell>
          <cell r="M3041">
            <v>43466</v>
          </cell>
          <cell r="N3041" t="str">
            <v>Ouvert</v>
          </cell>
          <cell r="O3041" t="str">
            <v>Fermé</v>
          </cell>
          <cell r="Q3041">
            <v>0</v>
          </cell>
          <cell r="T3041" t="str">
            <v>00561</v>
          </cell>
        </row>
        <row r="3042">
          <cell r="A3042" t="str">
            <v>00562001</v>
          </cell>
          <cell r="B3042" t="str">
            <v>84137559500011</v>
          </cell>
          <cell r="C3042" t="str">
            <v>TECH-WAY</v>
          </cell>
          <cell r="D3042" t="b">
            <v>1</v>
          </cell>
          <cell r="E3042" t="str">
            <v>11-15 Avenue le Brun</v>
          </cell>
          <cell r="F3042" t="str">
            <v>92160</v>
          </cell>
          <cell r="G3042" t="str">
            <v>ANTONY</v>
          </cell>
          <cell r="I3042" t="str">
            <v>V3100</v>
          </cell>
          <cell r="J3042">
            <v>43307</v>
          </cell>
          <cell r="N3042" t="str">
            <v>Ouvert</v>
          </cell>
          <cell r="O3042" t="str">
            <v>Ouvert</v>
          </cell>
          <cell r="P3042" t="str">
            <v>192.168.16.0</v>
          </cell>
          <cell r="Q3042">
            <v>0</v>
          </cell>
          <cell r="T3042" t="str">
            <v>00562</v>
          </cell>
        </row>
        <row r="3043">
          <cell r="A3043" t="str">
            <v>00562002</v>
          </cell>
          <cell r="B3043" t="str">
            <v>84137559500029</v>
          </cell>
          <cell r="C3043" t="str">
            <v>TECH-WAY</v>
          </cell>
          <cell r="D3043" t="b">
            <v>0</v>
          </cell>
          <cell r="E3043" t="str">
            <v>240 Rue Hélène Boucher</v>
          </cell>
          <cell r="F3043" t="str">
            <v>78530</v>
          </cell>
          <cell r="G3043" t="str">
            <v>BUC</v>
          </cell>
          <cell r="I3043" t="str">
            <v>V3200</v>
          </cell>
          <cell r="J3043">
            <v>43745</v>
          </cell>
          <cell r="N3043" t="str">
            <v>Ouvert</v>
          </cell>
          <cell r="O3043" t="str">
            <v>Ouvert</v>
          </cell>
          <cell r="Q3043">
            <v>0</v>
          </cell>
          <cell r="T3043" t="str">
            <v>00562</v>
          </cell>
        </row>
        <row r="3044">
          <cell r="A3044" t="str">
            <v>00563001</v>
          </cell>
          <cell r="B3044" t="str">
            <v>39784211300011</v>
          </cell>
          <cell r="C3044" t="str">
            <v>AGENCE BAILE IMMOBILIER</v>
          </cell>
          <cell r="D3044" t="b">
            <v>0</v>
          </cell>
          <cell r="E3044" t="str">
            <v>121 Boulevard de Blossac</v>
          </cell>
          <cell r="F3044" t="str">
            <v>86100</v>
          </cell>
          <cell r="G3044" t="str">
            <v>CHÂTELLERAULT</v>
          </cell>
          <cell r="H3044" t="str">
            <v>Gestion Locative - Location - Copropriété - Comptabilité</v>
          </cell>
          <cell r="J3044">
            <v>43374</v>
          </cell>
          <cell r="L3044">
            <v>43374</v>
          </cell>
          <cell r="M3044">
            <v>43374</v>
          </cell>
          <cell r="N3044" t="str">
            <v>Fermé</v>
          </cell>
          <cell r="O3044" t="str">
            <v>Fermé</v>
          </cell>
          <cell r="Q3044">
            <v>0</v>
          </cell>
          <cell r="T3044" t="str">
            <v>00563</v>
          </cell>
        </row>
        <row r="3045">
          <cell r="A3045" t="str">
            <v>00563002</v>
          </cell>
          <cell r="B3045" t="str">
            <v>39784211300045</v>
          </cell>
          <cell r="C3045" t="str">
            <v>IMMOBILIER BASCOULERGUE</v>
          </cell>
          <cell r="D3045" t="b">
            <v>1</v>
          </cell>
          <cell r="E3045" t="str">
            <v>9 Rue Henri Pétonnet</v>
          </cell>
          <cell r="F3045" t="str">
            <v>86000</v>
          </cell>
          <cell r="G3045" t="str">
            <v>POITIERS</v>
          </cell>
          <cell r="H3045" t="str">
            <v>Gestion Locative - Location - Copropriété - Comptabilité</v>
          </cell>
          <cell r="J3045">
            <v>43374</v>
          </cell>
          <cell r="L3045">
            <v>43490</v>
          </cell>
          <cell r="M3045">
            <v>43490</v>
          </cell>
          <cell r="N3045" t="str">
            <v>Fermé</v>
          </cell>
          <cell r="O3045" t="str">
            <v>Fermé</v>
          </cell>
          <cell r="Q3045">
            <v>0</v>
          </cell>
          <cell r="T3045" t="str">
            <v>00563</v>
          </cell>
        </row>
        <row r="3046">
          <cell r="A3046" t="str">
            <v>00564001</v>
          </cell>
          <cell r="B3046" t="str">
            <v>39534950900020</v>
          </cell>
          <cell r="C3046" t="str">
            <v>AGENCE IMMOBILIERE CEZANNE</v>
          </cell>
          <cell r="D3046" t="b">
            <v>0</v>
          </cell>
          <cell r="E3046" t="str">
            <v>14 Rue Lacépède</v>
          </cell>
          <cell r="F3046" t="str">
            <v>13100</v>
          </cell>
          <cell r="G3046" t="str">
            <v>AIX-EN-PROVENCE</v>
          </cell>
          <cell r="H3046" t="str">
            <v>Gestion Locative - Copropriété</v>
          </cell>
          <cell r="J3046">
            <v>43374</v>
          </cell>
          <cell r="L3046">
            <v>43404</v>
          </cell>
          <cell r="M3046">
            <v>43374</v>
          </cell>
          <cell r="N3046" t="str">
            <v>Fermé</v>
          </cell>
          <cell r="O3046" t="str">
            <v>Fermé</v>
          </cell>
          <cell r="Q3046">
            <v>0</v>
          </cell>
          <cell r="T3046" t="str">
            <v>00564</v>
          </cell>
        </row>
        <row r="3047">
          <cell r="A3047" t="str">
            <v>00564002</v>
          </cell>
          <cell r="B3047" t="str">
            <v>39534950900038</v>
          </cell>
          <cell r="C3047" t="str">
            <v>AGENCE IMMOBILIERE CEZANNE</v>
          </cell>
          <cell r="D3047" t="b">
            <v>1</v>
          </cell>
          <cell r="E3047" t="str">
            <v>21 Avenue Victor Hugo</v>
          </cell>
          <cell r="F3047" t="str">
            <v>13100</v>
          </cell>
          <cell r="G3047" t="str">
            <v>AIX-EN-PROVENCE</v>
          </cell>
          <cell r="H3047" t="str">
            <v>Gestion Locative - Location - Copropriété - Comptabilité</v>
          </cell>
          <cell r="J3047">
            <v>43374</v>
          </cell>
          <cell r="M3047">
            <v>43374</v>
          </cell>
          <cell r="N3047" t="str">
            <v>Ouvert</v>
          </cell>
          <cell r="O3047" t="str">
            <v>Fermé</v>
          </cell>
          <cell r="Q3047">
            <v>0</v>
          </cell>
          <cell r="T3047" t="str">
            <v>00564</v>
          </cell>
        </row>
        <row r="3048">
          <cell r="A3048" t="str">
            <v>00565001</v>
          </cell>
          <cell r="B3048" t="str">
            <v>41224210900046</v>
          </cell>
          <cell r="C3048" t="str">
            <v>PROXIMMOB - AGENCE DE JUVISY</v>
          </cell>
          <cell r="D3048" t="b">
            <v>1</v>
          </cell>
          <cell r="E3048" t="str">
            <v>105 Avenue de la Cour de France</v>
          </cell>
          <cell r="F3048" t="str">
            <v>91260</v>
          </cell>
          <cell r="G3048" t="str">
            <v>JUVISY-SUR-ORGE</v>
          </cell>
          <cell r="H3048" t="str">
            <v>Gestion Locative - Location - Copropriété - Comptabilité</v>
          </cell>
          <cell r="J3048">
            <v>43466</v>
          </cell>
          <cell r="M3048">
            <v>43556</v>
          </cell>
          <cell r="N3048" t="str">
            <v>Ouvert</v>
          </cell>
          <cell r="O3048" t="str">
            <v>Fermé</v>
          </cell>
          <cell r="Q3048">
            <v>0</v>
          </cell>
          <cell r="T3048" t="str">
            <v>00565</v>
          </cell>
        </row>
        <row r="3049">
          <cell r="A3049" t="str">
            <v>00566001</v>
          </cell>
          <cell r="B3049" t="str">
            <v>42393637600056</v>
          </cell>
          <cell r="C3049" t="str">
            <v>LODGIS</v>
          </cell>
          <cell r="D3049" t="b">
            <v>0</v>
          </cell>
          <cell r="E3049" t="str">
            <v>21 Rue Saint-Marc</v>
          </cell>
          <cell r="F3049" t="str">
            <v>75002</v>
          </cell>
          <cell r="G3049" t="str">
            <v>PARIS 2</v>
          </cell>
          <cell r="H3049" t="str">
            <v>Gestion Locative - Location - Transaction</v>
          </cell>
          <cell r="I3049" t="str">
            <v>U6100</v>
          </cell>
          <cell r="J3049">
            <v>43370</v>
          </cell>
          <cell r="L3049">
            <v>43983</v>
          </cell>
          <cell r="M3049">
            <v>43983</v>
          </cell>
          <cell r="N3049" t="str">
            <v>Fermé</v>
          </cell>
          <cell r="O3049" t="str">
            <v>Fermé</v>
          </cell>
          <cell r="Q3049">
            <v>0</v>
          </cell>
          <cell r="T3049" t="str">
            <v>00566</v>
          </cell>
        </row>
        <row r="3050">
          <cell r="A3050" t="str">
            <v>00567001</v>
          </cell>
          <cell r="B3050" t="str">
            <v>53270899700012</v>
          </cell>
          <cell r="C3050" t="str">
            <v>AFFECTIO</v>
          </cell>
          <cell r="D3050" t="b">
            <v>1</v>
          </cell>
          <cell r="E3050" t="str">
            <v>4 Rue du Commandant Rivière</v>
          </cell>
          <cell r="F3050" t="str">
            <v>75008</v>
          </cell>
          <cell r="G3050" t="str">
            <v>PARIS 8</v>
          </cell>
          <cell r="H3050" t="str">
            <v>Gestion Locative - Location - Copropriété - Comptabilité</v>
          </cell>
          <cell r="J3050">
            <v>43375</v>
          </cell>
          <cell r="L3050">
            <v>43708</v>
          </cell>
          <cell r="M3050">
            <v>43646</v>
          </cell>
          <cell r="N3050" t="str">
            <v>Fermé</v>
          </cell>
          <cell r="O3050" t="str">
            <v>Fermé</v>
          </cell>
          <cell r="Q3050">
            <v>0</v>
          </cell>
          <cell r="T3050" t="str">
            <v>00567</v>
          </cell>
        </row>
        <row r="3051">
          <cell r="A3051" t="str">
            <v>00568001</v>
          </cell>
          <cell r="B3051" t="str">
            <v>33976381500042</v>
          </cell>
          <cell r="C3051" t="str">
            <v>GRL GESTION</v>
          </cell>
          <cell r="D3051" t="b">
            <v>0</v>
          </cell>
          <cell r="E3051" t="str">
            <v>4 Rue du Commandant Rivière</v>
          </cell>
          <cell r="F3051" t="str">
            <v>75008</v>
          </cell>
          <cell r="G3051" t="str">
            <v>PARIS 8</v>
          </cell>
          <cell r="H3051" t="str">
            <v>Gestion Locative - Location - Copropriété - Comptabilité</v>
          </cell>
          <cell r="J3051">
            <v>43375</v>
          </cell>
          <cell r="L3051">
            <v>44013</v>
          </cell>
          <cell r="M3051">
            <v>43466</v>
          </cell>
          <cell r="N3051" t="str">
            <v>Fermé</v>
          </cell>
          <cell r="O3051" t="str">
            <v>Fermé</v>
          </cell>
          <cell r="Q3051">
            <v>0</v>
          </cell>
          <cell r="T3051" t="str">
            <v>00568</v>
          </cell>
        </row>
        <row r="3052">
          <cell r="A3052" t="str">
            <v>00569001</v>
          </cell>
          <cell r="B3052" t="str">
            <v>51743792700034</v>
          </cell>
          <cell r="C3052" t="str">
            <v>LB LEMANIQUE</v>
          </cell>
          <cell r="D3052" t="b">
            <v>0</v>
          </cell>
          <cell r="E3052" t="str">
            <v>2 Avenue de la Gare</v>
          </cell>
          <cell r="F3052" t="str">
            <v>74200</v>
          </cell>
          <cell r="G3052" t="str">
            <v>THONON-LES-BAINS</v>
          </cell>
          <cell r="H3052" t="str">
            <v>Gestion Locative - Location - Copropriété - Comptabilité</v>
          </cell>
          <cell r="J3052">
            <v>43405</v>
          </cell>
          <cell r="L3052">
            <v>43405</v>
          </cell>
          <cell r="M3052">
            <v>43405</v>
          </cell>
          <cell r="N3052" t="str">
            <v>Fermé</v>
          </cell>
          <cell r="O3052" t="str">
            <v>Fermé</v>
          </cell>
          <cell r="Q3052">
            <v>0</v>
          </cell>
          <cell r="T3052" t="str">
            <v>00569</v>
          </cell>
        </row>
        <row r="3053">
          <cell r="A3053" t="str">
            <v>00569002</v>
          </cell>
          <cell r="B3053" t="str">
            <v>51743792700075</v>
          </cell>
          <cell r="C3053" t="str">
            <v>LB LEMANIQUE</v>
          </cell>
          <cell r="D3053" t="b">
            <v>0</v>
          </cell>
          <cell r="E3053" t="str">
            <v>148 Route de Vonnes</v>
          </cell>
          <cell r="F3053" t="str">
            <v>74390</v>
          </cell>
          <cell r="G3053" t="str">
            <v>CHATEL</v>
          </cell>
          <cell r="H3053" t="str">
            <v>Gestion Locative - Location - Copropriété - Comptabilité</v>
          </cell>
          <cell r="J3053">
            <v>43405</v>
          </cell>
          <cell r="L3053">
            <v>43405</v>
          </cell>
          <cell r="M3053">
            <v>43405</v>
          </cell>
          <cell r="N3053" t="str">
            <v>Fermé</v>
          </cell>
          <cell r="O3053" t="str">
            <v>Fermé</v>
          </cell>
          <cell r="Q3053">
            <v>0</v>
          </cell>
          <cell r="T3053" t="str">
            <v>00569</v>
          </cell>
        </row>
        <row r="3054">
          <cell r="A3054" t="str">
            <v>00569003</v>
          </cell>
          <cell r="B3054" t="str">
            <v>51743792700059</v>
          </cell>
          <cell r="C3054" t="str">
            <v>L.B. LOCATION SYNIC ET VENTE</v>
          </cell>
          <cell r="D3054" t="b">
            <v>0</v>
          </cell>
          <cell r="E3054" t="str">
            <v>7 Place Jules Mercier</v>
          </cell>
          <cell r="F3054" t="str">
            <v>74200</v>
          </cell>
          <cell r="G3054" t="str">
            <v>THONON-LES-BAINS</v>
          </cell>
          <cell r="H3054" t="str">
            <v>Gestion Locative - Location - Copropriété - Comptabilité</v>
          </cell>
          <cell r="J3054">
            <v>43405</v>
          </cell>
          <cell r="L3054">
            <v>43405</v>
          </cell>
          <cell r="M3054">
            <v>43405</v>
          </cell>
          <cell r="N3054" t="str">
            <v>Fermé</v>
          </cell>
          <cell r="O3054" t="str">
            <v>Fermé</v>
          </cell>
          <cell r="Q3054">
            <v>0</v>
          </cell>
          <cell r="T3054" t="str">
            <v>00569</v>
          </cell>
        </row>
        <row r="3055">
          <cell r="A3055" t="str">
            <v>00569004</v>
          </cell>
          <cell r="B3055" t="str">
            <v>51743792700109</v>
          </cell>
          <cell r="C3055" t="str">
            <v>LB LEMANIQUE</v>
          </cell>
          <cell r="D3055" t="b">
            <v>1</v>
          </cell>
          <cell r="E3055" t="str">
            <v>1 Boulevard Georges Andrier</v>
          </cell>
          <cell r="F3055" t="str">
            <v>74200</v>
          </cell>
          <cell r="G3055" t="str">
            <v>THONON-LES-BAINS</v>
          </cell>
          <cell r="H3055" t="str">
            <v>Gestion Locative - Location - Copropriété - Comptabilité</v>
          </cell>
          <cell r="J3055">
            <v>43405</v>
          </cell>
          <cell r="L3055">
            <v>44376</v>
          </cell>
          <cell r="M3055">
            <v>43405</v>
          </cell>
          <cell r="N3055" t="str">
            <v>Fermé</v>
          </cell>
          <cell r="O3055" t="str">
            <v>Fermé</v>
          </cell>
          <cell r="Q3055">
            <v>0</v>
          </cell>
          <cell r="T3055" t="str">
            <v>00569</v>
          </cell>
        </row>
        <row r="3056">
          <cell r="A3056" t="str">
            <v>00570001</v>
          </cell>
          <cell r="B3056" t="str">
            <v>49036078100028</v>
          </cell>
          <cell r="C3056" t="str">
            <v>CHRISTIAN PERROTEAU IMMOBILIER - CPI</v>
          </cell>
          <cell r="D3056" t="b">
            <v>0</v>
          </cell>
          <cell r="E3056" t="str">
            <v>6 Bis Boulevard Jacques Ugo</v>
          </cell>
          <cell r="F3056" t="str">
            <v>06220</v>
          </cell>
          <cell r="G3056" t="str">
            <v>VALLAURIS</v>
          </cell>
          <cell r="H3056" t="str">
            <v>Gestion Locative - Location - Copropriété - Comptabilité</v>
          </cell>
          <cell r="J3056">
            <v>43405</v>
          </cell>
          <cell r="M3056">
            <v>43405</v>
          </cell>
          <cell r="N3056" t="str">
            <v>Ouvert</v>
          </cell>
          <cell r="O3056" t="str">
            <v>Fermé</v>
          </cell>
          <cell r="Q3056">
            <v>0</v>
          </cell>
          <cell r="T3056" t="str">
            <v>00570</v>
          </cell>
        </row>
        <row r="3057">
          <cell r="A3057" t="str">
            <v>00570002</v>
          </cell>
          <cell r="B3057" t="str">
            <v>49036078100044</v>
          </cell>
          <cell r="C3057" t="str">
            <v>CHRISTIAN PERROTEAU IMMOBILIER - CPI</v>
          </cell>
          <cell r="D3057" t="b">
            <v>1</v>
          </cell>
          <cell r="E3057" t="str">
            <v>11 Boulevard de la Ferrage</v>
          </cell>
          <cell r="F3057" t="str">
            <v>06400</v>
          </cell>
          <cell r="G3057" t="str">
            <v>CANNES</v>
          </cell>
          <cell r="H3057" t="str">
            <v>Gestion Locative - Location - Copropriété - Comptabilité</v>
          </cell>
          <cell r="J3057">
            <v>43528</v>
          </cell>
          <cell r="M3057">
            <v>43528</v>
          </cell>
          <cell r="N3057" t="str">
            <v>Ouvert</v>
          </cell>
          <cell r="O3057" t="str">
            <v>Fermé</v>
          </cell>
          <cell r="Q3057">
            <v>0</v>
          </cell>
          <cell r="T3057" t="str">
            <v>00570</v>
          </cell>
        </row>
        <row r="3058">
          <cell r="A3058" t="str">
            <v>00571001</v>
          </cell>
          <cell r="B3058" t="str">
            <v>38753080100035</v>
          </cell>
          <cell r="C3058" t="str">
            <v>SARL CABINET JK GESTION</v>
          </cell>
          <cell r="D3058" t="b">
            <v>0</v>
          </cell>
          <cell r="E3058" t="str">
            <v>13 Rue Marco del Ponte</v>
          </cell>
          <cell r="F3058" t="str">
            <v>06150</v>
          </cell>
          <cell r="G3058" t="str">
            <v>CANNES</v>
          </cell>
          <cell r="H3058" t="str">
            <v>Gestion Locative - Location - Copropriété - Comptabilité</v>
          </cell>
          <cell r="J3058">
            <v>43466</v>
          </cell>
          <cell r="L3058">
            <v>43466</v>
          </cell>
          <cell r="M3058">
            <v>43466</v>
          </cell>
          <cell r="N3058" t="str">
            <v>Fermé</v>
          </cell>
          <cell r="O3058" t="str">
            <v>Fermé</v>
          </cell>
          <cell r="Q3058">
            <v>0</v>
          </cell>
          <cell r="T3058" t="str">
            <v>00571</v>
          </cell>
        </row>
        <row r="3059">
          <cell r="A3059" t="str">
            <v>00571002</v>
          </cell>
          <cell r="B3059" t="str">
            <v>38753080100050</v>
          </cell>
          <cell r="C3059" t="str">
            <v>JK GESTION</v>
          </cell>
          <cell r="D3059" t="b">
            <v>1</v>
          </cell>
          <cell r="E3059" t="str">
            <v>11 Boulevard de la Ferrage</v>
          </cell>
          <cell r="F3059" t="str">
            <v>06400</v>
          </cell>
          <cell r="G3059" t="str">
            <v>CANNES</v>
          </cell>
          <cell r="H3059" t="str">
            <v>Gestion Locative - Location - Copropriété - Comptabilité</v>
          </cell>
          <cell r="J3059">
            <v>43528</v>
          </cell>
          <cell r="M3059">
            <v>43528</v>
          </cell>
          <cell r="N3059" t="str">
            <v>Ouvert</v>
          </cell>
          <cell r="O3059" t="str">
            <v>Fermé</v>
          </cell>
          <cell r="Q3059">
            <v>0</v>
          </cell>
          <cell r="T3059" t="str">
            <v>00571</v>
          </cell>
        </row>
        <row r="3060">
          <cell r="A3060" t="str">
            <v>00572001</v>
          </cell>
          <cell r="B3060" t="str">
            <v>51893261100024</v>
          </cell>
          <cell r="C3060" t="str">
            <v>FONCIA CIMIEZ</v>
          </cell>
          <cell r="D3060" t="b">
            <v>0</v>
          </cell>
          <cell r="E3060" t="str">
            <v>39 Ter Boulevard de Cimiez</v>
          </cell>
          <cell r="F3060" t="str">
            <v>06000</v>
          </cell>
          <cell r="G3060" t="str">
            <v>NICE</v>
          </cell>
          <cell r="H3060" t="str">
            <v>Copropriété</v>
          </cell>
          <cell r="J3060">
            <v>43435</v>
          </cell>
          <cell r="L3060">
            <v>43435</v>
          </cell>
          <cell r="M3060">
            <v>43435</v>
          </cell>
          <cell r="N3060" t="str">
            <v>Fermé</v>
          </cell>
          <cell r="O3060" t="str">
            <v>Fermé</v>
          </cell>
          <cell r="Q3060">
            <v>0</v>
          </cell>
          <cell r="T3060" t="str">
            <v>00572</v>
          </cell>
        </row>
        <row r="3061">
          <cell r="A3061" t="str">
            <v>00572002</v>
          </cell>
          <cell r="B3061" t="str">
            <v>51893261100057</v>
          </cell>
          <cell r="C3061" t="str">
            <v>FONCIA CIMIEZ</v>
          </cell>
          <cell r="D3061" t="b">
            <v>1</v>
          </cell>
          <cell r="E3061" t="str">
            <v>81 Rue de France</v>
          </cell>
          <cell r="F3061" t="str">
            <v>06000</v>
          </cell>
          <cell r="G3061" t="str">
            <v>NICE</v>
          </cell>
          <cell r="H3061" t="str">
            <v>Gestion Locative - Location - Copropriété - Comptabilité</v>
          </cell>
          <cell r="J3061">
            <v>43435</v>
          </cell>
          <cell r="M3061">
            <v>43435</v>
          </cell>
          <cell r="N3061" t="str">
            <v>Ouvert</v>
          </cell>
          <cell r="O3061" t="str">
            <v>Fermé</v>
          </cell>
          <cell r="Q3061">
            <v>0</v>
          </cell>
          <cell r="T3061" t="str">
            <v>00572</v>
          </cell>
        </row>
        <row r="3062">
          <cell r="A3062" t="str">
            <v>00573001</v>
          </cell>
          <cell r="B3062" t="str">
            <v>75133348500041</v>
          </cell>
          <cell r="C3062" t="str">
            <v>FONCIA L.I.</v>
          </cell>
          <cell r="D3062" t="b">
            <v>1</v>
          </cell>
          <cell r="E3062" t="str">
            <v>15 Rue Lesdiguières</v>
          </cell>
          <cell r="F3062" t="str">
            <v>38000</v>
          </cell>
          <cell r="G3062" t="str">
            <v>GRENOBLE</v>
          </cell>
          <cell r="H3062" t="str">
            <v>Gestion Locative - Location - Copropriété - Comptabilité</v>
          </cell>
          <cell r="J3062">
            <v>43466</v>
          </cell>
          <cell r="M3062">
            <v>43466</v>
          </cell>
          <cell r="N3062" t="str">
            <v>Ouvert</v>
          </cell>
          <cell r="O3062" t="str">
            <v>Fermé</v>
          </cell>
          <cell r="Q3062">
            <v>0</v>
          </cell>
          <cell r="T3062" t="str">
            <v>00573</v>
          </cell>
        </row>
        <row r="3063">
          <cell r="A3063" t="str">
            <v>00574001</v>
          </cell>
          <cell r="B3063" t="str">
            <v>48070439400067</v>
          </cell>
          <cell r="C3063" t="str">
            <v>LA SOCIETE IMMOBILIERE</v>
          </cell>
          <cell r="D3063" t="b">
            <v>0</v>
          </cell>
          <cell r="E3063" t="str">
            <v>20 Rue Beauvau</v>
          </cell>
          <cell r="F3063" t="str">
            <v>13001</v>
          </cell>
          <cell r="G3063" t="str">
            <v>MARSEILLE 1</v>
          </cell>
          <cell r="H3063" t="str">
            <v>Gestion Locative - Location - Copropriété - Comptabilité</v>
          </cell>
          <cell r="J3063">
            <v>43466</v>
          </cell>
          <cell r="L3063">
            <v>44196</v>
          </cell>
          <cell r="M3063">
            <v>43556</v>
          </cell>
          <cell r="N3063" t="str">
            <v>Fermé</v>
          </cell>
          <cell r="O3063" t="str">
            <v>Fermé</v>
          </cell>
          <cell r="Q3063">
            <v>0</v>
          </cell>
          <cell r="T3063" t="str">
            <v>00574</v>
          </cell>
        </row>
        <row r="3064">
          <cell r="A3064" t="str">
            <v>00574002</v>
          </cell>
          <cell r="B3064" t="str">
            <v>48070439400075</v>
          </cell>
          <cell r="C3064" t="str">
            <v>LA SOCIETE IMMOBILIERE</v>
          </cell>
          <cell r="D3064" t="b">
            <v>1</v>
          </cell>
          <cell r="E3064" t="str">
            <v>131 Boulevard de Saint-Loup</v>
          </cell>
          <cell r="F3064" t="str">
            <v>13010</v>
          </cell>
          <cell r="G3064" t="str">
            <v>MARSEILLE 10</v>
          </cell>
          <cell r="H3064" t="str">
            <v>Gestion Locative - Location - Copropriété - Comptabilité</v>
          </cell>
          <cell r="J3064">
            <v>43466</v>
          </cell>
          <cell r="M3064">
            <v>43556</v>
          </cell>
          <cell r="N3064" t="str">
            <v>Ouvert</v>
          </cell>
          <cell r="O3064" t="str">
            <v>Fermé</v>
          </cell>
          <cell r="Q3064">
            <v>0</v>
          </cell>
          <cell r="T3064" t="str">
            <v>00574</v>
          </cell>
        </row>
        <row r="3065">
          <cell r="A3065" t="str">
            <v>00575001</v>
          </cell>
          <cell r="B3065" t="str">
            <v>40100526900022</v>
          </cell>
          <cell r="C3065" t="str">
            <v>FONCIA TIRARD ET GARDIE</v>
          </cell>
          <cell r="D3065" t="b">
            <v>1</v>
          </cell>
          <cell r="E3065" t="str">
            <v>53 Boulevard Maréchal Leclerc</v>
          </cell>
          <cell r="F3065" t="str">
            <v>14000</v>
          </cell>
          <cell r="G3065" t="str">
            <v>CAEN</v>
          </cell>
          <cell r="H3065" t="str">
            <v>Gestion Locative - Location - Copropriété</v>
          </cell>
          <cell r="J3065">
            <v>43466</v>
          </cell>
          <cell r="M3065">
            <v>43466</v>
          </cell>
          <cell r="N3065" t="str">
            <v>Ouvert</v>
          </cell>
          <cell r="O3065" t="str">
            <v>Fermé</v>
          </cell>
          <cell r="Q3065">
            <v>0</v>
          </cell>
          <cell r="T3065" t="str">
            <v>00575</v>
          </cell>
        </row>
        <row r="3066">
          <cell r="A3066" t="str">
            <v>00576001</v>
          </cell>
          <cell r="B3066" t="str">
            <v>45132485900037</v>
          </cell>
          <cell r="C3066" t="str">
            <v>SOGIL</v>
          </cell>
          <cell r="D3066" t="b">
            <v>0</v>
          </cell>
          <cell r="E3066" t="str">
            <v>21 Rue Théodore Ozenne</v>
          </cell>
          <cell r="F3066" t="str">
            <v>31000</v>
          </cell>
          <cell r="G3066" t="str">
            <v>TOULOUSE</v>
          </cell>
          <cell r="H3066" t="str">
            <v>Gestion Locative - Location</v>
          </cell>
          <cell r="J3066">
            <v>43466</v>
          </cell>
          <cell r="L3066">
            <v>43524</v>
          </cell>
          <cell r="M3066">
            <v>43524</v>
          </cell>
          <cell r="N3066" t="str">
            <v>Fermé</v>
          </cell>
          <cell r="O3066" t="str">
            <v>Fermé</v>
          </cell>
          <cell r="Q3066">
            <v>0</v>
          </cell>
          <cell r="T3066" t="str">
            <v>00576</v>
          </cell>
        </row>
        <row r="3067">
          <cell r="A3067" t="str">
            <v>00576002</v>
          </cell>
          <cell r="B3067" t="str">
            <v>45132485900045</v>
          </cell>
          <cell r="C3067" t="str">
            <v>SOGIL</v>
          </cell>
          <cell r="D3067" t="b">
            <v>0</v>
          </cell>
          <cell r="E3067" t="str">
            <v>131 Rue de la République</v>
          </cell>
          <cell r="F3067" t="str">
            <v>31290</v>
          </cell>
          <cell r="G3067" t="str">
            <v>VILLEFRANCHE-DE-LAURAGAIS</v>
          </cell>
          <cell r="H3067" t="str">
            <v>Gestion Locative - Location</v>
          </cell>
          <cell r="J3067">
            <v>43466</v>
          </cell>
          <cell r="L3067">
            <v>43708</v>
          </cell>
          <cell r="M3067">
            <v>43708</v>
          </cell>
          <cell r="N3067" t="str">
            <v>Fermé</v>
          </cell>
          <cell r="O3067" t="str">
            <v>Fermé</v>
          </cell>
          <cell r="Q3067">
            <v>0</v>
          </cell>
          <cell r="T3067" t="str">
            <v>00576</v>
          </cell>
        </row>
        <row r="3068">
          <cell r="A3068" t="str">
            <v>00576003</v>
          </cell>
          <cell r="B3068" t="str">
            <v>45132485900052</v>
          </cell>
          <cell r="C3068" t="str">
            <v>SOGIL</v>
          </cell>
          <cell r="D3068" t="b">
            <v>0</v>
          </cell>
          <cell r="E3068" t="str">
            <v>2 Boulevard de la République</v>
          </cell>
          <cell r="F3068" t="str">
            <v>31250</v>
          </cell>
          <cell r="G3068" t="str">
            <v>REVEL</v>
          </cell>
          <cell r="H3068" t="str">
            <v>Gestion Locative - Location - Copropriété - Comptabilité</v>
          </cell>
          <cell r="J3068">
            <v>43466</v>
          </cell>
          <cell r="L3068">
            <v>43468</v>
          </cell>
          <cell r="M3068">
            <v>43468</v>
          </cell>
          <cell r="N3068" t="str">
            <v>Fermé</v>
          </cell>
          <cell r="O3068" t="str">
            <v>Fermé</v>
          </cell>
          <cell r="Q3068">
            <v>0</v>
          </cell>
          <cell r="T3068" t="str">
            <v>00576</v>
          </cell>
        </row>
        <row r="3069">
          <cell r="A3069" t="str">
            <v>00576004</v>
          </cell>
          <cell r="B3069" t="str">
            <v>45132485900060</v>
          </cell>
          <cell r="C3069" t="str">
            <v>SOGIL</v>
          </cell>
          <cell r="D3069" t="b">
            <v>1</v>
          </cell>
          <cell r="E3069" t="str">
            <v>4 Avenue de Galilée</v>
          </cell>
          <cell r="F3069" t="str">
            <v>31130</v>
          </cell>
          <cell r="G3069" t="str">
            <v>BALMA</v>
          </cell>
          <cell r="H3069" t="str">
            <v>Gestion Locative - Location</v>
          </cell>
          <cell r="J3069">
            <v>43466</v>
          </cell>
          <cell r="L3069">
            <v>43708</v>
          </cell>
          <cell r="M3069">
            <v>43708</v>
          </cell>
          <cell r="N3069" t="str">
            <v>Fermé</v>
          </cell>
          <cell r="O3069" t="str">
            <v>Fermé</v>
          </cell>
          <cell r="Q3069">
            <v>0</v>
          </cell>
          <cell r="T3069" t="str">
            <v>00576</v>
          </cell>
        </row>
        <row r="3070">
          <cell r="A3070" t="str">
            <v>00577001</v>
          </cell>
          <cell r="B3070" t="str">
            <v>40772478000017</v>
          </cell>
          <cell r="C3070" t="str">
            <v>FONCIA LA MAISON DE L'IMMOBILIER</v>
          </cell>
          <cell r="D3070" t="b">
            <v>0</v>
          </cell>
          <cell r="E3070" t="str">
            <v>82 Avenue Maréchal Leclerc</v>
          </cell>
          <cell r="F3070" t="str">
            <v>73000</v>
          </cell>
          <cell r="G3070" t="str">
            <v>CHAMBERY</v>
          </cell>
          <cell r="H3070" t="str">
            <v>Gestion Locative - Location - Copropriété - Comptabilité</v>
          </cell>
          <cell r="J3070">
            <v>43466</v>
          </cell>
          <cell r="L3070">
            <v>43473</v>
          </cell>
          <cell r="M3070">
            <v>43473</v>
          </cell>
          <cell r="N3070" t="str">
            <v>Fermé</v>
          </cell>
          <cell r="O3070" t="str">
            <v>Fermé</v>
          </cell>
          <cell r="Q3070">
            <v>0</v>
          </cell>
          <cell r="T3070" t="str">
            <v>00577</v>
          </cell>
        </row>
        <row r="3071">
          <cell r="A3071" t="str">
            <v>00577002</v>
          </cell>
          <cell r="B3071" t="str">
            <v>40772478000033</v>
          </cell>
          <cell r="C3071" t="str">
            <v>LA MAISON DE L'IMMOBILIER</v>
          </cell>
          <cell r="D3071" t="b">
            <v>0</v>
          </cell>
          <cell r="E3071" t="str">
            <v>10 Avenue de Savoie</v>
          </cell>
          <cell r="F3071" t="str">
            <v>73800</v>
          </cell>
          <cell r="G3071" t="str">
            <v>MONTMELIAN</v>
          </cell>
          <cell r="H3071" t="str">
            <v>Gestion Locative - Location - Copropriété - Comptabilité</v>
          </cell>
          <cell r="J3071">
            <v>43466</v>
          </cell>
          <cell r="L3071">
            <v>43646</v>
          </cell>
          <cell r="M3071">
            <v>43466</v>
          </cell>
          <cell r="N3071" t="str">
            <v>Fermé</v>
          </cell>
          <cell r="O3071" t="str">
            <v>Fermé</v>
          </cell>
          <cell r="Q3071">
            <v>0</v>
          </cell>
          <cell r="T3071" t="str">
            <v>00577</v>
          </cell>
        </row>
        <row r="3072">
          <cell r="A3072" t="str">
            <v>00577003</v>
          </cell>
          <cell r="B3072" t="str">
            <v>40772478000041</v>
          </cell>
          <cell r="C3072" t="str">
            <v>FONCIA LA MAISON DE L'IMMOBILIER</v>
          </cell>
          <cell r="D3072" t="b">
            <v>1</v>
          </cell>
          <cell r="E3072" t="str">
            <v>15 Rue Lesdiguières</v>
          </cell>
          <cell r="F3072" t="str">
            <v>38000</v>
          </cell>
          <cell r="G3072" t="str">
            <v>GRENOBLE</v>
          </cell>
          <cell r="H3072" t="str">
            <v>Gestion Locative - Location - Copropriété - Comptabilité</v>
          </cell>
          <cell r="J3072">
            <v>43473</v>
          </cell>
          <cell r="L3072">
            <v>44376</v>
          </cell>
          <cell r="M3072">
            <v>43497</v>
          </cell>
          <cell r="N3072" t="str">
            <v>Fermé</v>
          </cell>
          <cell r="O3072" t="str">
            <v>Fermé</v>
          </cell>
          <cell r="Q3072">
            <v>0</v>
          </cell>
          <cell r="T3072" t="str">
            <v>00577</v>
          </cell>
        </row>
        <row r="3073">
          <cell r="A3073" t="str">
            <v>00578001</v>
          </cell>
          <cell r="B3073" t="str">
            <v>54208449600042</v>
          </cell>
          <cell r="C3073" t="str">
            <v>H IMMO</v>
          </cell>
          <cell r="D3073" t="b">
            <v>0</v>
          </cell>
          <cell r="E3073" t="str">
            <v>1 Rue Lavoisier</v>
          </cell>
          <cell r="F3073" t="str">
            <v>75008</v>
          </cell>
          <cell r="G3073" t="str">
            <v>PARIS 8</v>
          </cell>
          <cell r="H3073" t="str">
            <v>Gestion Locative - Location - Copropriété - Comptabilité</v>
          </cell>
          <cell r="J3073">
            <v>43466</v>
          </cell>
          <cell r="L3073">
            <v>43483</v>
          </cell>
          <cell r="M3073">
            <v>43483</v>
          </cell>
          <cell r="N3073" t="str">
            <v>Fermé</v>
          </cell>
          <cell r="O3073" t="str">
            <v>Fermé</v>
          </cell>
          <cell r="Q3073">
            <v>0</v>
          </cell>
          <cell r="T3073" t="str">
            <v>00578</v>
          </cell>
        </row>
        <row r="3074">
          <cell r="A3074" t="str">
            <v>00578002</v>
          </cell>
          <cell r="C3074" t="str">
            <v>H IMMO</v>
          </cell>
          <cell r="D3074" t="b">
            <v>0</v>
          </cell>
          <cell r="E3074" t="str">
            <v>85 Boulevard Haussmann</v>
          </cell>
          <cell r="F3074" t="str">
            <v>75008</v>
          </cell>
          <cell r="G3074" t="str">
            <v>PARIS 8</v>
          </cell>
          <cell r="H3074" t="str">
            <v>Gestion Locative - Location - Copropriété - Comptabilité</v>
          </cell>
          <cell r="J3074">
            <v>43466</v>
          </cell>
          <cell r="M3074">
            <v>43466</v>
          </cell>
          <cell r="N3074" t="str">
            <v>Ouvert</v>
          </cell>
          <cell r="O3074" t="str">
            <v>Fermé</v>
          </cell>
          <cell r="Q3074">
            <v>0</v>
          </cell>
          <cell r="T3074" t="str">
            <v>00578</v>
          </cell>
        </row>
        <row r="3075">
          <cell r="A3075" t="str">
            <v>00578003</v>
          </cell>
          <cell r="B3075" t="str">
            <v>54208449600059</v>
          </cell>
          <cell r="C3075" t="str">
            <v>H IMMO</v>
          </cell>
          <cell r="D3075" t="b">
            <v>1</v>
          </cell>
          <cell r="E3075" t="str">
            <v>3 Rue Chauchat</v>
          </cell>
          <cell r="F3075" t="str">
            <v>75009</v>
          </cell>
          <cell r="G3075" t="str">
            <v>PARIS 9</v>
          </cell>
          <cell r="H3075" t="str">
            <v>Gestion Locative - Location - Copropriété - Comptabilité</v>
          </cell>
          <cell r="J3075">
            <v>43483</v>
          </cell>
          <cell r="M3075">
            <v>43525</v>
          </cell>
          <cell r="N3075" t="str">
            <v>Ouvert</v>
          </cell>
          <cell r="O3075" t="str">
            <v>Fermé</v>
          </cell>
          <cell r="Q3075">
            <v>0</v>
          </cell>
          <cell r="T3075" t="str">
            <v>00578</v>
          </cell>
        </row>
        <row r="3076">
          <cell r="A3076" t="str">
            <v>00579001</v>
          </cell>
          <cell r="B3076" t="str">
            <v>35227202500029</v>
          </cell>
          <cell r="C3076" t="str">
            <v>CABINET CLAUDE VERGE</v>
          </cell>
          <cell r="D3076" t="b">
            <v>0</v>
          </cell>
          <cell r="E3076" t="str">
            <v>81 Rue Marius Carrieu</v>
          </cell>
          <cell r="F3076" t="str">
            <v>34080</v>
          </cell>
          <cell r="G3076" t="str">
            <v>MONTPELLIER</v>
          </cell>
          <cell r="H3076" t="str">
            <v>Gestion Locative - Copropriété</v>
          </cell>
          <cell r="J3076">
            <v>43466</v>
          </cell>
          <cell r="L3076">
            <v>43466</v>
          </cell>
          <cell r="M3076">
            <v>43466</v>
          </cell>
          <cell r="N3076" t="str">
            <v>Fermé</v>
          </cell>
          <cell r="O3076" t="str">
            <v>Fermé</v>
          </cell>
          <cell r="Q3076">
            <v>0</v>
          </cell>
          <cell r="T3076" t="str">
            <v>00579</v>
          </cell>
        </row>
        <row r="3077">
          <cell r="A3077" t="str">
            <v>00579002</v>
          </cell>
          <cell r="B3077" t="str">
            <v>35227202500037</v>
          </cell>
          <cell r="C3077" t="str">
            <v>CABINET CLAUDE VERGE</v>
          </cell>
          <cell r="D3077" t="b">
            <v>1</v>
          </cell>
          <cell r="E3077" t="str">
            <v>185 Rue Léon Blum</v>
          </cell>
          <cell r="F3077" t="str">
            <v>34000</v>
          </cell>
          <cell r="G3077" t="str">
            <v>MONTPELLIER</v>
          </cell>
          <cell r="H3077" t="str">
            <v>Gestion Locative - Location - Copropriété - Comptabilité</v>
          </cell>
          <cell r="J3077">
            <v>43466</v>
          </cell>
          <cell r="M3077">
            <v>43497</v>
          </cell>
          <cell r="N3077" t="str">
            <v>Ouvert</v>
          </cell>
          <cell r="O3077" t="str">
            <v>Fermé</v>
          </cell>
          <cell r="Q3077">
            <v>0</v>
          </cell>
          <cell r="T3077" t="str">
            <v>00579</v>
          </cell>
        </row>
        <row r="3078">
          <cell r="A3078" t="str">
            <v>00580001</v>
          </cell>
          <cell r="B3078" t="str">
            <v>61203455300018</v>
          </cell>
          <cell r="C3078" t="str">
            <v>IMMOBILIERE ILE DE FRANCE</v>
          </cell>
          <cell r="D3078" t="b">
            <v>0</v>
          </cell>
          <cell r="E3078" t="str">
            <v>13 Rue Gît-le-Coeur</v>
          </cell>
          <cell r="F3078" t="str">
            <v>75006</v>
          </cell>
          <cell r="G3078" t="str">
            <v>PARIS 6</v>
          </cell>
          <cell r="H3078" t="str">
            <v>Gestion Locative - Location - Copropriété - Comptabilité</v>
          </cell>
          <cell r="J3078">
            <v>43466</v>
          </cell>
          <cell r="M3078">
            <v>43586</v>
          </cell>
          <cell r="N3078" t="str">
            <v>Ouvert</v>
          </cell>
          <cell r="O3078" t="str">
            <v>Fermé</v>
          </cell>
          <cell r="Q3078">
            <v>0</v>
          </cell>
          <cell r="T3078" t="str">
            <v>00580</v>
          </cell>
        </row>
        <row r="3079">
          <cell r="A3079" t="str">
            <v>00580002</v>
          </cell>
          <cell r="B3079" t="str">
            <v>61203455300026</v>
          </cell>
          <cell r="C3079" t="str">
            <v>SOC IMMOBILIERE ILE DE FRANCE</v>
          </cell>
          <cell r="D3079" t="b">
            <v>0</v>
          </cell>
          <cell r="E3079" t="str">
            <v>100 Boulevard du Montparnasse</v>
          </cell>
          <cell r="F3079" t="str">
            <v>75014</v>
          </cell>
          <cell r="G3079" t="str">
            <v>PARIS 14</v>
          </cell>
          <cell r="H3079" t="str">
            <v>Gestion Locative - Location - Copropriété - Comptabilité</v>
          </cell>
          <cell r="J3079">
            <v>43586</v>
          </cell>
          <cell r="L3079">
            <v>43739</v>
          </cell>
          <cell r="M3079">
            <v>43586</v>
          </cell>
          <cell r="N3079" t="str">
            <v>Fermé</v>
          </cell>
          <cell r="O3079" t="str">
            <v>Fermé</v>
          </cell>
          <cell r="Q3079">
            <v>0</v>
          </cell>
          <cell r="T3079" t="str">
            <v>00580</v>
          </cell>
        </row>
        <row r="3080">
          <cell r="A3080" t="str">
            <v>00580003</v>
          </cell>
          <cell r="B3080" t="str">
            <v>61203455300034</v>
          </cell>
          <cell r="C3080" t="str">
            <v>IMMOBILIERE ILE DE FRANCE</v>
          </cell>
          <cell r="D3080" t="b">
            <v>1</v>
          </cell>
          <cell r="E3080" t="str">
            <v>200 Rue Raymond Losserand</v>
          </cell>
          <cell r="F3080" t="str">
            <v>75014</v>
          </cell>
          <cell r="G3080" t="str">
            <v>PARIS 14</v>
          </cell>
          <cell r="H3080" t="str">
            <v>Gestion Locative - Location - Location Saisonnière - Copropriété - Comptabilité</v>
          </cell>
          <cell r="J3080">
            <v>43739</v>
          </cell>
          <cell r="M3080">
            <v>43739</v>
          </cell>
          <cell r="N3080" t="str">
            <v>Ouvert</v>
          </cell>
          <cell r="O3080" t="str">
            <v>Fermé</v>
          </cell>
          <cell r="Q3080">
            <v>0</v>
          </cell>
          <cell r="T3080" t="str">
            <v>00580</v>
          </cell>
        </row>
        <row r="3081">
          <cell r="A3081" t="str">
            <v>00581001</v>
          </cell>
          <cell r="B3081" t="str">
            <v>38221790900037</v>
          </cell>
          <cell r="C3081" t="str">
            <v>SOREPHIMMO</v>
          </cell>
          <cell r="D3081" t="b">
            <v>0</v>
          </cell>
          <cell r="E3081" t="str">
            <v>4 Rue Gustave Flaubert</v>
          </cell>
          <cell r="F3081" t="str">
            <v>75017</v>
          </cell>
          <cell r="G3081" t="str">
            <v>PARIS 17</v>
          </cell>
          <cell r="H3081" t="str">
            <v>Gestion Locative - Location - Copropriété - Comptabilité</v>
          </cell>
          <cell r="J3081">
            <v>43466</v>
          </cell>
          <cell r="L3081">
            <v>43473</v>
          </cell>
          <cell r="M3081">
            <v>43473</v>
          </cell>
          <cell r="N3081" t="str">
            <v>Fermé</v>
          </cell>
          <cell r="O3081" t="str">
            <v>Fermé</v>
          </cell>
          <cell r="Q3081">
            <v>0</v>
          </cell>
          <cell r="T3081" t="str">
            <v>00581</v>
          </cell>
        </row>
        <row r="3082">
          <cell r="A3082" t="str">
            <v>00581002</v>
          </cell>
          <cell r="B3082" t="str">
            <v>38221790900045</v>
          </cell>
          <cell r="C3082" t="str">
            <v>SOREPHIMMO</v>
          </cell>
          <cell r="D3082" t="b">
            <v>1</v>
          </cell>
          <cell r="E3082" t="str">
            <v>3 Rue Chauchat</v>
          </cell>
          <cell r="F3082" t="str">
            <v>75009</v>
          </cell>
          <cell r="G3082" t="str">
            <v>PARIS 9</v>
          </cell>
          <cell r="H3082" t="str">
            <v>Gestion Locative - Location - Copropriété - Comptabilité</v>
          </cell>
          <cell r="J3082">
            <v>43473</v>
          </cell>
          <cell r="M3082">
            <v>43497</v>
          </cell>
          <cell r="N3082" t="str">
            <v>Ouvert</v>
          </cell>
          <cell r="O3082" t="str">
            <v>Fermé</v>
          </cell>
          <cell r="Q3082">
            <v>0</v>
          </cell>
          <cell r="T3082" t="str">
            <v>00581</v>
          </cell>
        </row>
        <row r="3083">
          <cell r="A3083" t="str">
            <v>00582001</v>
          </cell>
          <cell r="B3083" t="str">
            <v>30525614100048</v>
          </cell>
          <cell r="C3083" t="str">
            <v>GSM GESTION SYNDICALE MODERNE</v>
          </cell>
          <cell r="D3083" t="b">
            <v>0</v>
          </cell>
          <cell r="E3083" t="str">
            <v>33 Boulevard Solférino</v>
          </cell>
          <cell r="F3083" t="str">
            <v>35000</v>
          </cell>
          <cell r="G3083" t="str">
            <v>RENNES</v>
          </cell>
          <cell r="H3083" t="str">
            <v>Copropriété</v>
          </cell>
          <cell r="J3083">
            <v>43434</v>
          </cell>
          <cell r="L3083">
            <v>43434</v>
          </cell>
          <cell r="M3083">
            <v>43434</v>
          </cell>
          <cell r="N3083" t="str">
            <v>Fermé</v>
          </cell>
          <cell r="O3083" t="str">
            <v>Fermé</v>
          </cell>
          <cell r="Q3083">
            <v>0</v>
          </cell>
          <cell r="T3083" t="str">
            <v>00582</v>
          </cell>
        </row>
        <row r="3084">
          <cell r="A3084" t="str">
            <v>00582002</v>
          </cell>
          <cell r="B3084" t="str">
            <v>30525614100055</v>
          </cell>
          <cell r="C3084" t="str">
            <v>GESTION SYNDICALE MODERNE</v>
          </cell>
          <cell r="D3084" t="b">
            <v>1</v>
          </cell>
          <cell r="E3084" t="str">
            <v>1 Rue de l'Alma</v>
          </cell>
          <cell r="F3084" t="str">
            <v>35000</v>
          </cell>
          <cell r="G3084" t="str">
            <v>RENNES</v>
          </cell>
          <cell r="H3084" t="str">
            <v>Copropriété</v>
          </cell>
          <cell r="J3084">
            <v>43434</v>
          </cell>
          <cell r="M3084">
            <v>43497</v>
          </cell>
          <cell r="N3084" t="str">
            <v>Ouvert</v>
          </cell>
          <cell r="O3084" t="str">
            <v>Fermé</v>
          </cell>
          <cell r="Q3084">
            <v>0</v>
          </cell>
          <cell r="T3084" t="str">
            <v>00582</v>
          </cell>
        </row>
        <row r="3085">
          <cell r="A3085" t="str">
            <v>00583001</v>
          </cell>
          <cell r="B3085" t="str">
            <v>50173140000013</v>
          </cell>
          <cell r="C3085" t="str">
            <v>SIGMO</v>
          </cell>
          <cell r="D3085" t="b">
            <v>0</v>
          </cell>
          <cell r="E3085" t="str">
            <v>7 Rue Auguste Renoir</v>
          </cell>
          <cell r="F3085" t="str">
            <v>78400</v>
          </cell>
          <cell r="G3085" t="str">
            <v>CHATOU</v>
          </cell>
          <cell r="H3085" t="str">
            <v>Gestion Locative - Location - Copropriété - Comptabilité</v>
          </cell>
          <cell r="J3085">
            <v>43556</v>
          </cell>
          <cell r="L3085">
            <v>44074</v>
          </cell>
          <cell r="M3085">
            <v>43586</v>
          </cell>
          <cell r="N3085" t="str">
            <v>Fermé</v>
          </cell>
          <cell r="O3085" t="str">
            <v>Fermé</v>
          </cell>
          <cell r="Q3085">
            <v>0</v>
          </cell>
          <cell r="T3085" t="str">
            <v>00583</v>
          </cell>
        </row>
        <row r="3086">
          <cell r="A3086" t="str">
            <v>00583002</v>
          </cell>
          <cell r="B3086" t="str">
            <v>50173140000021</v>
          </cell>
          <cell r="C3086" t="str">
            <v>AGENCE IMMOBILIERE CATOVIENNE</v>
          </cell>
          <cell r="D3086" t="b">
            <v>0</v>
          </cell>
          <cell r="E3086" t="str">
            <v>134 Rue Edouard Vaillant</v>
          </cell>
          <cell r="F3086" t="str">
            <v>95870</v>
          </cell>
          <cell r="G3086" t="str">
            <v>BEZONS</v>
          </cell>
          <cell r="H3086" t="str">
            <v>Gestion Locative - Location - Copropriété - Comptabilité</v>
          </cell>
          <cell r="J3086">
            <v>43556</v>
          </cell>
          <cell r="L3086">
            <v>43556</v>
          </cell>
          <cell r="M3086">
            <v>43556</v>
          </cell>
          <cell r="N3086" t="str">
            <v>Fermé</v>
          </cell>
          <cell r="O3086" t="str">
            <v>Fermé</v>
          </cell>
          <cell r="Q3086">
            <v>0</v>
          </cell>
          <cell r="T3086" t="str">
            <v>00583</v>
          </cell>
        </row>
        <row r="3087">
          <cell r="A3087" t="str">
            <v>00583003</v>
          </cell>
          <cell r="B3087" t="str">
            <v>50173140000039</v>
          </cell>
          <cell r="C3087" t="str">
            <v>AGENCE IMMOBILIERE CATOVIENNE</v>
          </cell>
          <cell r="D3087" t="b">
            <v>1</v>
          </cell>
          <cell r="E3087" t="str">
            <v>16 Rue de Paris</v>
          </cell>
          <cell r="F3087" t="str">
            <v>78100</v>
          </cell>
          <cell r="G3087" t="str">
            <v>SAINT-GERMAIN-EN-LAYE</v>
          </cell>
          <cell r="H3087" t="str">
            <v>Gestion Locative - Location - Copropriété - Comptabilité</v>
          </cell>
          <cell r="J3087">
            <v>43556</v>
          </cell>
          <cell r="L3087">
            <v>44074</v>
          </cell>
          <cell r="M3087">
            <v>43586</v>
          </cell>
          <cell r="N3087" t="str">
            <v>Fermé</v>
          </cell>
          <cell r="O3087" t="str">
            <v>Fermé</v>
          </cell>
          <cell r="Q3087">
            <v>0</v>
          </cell>
          <cell r="T3087" t="str">
            <v>00583</v>
          </cell>
        </row>
        <row r="3088">
          <cell r="A3088" t="str">
            <v>00584001</v>
          </cell>
          <cell r="B3088" t="str">
            <v>31872199000022</v>
          </cell>
          <cell r="C3088" t="str">
            <v>OCCITANE DE TRANSACTIONS</v>
          </cell>
          <cell r="D3088" t="b">
            <v>0</v>
          </cell>
          <cell r="E3088" t="str">
            <v>1 Rue Anatole France</v>
          </cell>
          <cell r="F3088" t="str">
            <v>34000</v>
          </cell>
          <cell r="G3088" t="str">
            <v>MONTPELLIER</v>
          </cell>
          <cell r="H3088" t="str">
            <v>Gestion Locative - Location - Copropriété - Comptabilité</v>
          </cell>
          <cell r="J3088">
            <v>43466</v>
          </cell>
          <cell r="M3088">
            <v>43466</v>
          </cell>
          <cell r="N3088" t="str">
            <v>Ouvert</v>
          </cell>
          <cell r="O3088" t="str">
            <v>Fermé</v>
          </cell>
          <cell r="Q3088">
            <v>0</v>
          </cell>
          <cell r="T3088" t="str">
            <v>00584</v>
          </cell>
        </row>
        <row r="3089">
          <cell r="A3089" t="str">
            <v>00584002</v>
          </cell>
          <cell r="B3089" t="str">
            <v>31872199000030</v>
          </cell>
          <cell r="C3089" t="str">
            <v>OCCITANE DE TRANSACTIONS</v>
          </cell>
          <cell r="D3089" t="b">
            <v>1</v>
          </cell>
          <cell r="E3089" t="str">
            <v>185 Rue Léon Blum</v>
          </cell>
          <cell r="F3089" t="str">
            <v>34000</v>
          </cell>
          <cell r="G3089" t="str">
            <v>MONTPELLIER</v>
          </cell>
          <cell r="H3089" t="str">
            <v>Gestion Locative - Location - Copropriété - Comptabilité</v>
          </cell>
          <cell r="J3089">
            <v>43466</v>
          </cell>
          <cell r="M3089">
            <v>43497</v>
          </cell>
          <cell r="N3089" t="str">
            <v>Ouvert</v>
          </cell>
          <cell r="O3089" t="str">
            <v>Fermé</v>
          </cell>
          <cell r="Q3089">
            <v>0</v>
          </cell>
          <cell r="T3089" t="str">
            <v>00584</v>
          </cell>
        </row>
        <row r="3090">
          <cell r="A3090" t="str">
            <v>00585001</v>
          </cell>
          <cell r="B3090" t="str">
            <v>42052534700019</v>
          </cell>
          <cell r="C3090" t="str">
            <v>ABL-ADMINISTRATIN DE BIENS LABORDE</v>
          </cell>
          <cell r="D3090" t="b">
            <v>0</v>
          </cell>
          <cell r="E3090" t="str">
            <v>10 Rue Charles Amans</v>
          </cell>
          <cell r="F3090" t="str">
            <v>34000</v>
          </cell>
          <cell r="G3090" t="str">
            <v>MONTPELLIER</v>
          </cell>
          <cell r="H3090" t="str">
            <v>Gestion Locative - Location - Copropriété - Comptabilité</v>
          </cell>
          <cell r="J3090">
            <v>43556</v>
          </cell>
          <cell r="L3090">
            <v>43646</v>
          </cell>
          <cell r="M3090">
            <v>43586</v>
          </cell>
          <cell r="N3090" t="str">
            <v>Fermé</v>
          </cell>
          <cell r="O3090" t="str">
            <v>Fermé</v>
          </cell>
          <cell r="Q3090">
            <v>0</v>
          </cell>
          <cell r="T3090" t="str">
            <v>00585</v>
          </cell>
        </row>
        <row r="3091">
          <cell r="A3091" t="str">
            <v>00585002</v>
          </cell>
          <cell r="B3091" t="str">
            <v>42052534700027</v>
          </cell>
          <cell r="C3091" t="str">
            <v>A.B.L ADMINISTRATION DE BIENS LABORDE</v>
          </cell>
          <cell r="D3091" t="b">
            <v>1</v>
          </cell>
          <cell r="E3091" t="str">
            <v>185 Rue Léon Blum</v>
          </cell>
          <cell r="F3091" t="str">
            <v>34000</v>
          </cell>
          <cell r="G3091" t="str">
            <v>MONTPELLIER</v>
          </cell>
          <cell r="H3091" t="str">
            <v>Gestion Locative - Location - Copropriété - Comptabilité</v>
          </cell>
          <cell r="J3091">
            <v>43556</v>
          </cell>
          <cell r="M3091">
            <v>43647</v>
          </cell>
          <cell r="N3091" t="str">
            <v>Ouvert</v>
          </cell>
          <cell r="O3091" t="str">
            <v>Fermé</v>
          </cell>
          <cell r="Q3091">
            <v>0</v>
          </cell>
          <cell r="T3091" t="str">
            <v>00585</v>
          </cell>
        </row>
        <row r="3092">
          <cell r="A3092" t="str">
            <v>00586001</v>
          </cell>
          <cell r="B3092" t="str">
            <v>75041602600037</v>
          </cell>
          <cell r="C3092" t="str">
            <v>FONCIA MORBIHAN IMMOBILIER</v>
          </cell>
          <cell r="D3092" t="b">
            <v>0</v>
          </cell>
          <cell r="E3092" t="str">
            <v>10 Boulevard du Général Leclerc</v>
          </cell>
          <cell r="F3092" t="str">
            <v>56100</v>
          </cell>
          <cell r="G3092" t="str">
            <v>LORIENT</v>
          </cell>
          <cell r="H3092" t="str">
            <v>Gestion Locative - Location - Copropriété - Comptabilité</v>
          </cell>
          <cell r="J3092">
            <v>43525</v>
          </cell>
          <cell r="M3092">
            <v>43556</v>
          </cell>
          <cell r="N3092" t="str">
            <v>Ouvert</v>
          </cell>
          <cell r="O3092" t="str">
            <v>Fermé</v>
          </cell>
          <cell r="Q3092">
            <v>0</v>
          </cell>
          <cell r="T3092" t="str">
            <v>00586</v>
          </cell>
        </row>
        <row r="3093">
          <cell r="A3093" t="str">
            <v>00586002</v>
          </cell>
          <cell r="B3093" t="str">
            <v>75041602600052</v>
          </cell>
          <cell r="C3093" t="str">
            <v>FONCIA MORBIHAN IMMOBILIER</v>
          </cell>
          <cell r="D3093" t="b">
            <v>0</v>
          </cell>
          <cell r="E3093" t="str">
            <v>4 Rue Alice Coléno</v>
          </cell>
          <cell r="F3093" t="str">
            <v>56100</v>
          </cell>
          <cell r="G3093" t="str">
            <v>LORIENT</v>
          </cell>
          <cell r="H3093" t="str">
            <v>Gestion Locative - Location - Copropriété - Comptabilité</v>
          </cell>
          <cell r="J3093">
            <v>43525</v>
          </cell>
          <cell r="M3093">
            <v>43525</v>
          </cell>
          <cell r="N3093" t="str">
            <v>Ouvert</v>
          </cell>
          <cell r="O3093" t="str">
            <v>Fermé</v>
          </cell>
          <cell r="Q3093">
            <v>0</v>
          </cell>
          <cell r="T3093" t="str">
            <v>00586</v>
          </cell>
        </row>
        <row r="3094">
          <cell r="A3094" t="str">
            <v>00586003</v>
          </cell>
          <cell r="B3094" t="str">
            <v>75041602600045</v>
          </cell>
          <cell r="C3094" t="str">
            <v>FONCIA MORBIHAN IMMOBILIER</v>
          </cell>
          <cell r="D3094" t="b">
            <v>0</v>
          </cell>
          <cell r="E3094" t="str">
            <v>10 Bis Rue du Lieutenant-Colonel Maury</v>
          </cell>
          <cell r="F3094" t="str">
            <v>56000</v>
          </cell>
          <cell r="G3094" t="str">
            <v>VANNES</v>
          </cell>
          <cell r="H3094" t="str">
            <v>Gestion Locative - Location - Copropriété - Comptabilité</v>
          </cell>
          <cell r="J3094">
            <v>43525</v>
          </cell>
          <cell r="M3094">
            <v>43525</v>
          </cell>
          <cell r="N3094" t="str">
            <v>Ouvert</v>
          </cell>
          <cell r="O3094" t="str">
            <v>Fermé</v>
          </cell>
          <cell r="Q3094">
            <v>0</v>
          </cell>
          <cell r="T3094" t="str">
            <v>00586</v>
          </cell>
        </row>
        <row r="3095">
          <cell r="A3095" t="str">
            <v>00586004</v>
          </cell>
          <cell r="B3095" t="str">
            <v>75041602600060</v>
          </cell>
          <cell r="C3095" t="str">
            <v>FONCIA MORBIHAN IMMOBILIER</v>
          </cell>
          <cell r="D3095" t="b">
            <v>1</v>
          </cell>
          <cell r="E3095" t="str">
            <v>1 Bis Rue Thiers</v>
          </cell>
          <cell r="F3095" t="str">
            <v>56000</v>
          </cell>
          <cell r="G3095" t="str">
            <v>VANNES</v>
          </cell>
          <cell r="H3095" t="str">
            <v>Gestion Locative - Location - Copropriété - Comptabilité</v>
          </cell>
          <cell r="J3095">
            <v>43525</v>
          </cell>
          <cell r="M3095">
            <v>43556</v>
          </cell>
          <cell r="N3095" t="str">
            <v>Ouvert</v>
          </cell>
          <cell r="O3095" t="str">
            <v>Fermé</v>
          </cell>
          <cell r="Q3095">
            <v>0</v>
          </cell>
          <cell r="T3095" t="str">
            <v>00586</v>
          </cell>
        </row>
        <row r="3096">
          <cell r="A3096" t="str">
            <v>00587001</v>
          </cell>
          <cell r="B3096" t="str">
            <v>32699146000113</v>
          </cell>
          <cell r="C3096" t="str">
            <v>OTIM IMMO 7</v>
          </cell>
          <cell r="D3096" t="b">
            <v>0</v>
          </cell>
          <cell r="E3096" t="str">
            <v>20 Avenue de Corinthe</v>
          </cell>
          <cell r="F3096" t="str">
            <v>13006</v>
          </cell>
          <cell r="G3096" t="str">
            <v>MARSEILLE 6</v>
          </cell>
          <cell r="H3096" t="str">
            <v>Gestion Locative - Location - Location Saisonnière - Copropriété - Comptabilité</v>
          </cell>
          <cell r="I3096" t="str">
            <v>U9200</v>
          </cell>
          <cell r="J3096">
            <v>43510</v>
          </cell>
          <cell r="N3096" t="str">
            <v>Ouvert</v>
          </cell>
          <cell r="O3096" t="str">
            <v>Ouvert</v>
          </cell>
          <cell r="P3096" t="str">
            <v>10.167.32.0</v>
          </cell>
          <cell r="Q3096">
            <v>0</v>
          </cell>
          <cell r="T3096" t="str">
            <v>00587</v>
          </cell>
        </row>
        <row r="3097">
          <cell r="A3097" t="str">
            <v>00587002</v>
          </cell>
          <cell r="B3097" t="str">
            <v>32699146000139</v>
          </cell>
          <cell r="C3097" t="str">
            <v>FONCIA OTIM</v>
          </cell>
          <cell r="D3097" t="b">
            <v>0</v>
          </cell>
          <cell r="E3097" t="str">
            <v>60 Boulevard André Bertolucci</v>
          </cell>
          <cell r="F3097" t="str">
            <v>13600</v>
          </cell>
          <cell r="G3097" t="str">
            <v>LA CIOTAT</v>
          </cell>
          <cell r="H3097" t="str">
            <v>Gestion Locative - Location - Location Saisonnière - Copropriété - Comptabilité</v>
          </cell>
          <cell r="J3097">
            <v>43510</v>
          </cell>
          <cell r="M3097">
            <v>43586</v>
          </cell>
          <cell r="N3097" t="str">
            <v>Ouvert</v>
          </cell>
          <cell r="O3097" t="str">
            <v>Fermé</v>
          </cell>
          <cell r="Q3097">
            <v>0</v>
          </cell>
          <cell r="T3097" t="str">
            <v>00587</v>
          </cell>
        </row>
        <row r="3098">
          <cell r="A3098" t="str">
            <v>00587003</v>
          </cell>
          <cell r="B3098" t="str">
            <v>32699146000097</v>
          </cell>
          <cell r="C3098" t="str">
            <v>FONCIA OTIM</v>
          </cell>
          <cell r="D3098" t="b">
            <v>0</v>
          </cell>
          <cell r="E3098" t="str">
            <v>33 Boulevard Lord Duveen</v>
          </cell>
          <cell r="F3098" t="str">
            <v>13008</v>
          </cell>
          <cell r="G3098" t="str">
            <v>MARSEILLE 8</v>
          </cell>
          <cell r="H3098" t="str">
            <v>Gestion Locative - Location - Location Saisonnière - Copropriété - Comptabilité</v>
          </cell>
          <cell r="J3098">
            <v>43510</v>
          </cell>
          <cell r="N3098" t="str">
            <v>Ouvert</v>
          </cell>
          <cell r="O3098" t="str">
            <v>Ouvert</v>
          </cell>
          <cell r="Q3098">
            <v>0</v>
          </cell>
          <cell r="T3098" t="str">
            <v>00587</v>
          </cell>
        </row>
        <row r="3099">
          <cell r="A3099" t="str">
            <v>00587004</v>
          </cell>
          <cell r="B3099" t="str">
            <v>32699146000170</v>
          </cell>
          <cell r="C3099" t="str">
            <v>FONCIA OTIM</v>
          </cell>
          <cell r="D3099" t="b">
            <v>1</v>
          </cell>
          <cell r="E3099" t="str">
            <v>Rue Edouard Alexander</v>
          </cell>
          <cell r="F3099" t="str">
            <v>13010</v>
          </cell>
          <cell r="G3099" t="str">
            <v>MARSEILLE 10</v>
          </cell>
          <cell r="H3099" t="str">
            <v>Gestion Locative - Location - Location Saisonnière - Copropriété - Comptabilité</v>
          </cell>
          <cell r="I3099" t="str">
            <v>U9100</v>
          </cell>
          <cell r="J3099">
            <v>43676</v>
          </cell>
          <cell r="K3099">
            <v>43739</v>
          </cell>
          <cell r="N3099" t="str">
            <v>Ouvert</v>
          </cell>
          <cell r="O3099" t="str">
            <v>Ouvert</v>
          </cell>
          <cell r="P3099" t="str">
            <v>10.250.2.0</v>
          </cell>
          <cell r="Q3099">
            <v>0</v>
          </cell>
          <cell r="T3099" t="str">
            <v>00587</v>
          </cell>
        </row>
        <row r="3100">
          <cell r="A3100" t="str">
            <v>00588001</v>
          </cell>
          <cell r="B3100" t="str">
            <v>80822136000072</v>
          </cell>
          <cell r="C3100" t="str">
            <v>OTIM MONTAGNE</v>
          </cell>
          <cell r="D3100" t="b">
            <v>0</v>
          </cell>
          <cell r="E3100" t="str">
            <v>26 Avenue Maurice Petsche</v>
          </cell>
          <cell r="F3100" t="str">
            <v>05100</v>
          </cell>
          <cell r="G3100" t="str">
            <v>BRIANCON</v>
          </cell>
          <cell r="H3100" t="str">
            <v>Gestion Locative - Location - Location Saisonnière - Copropriété - Comptabilité</v>
          </cell>
          <cell r="J3100">
            <v>43556</v>
          </cell>
          <cell r="M3100">
            <v>43556</v>
          </cell>
          <cell r="N3100" t="str">
            <v>Ouvert</v>
          </cell>
          <cell r="O3100" t="str">
            <v>Fermé</v>
          </cell>
          <cell r="Q3100">
            <v>0</v>
          </cell>
          <cell r="T3100" t="str">
            <v>00588</v>
          </cell>
        </row>
        <row r="3101">
          <cell r="A3101" t="str">
            <v>00588002</v>
          </cell>
          <cell r="B3101" t="str">
            <v>80822136000064</v>
          </cell>
          <cell r="C3101" t="str">
            <v>OTIM MONTAGNE</v>
          </cell>
          <cell r="D3101" t="b">
            <v>0</v>
          </cell>
          <cell r="E3101" t="str">
            <v>Rue du Centre</v>
          </cell>
          <cell r="F3101" t="str">
            <v>05330</v>
          </cell>
          <cell r="G3101" t="str">
            <v>SAINT-CHAFFREY</v>
          </cell>
          <cell r="H3101" t="str">
            <v>Gestion Locative - Location - Location Saisonnière - Copropriété - Comptabilité</v>
          </cell>
          <cell r="J3101">
            <v>43556</v>
          </cell>
          <cell r="M3101">
            <v>43556</v>
          </cell>
          <cell r="N3101" t="str">
            <v>Ouvert</v>
          </cell>
          <cell r="O3101" t="str">
            <v>Fermé</v>
          </cell>
          <cell r="Q3101">
            <v>0</v>
          </cell>
          <cell r="T3101" t="str">
            <v>00588</v>
          </cell>
        </row>
        <row r="3102">
          <cell r="A3102" t="str">
            <v>00588003</v>
          </cell>
          <cell r="B3102" t="str">
            <v>80822136000098</v>
          </cell>
          <cell r="C3102" t="str">
            <v>OTIM MONTAGNE</v>
          </cell>
          <cell r="D3102" t="b">
            <v>0</v>
          </cell>
          <cell r="E3102" t="str">
            <v>3 Place Saint-Marcellin</v>
          </cell>
          <cell r="F3102" t="str">
            <v>05200</v>
          </cell>
          <cell r="G3102" t="str">
            <v>EMBRUN</v>
          </cell>
          <cell r="H3102" t="str">
            <v>Gestion Locative - Location - Location Saisonnière - Copropriété - Comptabilité</v>
          </cell>
          <cell r="J3102">
            <v>43556</v>
          </cell>
          <cell r="L3102">
            <v>43556</v>
          </cell>
          <cell r="M3102">
            <v>43556</v>
          </cell>
          <cell r="N3102" t="str">
            <v>Fermé</v>
          </cell>
          <cell r="O3102" t="str">
            <v>Fermé</v>
          </cell>
          <cell r="Q3102">
            <v>0</v>
          </cell>
          <cell r="T3102" t="str">
            <v>00588</v>
          </cell>
        </row>
        <row r="3103">
          <cell r="A3103" t="str">
            <v>00588004</v>
          </cell>
          <cell r="B3103" t="str">
            <v>80822136000106</v>
          </cell>
          <cell r="C3103" t="str">
            <v>OTIM IMMOBILIER</v>
          </cell>
          <cell r="D3103" t="b">
            <v>0</v>
          </cell>
          <cell r="E3103" t="str">
            <v>Les Chalps</v>
          </cell>
          <cell r="F3103" t="str">
            <v>05600</v>
          </cell>
          <cell r="G3103" t="str">
            <v>RISOUL</v>
          </cell>
          <cell r="H3103" t="str">
            <v>Gestion Locative - Location - Location Saisonnière - Copropriété - Comptabilité</v>
          </cell>
          <cell r="J3103">
            <v>43556</v>
          </cell>
          <cell r="M3103">
            <v>43556</v>
          </cell>
          <cell r="N3103" t="str">
            <v>Ouvert</v>
          </cell>
          <cell r="O3103" t="str">
            <v>Fermé</v>
          </cell>
          <cell r="Q3103">
            <v>0</v>
          </cell>
          <cell r="T3103" t="str">
            <v>00588</v>
          </cell>
        </row>
        <row r="3104">
          <cell r="A3104" t="str">
            <v>00588005</v>
          </cell>
          <cell r="B3104" t="str">
            <v>80822136000031</v>
          </cell>
          <cell r="C3104" t="str">
            <v>OTIM IMMOBILIER</v>
          </cell>
          <cell r="D3104" t="b">
            <v>0</v>
          </cell>
          <cell r="E3104" t="str">
            <v>Résidence le Point Show</v>
          </cell>
          <cell r="F3104" t="str">
            <v>05560</v>
          </cell>
          <cell r="G3104" t="str">
            <v>VARS</v>
          </cell>
          <cell r="H3104" t="str">
            <v>Gestion Locative - Location - Location Saisonnière - Copropriété - Comptabilité</v>
          </cell>
          <cell r="J3104">
            <v>43556</v>
          </cell>
          <cell r="M3104">
            <v>43556</v>
          </cell>
          <cell r="N3104" t="str">
            <v>Ouvert</v>
          </cell>
          <cell r="O3104" t="str">
            <v>Fermé</v>
          </cell>
          <cell r="Q3104">
            <v>0</v>
          </cell>
          <cell r="T3104" t="str">
            <v>00588</v>
          </cell>
        </row>
        <row r="3105">
          <cell r="A3105" t="str">
            <v>00588006</v>
          </cell>
          <cell r="B3105" t="str">
            <v>80822136000080</v>
          </cell>
          <cell r="C3105" t="str">
            <v>OTIM MONTAGNE</v>
          </cell>
          <cell r="D3105" t="b">
            <v>0</v>
          </cell>
          <cell r="E3105" t="str">
            <v>Résidence l'Eterlou</v>
          </cell>
          <cell r="F3105" t="str">
            <v>05600</v>
          </cell>
          <cell r="G3105" t="str">
            <v>RISOUL</v>
          </cell>
          <cell r="H3105" t="str">
            <v>Gestion Locative - Location - Location Saisonnière - Copropriété - Comptabilité</v>
          </cell>
          <cell r="J3105">
            <v>43556</v>
          </cell>
          <cell r="M3105">
            <v>43556</v>
          </cell>
          <cell r="N3105" t="str">
            <v>Ouvert</v>
          </cell>
          <cell r="O3105" t="str">
            <v>Fermé</v>
          </cell>
          <cell r="Q3105">
            <v>0</v>
          </cell>
          <cell r="T3105" t="str">
            <v>00588</v>
          </cell>
        </row>
        <row r="3106">
          <cell r="A3106" t="str">
            <v>00588007</v>
          </cell>
          <cell r="B3106" t="str">
            <v>80822136000114</v>
          </cell>
          <cell r="C3106" t="str">
            <v>OTIM MONTAGNE</v>
          </cell>
          <cell r="D3106" t="b">
            <v>1</v>
          </cell>
          <cell r="E3106" t="str">
            <v>3 Avenue René Froger</v>
          </cell>
          <cell r="F3106" t="str">
            <v>05100</v>
          </cell>
          <cell r="G3106" t="str">
            <v>BRIANCON</v>
          </cell>
          <cell r="H3106" t="str">
            <v>Gestion Locative - Location - Location Saisonnière - Copropriété - Comptabilité</v>
          </cell>
          <cell r="J3106">
            <v>43556</v>
          </cell>
          <cell r="M3106">
            <v>43556</v>
          </cell>
          <cell r="N3106" t="str">
            <v>Ouvert</v>
          </cell>
          <cell r="O3106" t="str">
            <v>Fermé</v>
          </cell>
          <cell r="Q3106">
            <v>0</v>
          </cell>
          <cell r="T3106" t="str">
            <v>00588</v>
          </cell>
        </row>
        <row r="3107">
          <cell r="A3107" t="str">
            <v>00589001</v>
          </cell>
          <cell r="B3107" t="str">
            <v>31833938900021</v>
          </cell>
          <cell r="C3107" t="str">
            <v>CABINET J STEYER ET C DORAT</v>
          </cell>
          <cell r="D3107" t="b">
            <v>1</v>
          </cell>
          <cell r="E3107" t="str">
            <v>20 Avenue de Corinthe</v>
          </cell>
          <cell r="F3107" t="str">
            <v>13006</v>
          </cell>
          <cell r="G3107" t="str">
            <v>MARSEILLE 6</v>
          </cell>
          <cell r="H3107" t="str">
            <v>Gestion Locative - Location - Copropriété - Comptabilité</v>
          </cell>
          <cell r="J3107">
            <v>43510</v>
          </cell>
          <cell r="M3107">
            <v>43556</v>
          </cell>
          <cell r="N3107" t="str">
            <v>Ouvert</v>
          </cell>
          <cell r="O3107" t="str">
            <v>Fermé</v>
          </cell>
          <cell r="Q3107">
            <v>0</v>
          </cell>
          <cell r="T3107" t="str">
            <v>00589</v>
          </cell>
        </row>
        <row r="3108">
          <cell r="A3108" t="str">
            <v>00590001</v>
          </cell>
          <cell r="B3108" t="str">
            <v>43391553500036</v>
          </cell>
          <cell r="C3108" t="str">
            <v>JPV IMMOBILIER</v>
          </cell>
          <cell r="D3108" t="b">
            <v>0</v>
          </cell>
          <cell r="E3108" t="str">
            <v>16 Place Saint-Julien</v>
          </cell>
          <cell r="F3108" t="str">
            <v>07300</v>
          </cell>
          <cell r="G3108" t="str">
            <v>TOURNON-SUR-RHONE</v>
          </cell>
          <cell r="H3108" t="str">
            <v>Gestion Locative - Location - Copropriété - Comptabilité</v>
          </cell>
          <cell r="J3108">
            <v>43556</v>
          </cell>
          <cell r="L3108">
            <v>43585</v>
          </cell>
          <cell r="M3108">
            <v>43556</v>
          </cell>
          <cell r="N3108" t="str">
            <v>Fermé</v>
          </cell>
          <cell r="O3108" t="str">
            <v>Fermé</v>
          </cell>
          <cell r="Q3108">
            <v>0</v>
          </cell>
          <cell r="T3108" t="str">
            <v>00590</v>
          </cell>
        </row>
        <row r="3109">
          <cell r="A3109" t="str">
            <v>00590002</v>
          </cell>
          <cell r="B3109" t="str">
            <v>43391553500028</v>
          </cell>
          <cell r="C3109" t="str">
            <v>J.P.V. IMMOBILIER</v>
          </cell>
          <cell r="D3109" t="b">
            <v>0</v>
          </cell>
          <cell r="E3109" t="str">
            <v>18 Place Saint-Julien</v>
          </cell>
          <cell r="F3109" t="str">
            <v>07300</v>
          </cell>
          <cell r="G3109" t="str">
            <v>TOURNON-SUR-RHONE</v>
          </cell>
          <cell r="H3109" t="str">
            <v>Gestion Locative - Location - Copropriété - Comptabilité</v>
          </cell>
          <cell r="J3109">
            <v>43556</v>
          </cell>
          <cell r="L3109">
            <v>44376</v>
          </cell>
          <cell r="M3109">
            <v>43556</v>
          </cell>
          <cell r="N3109" t="str">
            <v>Fermé</v>
          </cell>
          <cell r="O3109" t="str">
            <v>Fermé</v>
          </cell>
          <cell r="Q3109">
            <v>0</v>
          </cell>
          <cell r="T3109" t="str">
            <v>00590</v>
          </cell>
        </row>
        <row r="3110">
          <cell r="A3110" t="str">
            <v>00590003</v>
          </cell>
          <cell r="B3110" t="str">
            <v>43391553500044</v>
          </cell>
          <cell r="C3110" t="str">
            <v>J.P.V. IMMOBILIER</v>
          </cell>
          <cell r="D3110" t="b">
            <v>1</v>
          </cell>
          <cell r="E3110" t="str">
            <v>12 Boulevard Général de Gaulle</v>
          </cell>
          <cell r="F3110" t="str">
            <v>26000</v>
          </cell>
          <cell r="G3110" t="str">
            <v>VALENCE</v>
          </cell>
          <cell r="H3110" t="str">
            <v>Gestion Locative - Location - Copropriété - Comptabilité</v>
          </cell>
          <cell r="J3110">
            <v>43556</v>
          </cell>
          <cell r="L3110">
            <v>44376</v>
          </cell>
          <cell r="M3110">
            <v>43586</v>
          </cell>
          <cell r="N3110" t="str">
            <v>Fermé</v>
          </cell>
          <cell r="O3110" t="str">
            <v>Fermé</v>
          </cell>
          <cell r="Q3110">
            <v>0</v>
          </cell>
          <cell r="T3110" t="str">
            <v>00590</v>
          </cell>
        </row>
        <row r="3111">
          <cell r="A3111" t="str">
            <v>00591001</v>
          </cell>
          <cell r="B3111" t="str">
            <v>33240056300059</v>
          </cell>
          <cell r="C3111" t="str">
            <v>GESIMMO</v>
          </cell>
          <cell r="D3111" t="b">
            <v>0</v>
          </cell>
          <cell r="E3111" t="str">
            <v>331 Avenue du Prado</v>
          </cell>
          <cell r="F3111" t="str">
            <v>13008</v>
          </cell>
          <cell r="G3111" t="str">
            <v>MARSEILLE 8</v>
          </cell>
          <cell r="H3111" t="str">
            <v>Gestion Locative - Location - Copropriété</v>
          </cell>
          <cell r="J3111">
            <v>43556</v>
          </cell>
          <cell r="L3111">
            <v>43556</v>
          </cell>
          <cell r="M3111">
            <v>43556</v>
          </cell>
          <cell r="N3111" t="str">
            <v>Fermé</v>
          </cell>
          <cell r="O3111" t="str">
            <v>Fermé</v>
          </cell>
          <cell r="Q3111">
            <v>0</v>
          </cell>
          <cell r="T3111" t="str">
            <v>00591</v>
          </cell>
        </row>
        <row r="3112">
          <cell r="A3112" t="str">
            <v>00591002</v>
          </cell>
          <cell r="B3112" t="str">
            <v>33240056300067</v>
          </cell>
          <cell r="C3112" t="str">
            <v>GESIMMO</v>
          </cell>
          <cell r="D3112" t="b">
            <v>1</v>
          </cell>
          <cell r="E3112" t="str">
            <v>Rue Edouard Alexander</v>
          </cell>
          <cell r="F3112" t="str">
            <v>13010</v>
          </cell>
          <cell r="G3112" t="str">
            <v>MARSEILLE 10</v>
          </cell>
          <cell r="H3112" t="str">
            <v>Gestion Locative - Location - Copropriété</v>
          </cell>
          <cell r="J3112">
            <v>43556</v>
          </cell>
          <cell r="M3112">
            <v>43556</v>
          </cell>
          <cell r="N3112" t="str">
            <v>Ouvert</v>
          </cell>
          <cell r="O3112" t="str">
            <v>Fermé</v>
          </cell>
          <cell r="Q3112">
            <v>0</v>
          </cell>
          <cell r="T3112" t="str">
            <v>00591</v>
          </cell>
        </row>
        <row r="3113">
          <cell r="A3113" t="str">
            <v>00592001</v>
          </cell>
          <cell r="B3113" t="str">
            <v>32061071000032</v>
          </cell>
          <cell r="C3113" t="str">
            <v>AGENCE QUIMPEROISE DE GESTION</v>
          </cell>
          <cell r="D3113" t="b">
            <v>0</v>
          </cell>
          <cell r="E3113" t="str">
            <v>34 Rue de Douarnenez</v>
          </cell>
          <cell r="F3113" t="str">
            <v>29000</v>
          </cell>
          <cell r="G3113" t="str">
            <v>QUIMPER</v>
          </cell>
          <cell r="H3113" t="str">
            <v>Gestion Locative - Location - Copropriété - Comptabilité</v>
          </cell>
          <cell r="J3113">
            <v>43525</v>
          </cell>
          <cell r="M3113">
            <v>43556</v>
          </cell>
          <cell r="N3113" t="str">
            <v>Ouvert</v>
          </cell>
          <cell r="O3113" t="str">
            <v>Fermé</v>
          </cell>
          <cell r="Q3113">
            <v>0</v>
          </cell>
          <cell r="T3113" t="str">
            <v>00592</v>
          </cell>
        </row>
        <row r="3114">
          <cell r="A3114" t="str">
            <v>00592002</v>
          </cell>
          <cell r="B3114" t="str">
            <v>32061071000040</v>
          </cell>
          <cell r="C3114" t="str">
            <v>AQG</v>
          </cell>
          <cell r="D3114" t="b">
            <v>0</v>
          </cell>
          <cell r="E3114" t="str">
            <v>53 Avenue de la Gare</v>
          </cell>
          <cell r="F3114" t="str">
            <v>29900</v>
          </cell>
          <cell r="G3114" t="str">
            <v>CONCARNEAU</v>
          </cell>
          <cell r="H3114" t="str">
            <v>Gestion Locative - Location - Copropriété - Comptabilité</v>
          </cell>
          <cell r="J3114">
            <v>43525</v>
          </cell>
          <cell r="M3114">
            <v>43556</v>
          </cell>
          <cell r="N3114" t="str">
            <v>Ouvert</v>
          </cell>
          <cell r="O3114" t="str">
            <v>Fermé</v>
          </cell>
          <cell r="Q3114">
            <v>0</v>
          </cell>
          <cell r="T3114" t="str">
            <v>00592</v>
          </cell>
        </row>
        <row r="3115">
          <cell r="A3115" t="str">
            <v>00592003</v>
          </cell>
          <cell r="B3115" t="str">
            <v>32061071000024</v>
          </cell>
          <cell r="C3115" t="str">
            <v>AGENCE QUIMPEROISE DE GESTION</v>
          </cell>
          <cell r="D3115" t="b">
            <v>0</v>
          </cell>
          <cell r="E3115" t="str">
            <v>10 Rue de Douarnenez</v>
          </cell>
          <cell r="F3115" t="str">
            <v>29000</v>
          </cell>
          <cell r="G3115" t="str">
            <v>QUIMPER</v>
          </cell>
          <cell r="H3115" t="str">
            <v>Gestion Locative - Location - Copropriété - Comptabilité</v>
          </cell>
          <cell r="J3115">
            <v>43525</v>
          </cell>
          <cell r="M3115">
            <v>43556</v>
          </cell>
          <cell r="N3115" t="str">
            <v>Ouvert</v>
          </cell>
          <cell r="O3115" t="str">
            <v>Fermé</v>
          </cell>
          <cell r="Q3115">
            <v>0</v>
          </cell>
          <cell r="T3115" t="str">
            <v>00592</v>
          </cell>
        </row>
        <row r="3116">
          <cell r="A3116" t="str">
            <v>00592004</v>
          </cell>
          <cell r="B3116" t="str">
            <v>32061071000016</v>
          </cell>
          <cell r="C3116" t="str">
            <v>AGENCE QUIMPEROISE DE GESTION</v>
          </cell>
          <cell r="D3116" t="b">
            <v>0</v>
          </cell>
          <cell r="E3116" t="str">
            <v>10 Rue de Douarnenez</v>
          </cell>
          <cell r="F3116" t="str">
            <v>29000</v>
          </cell>
          <cell r="G3116" t="str">
            <v>QUIMPER</v>
          </cell>
          <cell r="H3116" t="str">
            <v>Gestion Locative - Location - Copropriété - Comptabilité</v>
          </cell>
          <cell r="J3116">
            <v>43525</v>
          </cell>
          <cell r="M3116">
            <v>43556</v>
          </cell>
          <cell r="N3116" t="str">
            <v>Ouvert</v>
          </cell>
          <cell r="O3116" t="str">
            <v>Fermé</v>
          </cell>
          <cell r="Q3116">
            <v>0</v>
          </cell>
          <cell r="T3116" t="str">
            <v>00592</v>
          </cell>
        </row>
        <row r="3117">
          <cell r="A3117" t="str">
            <v>00592005</v>
          </cell>
          <cell r="B3117" t="str">
            <v>32061071000057</v>
          </cell>
          <cell r="C3117" t="str">
            <v>AGENCE QUIMPEROISE DE GESTION</v>
          </cell>
          <cell r="D3117" t="b">
            <v>1</v>
          </cell>
          <cell r="E3117" t="str">
            <v>34 Rue Amiral Linois</v>
          </cell>
          <cell r="F3117" t="str">
            <v>29200</v>
          </cell>
          <cell r="G3117" t="str">
            <v>BREST</v>
          </cell>
          <cell r="H3117" t="str">
            <v>Gestion Locative - Location - Copropriété - Comptabilité</v>
          </cell>
          <cell r="J3117">
            <v>43525</v>
          </cell>
          <cell r="M3117">
            <v>43556</v>
          </cell>
          <cell r="N3117" t="str">
            <v>Ouvert</v>
          </cell>
          <cell r="O3117" t="str">
            <v>Fermé</v>
          </cell>
          <cell r="Q3117">
            <v>0</v>
          </cell>
          <cell r="T3117" t="str">
            <v>00592</v>
          </cell>
        </row>
        <row r="3118">
          <cell r="A3118" t="str">
            <v>00593001</v>
          </cell>
          <cell r="B3118" t="str">
            <v>34867287400032</v>
          </cell>
          <cell r="C3118" t="str">
            <v>CABINET MABILLE</v>
          </cell>
          <cell r="D3118" t="b">
            <v>0</v>
          </cell>
          <cell r="E3118" t="str">
            <v>9 Avenue Victor Hugo</v>
          </cell>
          <cell r="F3118" t="str">
            <v>14100</v>
          </cell>
          <cell r="G3118" t="str">
            <v>LISIEUX</v>
          </cell>
          <cell r="H3118" t="str">
            <v>Gestion Locative - Copropriété - Comptabilité</v>
          </cell>
          <cell r="J3118">
            <v>43586</v>
          </cell>
          <cell r="M3118">
            <v>43647</v>
          </cell>
          <cell r="N3118" t="str">
            <v>Ouvert</v>
          </cell>
          <cell r="O3118" t="str">
            <v>Fermé</v>
          </cell>
          <cell r="Q3118">
            <v>0</v>
          </cell>
          <cell r="T3118" t="str">
            <v>00593</v>
          </cell>
        </row>
        <row r="3119">
          <cell r="A3119" t="str">
            <v>00593002</v>
          </cell>
          <cell r="B3119" t="str">
            <v>34867287400065</v>
          </cell>
          <cell r="C3119" t="str">
            <v>CABINET MABILLE</v>
          </cell>
          <cell r="D3119" t="b">
            <v>1</v>
          </cell>
          <cell r="E3119" t="str">
            <v>5 Rue Montaigne</v>
          </cell>
          <cell r="F3119" t="str">
            <v>76000</v>
          </cell>
          <cell r="G3119" t="str">
            <v>ROUEN</v>
          </cell>
          <cell r="H3119" t="str">
            <v>Gestion Locative - Copropriété - Comptabilité</v>
          </cell>
          <cell r="J3119">
            <v>43586</v>
          </cell>
          <cell r="M3119">
            <v>43647</v>
          </cell>
          <cell r="N3119" t="str">
            <v>Ouvert</v>
          </cell>
          <cell r="O3119" t="str">
            <v>Fermé</v>
          </cell>
          <cell r="Q3119">
            <v>0</v>
          </cell>
          <cell r="T3119" t="str">
            <v>00593</v>
          </cell>
        </row>
        <row r="3120">
          <cell r="A3120" t="str">
            <v>00594001</v>
          </cell>
          <cell r="B3120" t="str">
            <v>32253270600221</v>
          </cell>
          <cell r="C3120" t="str">
            <v>FONCIA SAINT ANDRE</v>
          </cell>
          <cell r="D3120" t="b">
            <v>0</v>
          </cell>
          <cell r="E3120" t="str">
            <v>89 Avenue François Mitterrand</v>
          </cell>
          <cell r="F3120" t="str">
            <v>62930</v>
          </cell>
          <cell r="G3120" t="str">
            <v>WIMEREUX</v>
          </cell>
          <cell r="H3120" t="str">
            <v>Gestion Locative - Location - Copropriété - Comptabilité</v>
          </cell>
          <cell r="I3120" t="str">
            <v>U8300</v>
          </cell>
          <cell r="J3120">
            <v>43524</v>
          </cell>
          <cell r="K3120">
            <v>43647</v>
          </cell>
          <cell r="L3120">
            <v>44196</v>
          </cell>
          <cell r="M3120">
            <v>44196</v>
          </cell>
          <cell r="N3120" t="str">
            <v>Fermé</v>
          </cell>
          <cell r="O3120" t="str">
            <v>Fermé</v>
          </cell>
          <cell r="Q3120">
            <v>0</v>
          </cell>
          <cell r="T3120" t="str">
            <v>00594</v>
          </cell>
        </row>
        <row r="3121">
          <cell r="A3121" t="str">
            <v>00594002</v>
          </cell>
          <cell r="B3121" t="str">
            <v>32253270600213</v>
          </cell>
          <cell r="C3121" t="str">
            <v>FONCIA SAINT ANDRE</v>
          </cell>
          <cell r="D3121" t="b">
            <v>0</v>
          </cell>
          <cell r="E3121" t="str">
            <v>76 Rue Carnot</v>
          </cell>
          <cell r="F3121" t="str">
            <v>62930</v>
          </cell>
          <cell r="G3121" t="str">
            <v>WIMEREUX</v>
          </cell>
          <cell r="H3121" t="str">
            <v>Gestion Locative - Location - Copropriété - Comptabilité</v>
          </cell>
          <cell r="J3121">
            <v>43524</v>
          </cell>
          <cell r="L3121">
            <v>43670</v>
          </cell>
          <cell r="M3121">
            <v>43556</v>
          </cell>
          <cell r="N3121" t="str">
            <v>Fermé</v>
          </cell>
          <cell r="O3121" t="str">
            <v>Fermé</v>
          </cell>
          <cell r="Q3121">
            <v>0</v>
          </cell>
          <cell r="T3121" t="str">
            <v>00594</v>
          </cell>
        </row>
        <row r="3122">
          <cell r="A3122" t="str">
            <v>00594003</v>
          </cell>
          <cell r="B3122" t="str">
            <v>32253270600122</v>
          </cell>
          <cell r="C3122" t="str">
            <v>FONCIA SAINT ANDRE</v>
          </cell>
          <cell r="D3122" t="b">
            <v>1</v>
          </cell>
          <cell r="E3122" t="str">
            <v>1 Rue Philippe Noiret</v>
          </cell>
          <cell r="F3122" t="str">
            <v>59350</v>
          </cell>
          <cell r="G3122" t="str">
            <v>SAINT-ANDRE-LEZ-LILLE</v>
          </cell>
          <cell r="H3122" t="str">
            <v>Gestion Locative - Location - Copropriété - Comptabilité</v>
          </cell>
          <cell r="J3122">
            <v>43524</v>
          </cell>
          <cell r="M3122">
            <v>43556</v>
          </cell>
          <cell r="N3122" t="str">
            <v>Ouvert</v>
          </cell>
          <cell r="O3122" t="str">
            <v>Fermé</v>
          </cell>
          <cell r="Q3122">
            <v>0</v>
          </cell>
          <cell r="T3122" t="str">
            <v>00594</v>
          </cell>
        </row>
        <row r="3123">
          <cell r="A3123" t="str">
            <v>00594004</v>
          </cell>
          <cell r="B3123" t="str">
            <v>32253270600197</v>
          </cell>
          <cell r="C3123" t="str">
            <v>FONCIA SAINT ANDRE</v>
          </cell>
          <cell r="D3123" t="b">
            <v>0</v>
          </cell>
          <cell r="E3123" t="str">
            <v>479 Avenue François 1er</v>
          </cell>
          <cell r="F3123" t="str">
            <v>62152</v>
          </cell>
          <cell r="G3123" t="str">
            <v>NEUFCHATEL-HARDELOT</v>
          </cell>
          <cell r="H3123" t="str">
            <v>Gestion Locative - Location - Copropriété - Comptabilité</v>
          </cell>
          <cell r="I3123" t="str">
            <v>U8500</v>
          </cell>
          <cell r="J3123">
            <v>43524</v>
          </cell>
          <cell r="K3123">
            <v>43622</v>
          </cell>
          <cell r="N3123" t="str">
            <v>Ouvert</v>
          </cell>
          <cell r="O3123" t="str">
            <v>Ouvert</v>
          </cell>
          <cell r="P3123" t="str">
            <v>10.239.64.0</v>
          </cell>
          <cell r="Q3123">
            <v>0</v>
          </cell>
          <cell r="T3123" t="str">
            <v>00594</v>
          </cell>
        </row>
        <row r="3124">
          <cell r="A3124" t="str">
            <v>00594005</v>
          </cell>
          <cell r="B3124" t="str">
            <v>32253270600189</v>
          </cell>
          <cell r="C3124" t="str">
            <v>FONCIA SAINT ANDRE</v>
          </cell>
          <cell r="D3124" t="b">
            <v>0</v>
          </cell>
          <cell r="E3124" t="str">
            <v>25 Boulevard d'Alsace Lorraine</v>
          </cell>
          <cell r="F3124" t="str">
            <v>80000</v>
          </cell>
          <cell r="G3124" t="str">
            <v>AMIENS</v>
          </cell>
          <cell r="H3124" t="str">
            <v>Gestion Locative - Location - Copropriété - Comptabilité</v>
          </cell>
          <cell r="I3124" t="str">
            <v>U8600</v>
          </cell>
          <cell r="J3124">
            <v>43524</v>
          </cell>
          <cell r="K3124">
            <v>43647</v>
          </cell>
          <cell r="N3124" t="str">
            <v>Ouvert</v>
          </cell>
          <cell r="O3124" t="str">
            <v>Ouvert</v>
          </cell>
          <cell r="Q3124">
            <v>0</v>
          </cell>
          <cell r="T3124" t="str">
            <v>00594</v>
          </cell>
        </row>
        <row r="3125">
          <cell r="A3125" t="str">
            <v>00594006</v>
          </cell>
          <cell r="B3125" t="str">
            <v>32253270600171</v>
          </cell>
          <cell r="C3125" t="str">
            <v>FONCIA SAINT ANDRE</v>
          </cell>
          <cell r="D3125" t="b">
            <v>0</v>
          </cell>
          <cell r="E3125" t="str">
            <v>19 Grande Rue</v>
          </cell>
          <cell r="F3125" t="str">
            <v>62200</v>
          </cell>
          <cell r="G3125" t="str">
            <v>BOULOGNE-SUR-MER</v>
          </cell>
          <cell r="H3125" t="str">
            <v>Gestion Locative - Location - Copropriété - Comptabilité</v>
          </cell>
          <cell r="J3125">
            <v>43524</v>
          </cell>
          <cell r="M3125">
            <v>43556</v>
          </cell>
          <cell r="N3125" t="str">
            <v>Ouvert</v>
          </cell>
          <cell r="O3125" t="str">
            <v>Fermé</v>
          </cell>
          <cell r="Q3125">
            <v>0</v>
          </cell>
          <cell r="T3125" t="str">
            <v>00594</v>
          </cell>
        </row>
        <row r="3126">
          <cell r="A3126" t="str">
            <v>00594007</v>
          </cell>
          <cell r="B3126" t="str">
            <v>32253270600130</v>
          </cell>
          <cell r="C3126" t="str">
            <v>FONCIA SAINT ANDRE</v>
          </cell>
          <cell r="D3126" t="b">
            <v>0</v>
          </cell>
          <cell r="E3126" t="str">
            <v>30 Rue du Général de Gaulle</v>
          </cell>
          <cell r="F3126" t="str">
            <v>95220</v>
          </cell>
          <cell r="G3126" t="str">
            <v>HERBLAY-SUR-SEINE</v>
          </cell>
          <cell r="H3126" t="str">
            <v>Gestion Locative - Location - Copropriété - Comptabilité</v>
          </cell>
          <cell r="I3126" t="str">
            <v>U8700</v>
          </cell>
          <cell r="J3126">
            <v>43524</v>
          </cell>
          <cell r="L3126">
            <v>44196</v>
          </cell>
          <cell r="M3126">
            <v>43556</v>
          </cell>
          <cell r="N3126" t="str">
            <v>Fermé</v>
          </cell>
          <cell r="O3126" t="str">
            <v>Fermé</v>
          </cell>
          <cell r="Q3126">
            <v>0</v>
          </cell>
          <cell r="T3126" t="str">
            <v>00594</v>
          </cell>
        </row>
        <row r="3127">
          <cell r="A3127" t="str">
            <v>00594008</v>
          </cell>
          <cell r="B3127" t="str">
            <v>32253270600205</v>
          </cell>
          <cell r="C3127" t="str">
            <v>FONCIA SAINT ANDRE</v>
          </cell>
          <cell r="D3127" t="b">
            <v>0</v>
          </cell>
          <cell r="E3127" t="str">
            <v>1 Rue Philippe Noiret</v>
          </cell>
          <cell r="F3127" t="str">
            <v>59350</v>
          </cell>
          <cell r="G3127" t="str">
            <v>SAINT-ANDRE-LEZ-LILLE</v>
          </cell>
          <cell r="H3127" t="str">
            <v>Gestion Locative - Location - Copropriété - Comptabilité</v>
          </cell>
          <cell r="I3127" t="str">
            <v>U8400</v>
          </cell>
          <cell r="J3127">
            <v>43524</v>
          </cell>
          <cell r="K3127">
            <v>43647</v>
          </cell>
          <cell r="N3127" t="str">
            <v>Ouvert</v>
          </cell>
          <cell r="O3127" t="str">
            <v>Ouvert</v>
          </cell>
          <cell r="P3127" t="str">
            <v>10.239.4.0</v>
          </cell>
          <cell r="Q3127">
            <v>0</v>
          </cell>
          <cell r="T3127" t="str">
            <v>00594</v>
          </cell>
        </row>
        <row r="3128">
          <cell r="A3128" t="str">
            <v>00594009</v>
          </cell>
          <cell r="B3128" t="str">
            <v>32253270600023</v>
          </cell>
          <cell r="C3128" t="str">
            <v>FONCIA SAINT ANDRE</v>
          </cell>
          <cell r="D3128" t="b">
            <v>0</v>
          </cell>
          <cell r="E3128" t="str">
            <v>177 Rue Nationale</v>
          </cell>
          <cell r="F3128" t="str">
            <v>59800</v>
          </cell>
          <cell r="G3128" t="str">
            <v>LILLE</v>
          </cell>
          <cell r="H3128" t="str">
            <v>Gestion Locative - Location - Copropriété - Comptabilité</v>
          </cell>
          <cell r="I3128" t="str">
            <v>U8100</v>
          </cell>
          <cell r="J3128">
            <v>43524</v>
          </cell>
          <cell r="K3128">
            <v>43647</v>
          </cell>
          <cell r="L3128">
            <v>43831</v>
          </cell>
          <cell r="M3128">
            <v>43831</v>
          </cell>
          <cell r="N3128" t="str">
            <v>Fermé</v>
          </cell>
          <cell r="O3128" t="str">
            <v>Fermé</v>
          </cell>
          <cell r="Q3128">
            <v>0</v>
          </cell>
          <cell r="T3128" t="str">
            <v>00594</v>
          </cell>
        </row>
        <row r="3129">
          <cell r="A3129" t="str">
            <v>00594010</v>
          </cell>
          <cell r="B3129" t="str">
            <v>32253270600106</v>
          </cell>
          <cell r="C3129" t="str">
            <v>SIGLA</v>
          </cell>
          <cell r="D3129" t="b">
            <v>0</v>
          </cell>
          <cell r="E3129" t="str">
            <v>6 Quai de la République</v>
          </cell>
          <cell r="F3129" t="str">
            <v>78700</v>
          </cell>
          <cell r="G3129" t="str">
            <v>CONFLANS-SAINTE-HONORINE</v>
          </cell>
          <cell r="H3129" t="str">
            <v>Gestion Locative - Location - Copropriété - Comptabilité</v>
          </cell>
          <cell r="I3129" t="str">
            <v>U8800</v>
          </cell>
          <cell r="J3129">
            <v>43524</v>
          </cell>
          <cell r="K3129">
            <v>43739</v>
          </cell>
          <cell r="M3129">
            <v>43647</v>
          </cell>
          <cell r="N3129" t="str">
            <v>Ouvert</v>
          </cell>
          <cell r="O3129" t="str">
            <v>Fermé</v>
          </cell>
          <cell r="Q3129">
            <v>0</v>
          </cell>
          <cell r="T3129" t="str">
            <v>00594</v>
          </cell>
        </row>
        <row r="3130">
          <cell r="A3130" t="str">
            <v>00594011</v>
          </cell>
          <cell r="B3130" t="str">
            <v>32253270600098</v>
          </cell>
          <cell r="C3130" t="str">
            <v>FONCIA SAINT ANDRE</v>
          </cell>
          <cell r="D3130" t="b">
            <v>0</v>
          </cell>
          <cell r="E3130" t="str">
            <v>3 Boulevard Eisen</v>
          </cell>
          <cell r="F3130" t="str">
            <v>59300</v>
          </cell>
          <cell r="G3130" t="str">
            <v>VALENCIENNES</v>
          </cell>
          <cell r="H3130" t="str">
            <v>Gestion Locative - Location - Copropriété - Comptabilité</v>
          </cell>
          <cell r="I3130" t="str">
            <v>U8900</v>
          </cell>
          <cell r="J3130">
            <v>43524</v>
          </cell>
          <cell r="K3130">
            <v>43647</v>
          </cell>
          <cell r="N3130" t="str">
            <v>Ouvert</v>
          </cell>
          <cell r="O3130" t="str">
            <v>Ouvert</v>
          </cell>
          <cell r="Q3130">
            <v>0</v>
          </cell>
          <cell r="T3130" t="str">
            <v>00594</v>
          </cell>
        </row>
        <row r="3131">
          <cell r="A3131" t="str">
            <v>00594012</v>
          </cell>
          <cell r="B3131" t="str">
            <v>32253270600072</v>
          </cell>
          <cell r="C3131" t="str">
            <v>SIGLA</v>
          </cell>
          <cell r="D3131" t="b">
            <v>0</v>
          </cell>
          <cell r="E3131" t="str">
            <v>117 Rue du Faubourg de Roubaix</v>
          </cell>
          <cell r="F3131" t="str">
            <v>59800</v>
          </cell>
          <cell r="G3131" t="str">
            <v>LILLE</v>
          </cell>
          <cell r="H3131" t="str">
            <v>Gestion Locative - Location - Copropriété - Comptabilité</v>
          </cell>
          <cell r="J3131">
            <v>43524</v>
          </cell>
          <cell r="M3131">
            <v>43556</v>
          </cell>
          <cell r="N3131" t="str">
            <v>Ouvert</v>
          </cell>
          <cell r="O3131" t="str">
            <v>Fermé</v>
          </cell>
          <cell r="Q3131">
            <v>0</v>
          </cell>
          <cell r="T3131" t="str">
            <v>00594</v>
          </cell>
        </row>
        <row r="3132">
          <cell r="A3132" t="str">
            <v>00594014</v>
          </cell>
          <cell r="B3132" t="str">
            <v>32253270600247</v>
          </cell>
          <cell r="C3132" t="str">
            <v>FONCIA SAINT ANDRE</v>
          </cell>
          <cell r="D3132" t="b">
            <v>0</v>
          </cell>
          <cell r="E3132" t="str">
            <v>5 Place de la Liberté</v>
          </cell>
          <cell r="F3132" t="str">
            <v>59100</v>
          </cell>
          <cell r="G3132" t="str">
            <v>ROUBAIX</v>
          </cell>
          <cell r="H3132" t="str">
            <v>Gestion Locative - Location - Copropriété - Comptabilité</v>
          </cell>
          <cell r="I3132" t="str">
            <v>U8901</v>
          </cell>
          <cell r="J3132">
            <v>43556</v>
          </cell>
          <cell r="K3132">
            <v>43617</v>
          </cell>
          <cell r="N3132" t="str">
            <v>Ouvert</v>
          </cell>
          <cell r="O3132" t="str">
            <v>Ouvert</v>
          </cell>
          <cell r="Q3132">
            <v>0</v>
          </cell>
          <cell r="T3132" t="str">
            <v>00594</v>
          </cell>
        </row>
        <row r="3133">
          <cell r="A3133" t="str">
            <v>00594013</v>
          </cell>
          <cell r="B3133" t="str">
            <v>32253270600239</v>
          </cell>
          <cell r="C3133" t="str">
            <v>FONCIA SAINT ANDRE</v>
          </cell>
          <cell r="D3133" t="b">
            <v>0</v>
          </cell>
          <cell r="E3133" t="str">
            <v>25 Rue de la Lampe</v>
          </cell>
          <cell r="F3133" t="str">
            <v>62200</v>
          </cell>
          <cell r="G3133" t="str">
            <v>BOULOGNE-SUR-MER</v>
          </cell>
          <cell r="H3133" t="str">
            <v>Gestion Locative - Location - Copropriété - Comptabilité</v>
          </cell>
          <cell r="I3133" t="str">
            <v>U8200</v>
          </cell>
          <cell r="J3133">
            <v>43622</v>
          </cell>
          <cell r="K3133">
            <v>43622</v>
          </cell>
          <cell r="N3133" t="str">
            <v>Ouvert</v>
          </cell>
          <cell r="O3133" t="str">
            <v>Ouvert</v>
          </cell>
          <cell r="P3133" t="str">
            <v>10.239.24.0</v>
          </cell>
          <cell r="Q3133">
            <v>0</v>
          </cell>
          <cell r="T3133" t="str">
            <v>00594</v>
          </cell>
        </row>
        <row r="3134">
          <cell r="A3134" t="str">
            <v>00595001</v>
          </cell>
          <cell r="B3134" t="str">
            <v>44060529300024</v>
          </cell>
          <cell r="C3134" t="str">
            <v>CABINET MAES</v>
          </cell>
          <cell r="D3134" t="b">
            <v>0</v>
          </cell>
          <cell r="E3134" t="str">
            <v>7 Rue de Courtrai</v>
          </cell>
          <cell r="F3134" t="str">
            <v>59800</v>
          </cell>
          <cell r="G3134" t="str">
            <v>LILLE</v>
          </cell>
          <cell r="H3134" t="str">
            <v>Copropriété</v>
          </cell>
          <cell r="J3134">
            <v>43524</v>
          </cell>
          <cell r="L3134">
            <v>43831</v>
          </cell>
          <cell r="M3134">
            <v>43556</v>
          </cell>
          <cell r="N3134" t="str">
            <v>Fermé</v>
          </cell>
          <cell r="O3134" t="str">
            <v>Fermé</v>
          </cell>
          <cell r="Q3134">
            <v>0</v>
          </cell>
          <cell r="T3134" t="str">
            <v>00595</v>
          </cell>
        </row>
        <row r="3135">
          <cell r="A3135" t="str">
            <v>00595002</v>
          </cell>
          <cell r="B3135" t="str">
            <v>44060529300040</v>
          </cell>
          <cell r="C3135" t="str">
            <v>CABINET MAES</v>
          </cell>
          <cell r="D3135" t="b">
            <v>1</v>
          </cell>
          <cell r="E3135" t="str">
            <v>20 Boulevard Papin</v>
          </cell>
          <cell r="F3135" t="str">
            <v>59800</v>
          </cell>
          <cell r="G3135" t="str">
            <v>LILLE</v>
          </cell>
          <cell r="H3135" t="str">
            <v>Gestion Locative - Location - Copropriété - Comptabilité</v>
          </cell>
          <cell r="J3135">
            <v>43831</v>
          </cell>
          <cell r="M3135">
            <v>43831</v>
          </cell>
          <cell r="N3135" t="str">
            <v>Ouvert</v>
          </cell>
          <cell r="O3135" t="str">
            <v>Fermé</v>
          </cell>
          <cell r="Q3135">
            <v>0</v>
          </cell>
          <cell r="T3135" t="str">
            <v>00595</v>
          </cell>
        </row>
        <row r="3136">
          <cell r="A3136" t="str">
            <v>00596001</v>
          </cell>
          <cell r="B3136" t="str">
            <v>49871124100030</v>
          </cell>
          <cell r="C3136" t="str">
            <v>SIGLA GESTION</v>
          </cell>
          <cell r="D3136" t="b">
            <v>1</v>
          </cell>
          <cell r="E3136" t="str">
            <v>177 Rue Nationale</v>
          </cell>
          <cell r="F3136" t="str">
            <v>59800</v>
          </cell>
          <cell r="G3136" t="str">
            <v>LILLE</v>
          </cell>
          <cell r="H3136" t="str">
            <v>Gestion Locative - Location - Copropriété - Comptabilité</v>
          </cell>
          <cell r="J3136">
            <v>39615</v>
          </cell>
          <cell r="L3136">
            <v>43588</v>
          </cell>
          <cell r="M3136">
            <v>43556</v>
          </cell>
          <cell r="N3136" t="str">
            <v>Fermé</v>
          </cell>
          <cell r="O3136" t="str">
            <v>Fermé</v>
          </cell>
          <cell r="Q3136">
            <v>0</v>
          </cell>
          <cell r="T3136" t="str">
            <v>00596</v>
          </cell>
        </row>
        <row r="3137">
          <cell r="A3137" t="str">
            <v>00597001</v>
          </cell>
          <cell r="B3137" t="str">
            <v>57020170700025</v>
          </cell>
          <cell r="C3137" t="str">
            <v>E BRUN S A</v>
          </cell>
          <cell r="D3137" t="b">
            <v>0</v>
          </cell>
          <cell r="E3137" t="str">
            <v>44 Boulevard Victor Hugo</v>
          </cell>
          <cell r="F3137" t="str">
            <v>30000</v>
          </cell>
          <cell r="G3137" t="str">
            <v>NIMES</v>
          </cell>
          <cell r="H3137" t="str">
            <v>Gestion Locative - Location - Copropriété - Comptabilité</v>
          </cell>
          <cell r="J3137">
            <v>43556</v>
          </cell>
          <cell r="L3137">
            <v>43556</v>
          </cell>
          <cell r="M3137">
            <v>43556</v>
          </cell>
          <cell r="N3137" t="str">
            <v>Fermé</v>
          </cell>
          <cell r="O3137" t="str">
            <v>Fermé</v>
          </cell>
          <cell r="Q3137">
            <v>0</v>
          </cell>
          <cell r="T3137" t="str">
            <v>00597</v>
          </cell>
        </row>
        <row r="3138">
          <cell r="A3138" t="str">
            <v>00597002</v>
          </cell>
          <cell r="B3138" t="str">
            <v>57020170700033</v>
          </cell>
          <cell r="C3138" t="str">
            <v>E.BRUN</v>
          </cell>
          <cell r="D3138" t="b">
            <v>1</v>
          </cell>
          <cell r="E3138" t="str">
            <v>185 Rue Léon Blum</v>
          </cell>
          <cell r="F3138" t="str">
            <v>34000</v>
          </cell>
          <cell r="G3138" t="str">
            <v>MONTPELLIER</v>
          </cell>
          <cell r="H3138" t="str">
            <v>Gestion Locative - Location - Copropriété - Comptabilité</v>
          </cell>
          <cell r="J3138">
            <v>43556</v>
          </cell>
          <cell r="L3138">
            <v>44316</v>
          </cell>
          <cell r="M3138">
            <v>43556</v>
          </cell>
          <cell r="N3138" t="str">
            <v>Fermé</v>
          </cell>
          <cell r="O3138" t="str">
            <v>Fermé</v>
          </cell>
          <cell r="Q3138">
            <v>0</v>
          </cell>
          <cell r="T3138" t="str">
            <v>00597</v>
          </cell>
        </row>
        <row r="3139">
          <cell r="A3139" t="str">
            <v>00598001</v>
          </cell>
          <cell r="B3139" t="str">
            <v>39277112700041</v>
          </cell>
          <cell r="C3139" t="str">
            <v>FONCIA ACG</v>
          </cell>
          <cell r="D3139" t="b">
            <v>0</v>
          </cell>
          <cell r="E3139" t="str">
            <v>42 Rue du Commandant Jean Duhail</v>
          </cell>
          <cell r="F3139" t="str">
            <v>94120</v>
          </cell>
          <cell r="G3139" t="str">
            <v>FONTENAY-SOUS-BOIS</v>
          </cell>
          <cell r="H3139" t="str">
            <v>Gestion Locative - Location - Copropriété - Comptabilité</v>
          </cell>
          <cell r="J3139">
            <v>43647</v>
          </cell>
          <cell r="L3139">
            <v>44316</v>
          </cell>
          <cell r="M3139">
            <v>43831</v>
          </cell>
          <cell r="N3139" t="str">
            <v>Fermé</v>
          </cell>
          <cell r="O3139" t="str">
            <v>Fermé</v>
          </cell>
          <cell r="Q3139">
            <v>0</v>
          </cell>
          <cell r="T3139" t="str">
            <v>00598</v>
          </cell>
        </row>
        <row r="3140">
          <cell r="A3140" t="str">
            <v>00598002</v>
          </cell>
          <cell r="B3140" t="str">
            <v>39277112700033</v>
          </cell>
          <cell r="C3140" t="str">
            <v>FONCIA ACG</v>
          </cell>
          <cell r="D3140" t="b">
            <v>1</v>
          </cell>
          <cell r="E3140" t="str">
            <v>90 Avenue de la Liberté</v>
          </cell>
          <cell r="F3140" t="str">
            <v>94700</v>
          </cell>
          <cell r="G3140" t="str">
            <v>MAISONS-ALFORT</v>
          </cell>
          <cell r="H3140" t="str">
            <v>Gestion Locative - Location - Location Saisonnière - Copropriété - Comptabilité</v>
          </cell>
          <cell r="J3140">
            <v>43647</v>
          </cell>
          <cell r="L3140">
            <v>44316</v>
          </cell>
          <cell r="M3140">
            <v>43647</v>
          </cell>
          <cell r="N3140" t="str">
            <v>Fermé</v>
          </cell>
          <cell r="O3140" t="str">
            <v>Fermé</v>
          </cell>
          <cell r="Q3140">
            <v>0</v>
          </cell>
          <cell r="T3140" t="str">
            <v>00598</v>
          </cell>
        </row>
        <row r="3141">
          <cell r="A3141" t="str">
            <v>00599001</v>
          </cell>
          <cell r="B3141" t="str">
            <v>42232865800014</v>
          </cell>
          <cell r="C3141" t="str">
            <v>CABINET ERIC CHUPIN</v>
          </cell>
          <cell r="D3141" t="b">
            <v>0</v>
          </cell>
          <cell r="E3141" t="str">
            <v>33 Rue des Vieux Greniers</v>
          </cell>
          <cell r="F3141" t="str">
            <v>49300</v>
          </cell>
          <cell r="G3141" t="str">
            <v>CHOLET</v>
          </cell>
          <cell r="H3141" t="str">
            <v>Gestion Locative - Location - Copropriété - Comptabilité</v>
          </cell>
          <cell r="J3141">
            <v>43617</v>
          </cell>
          <cell r="M3141">
            <v>43647</v>
          </cell>
          <cell r="N3141" t="str">
            <v>Ouvert</v>
          </cell>
          <cell r="O3141" t="str">
            <v>Fermé</v>
          </cell>
          <cell r="Q3141">
            <v>0</v>
          </cell>
          <cell r="T3141" t="str">
            <v>00599</v>
          </cell>
        </row>
        <row r="3142">
          <cell r="A3142" t="str">
            <v>00599002</v>
          </cell>
          <cell r="B3142" t="str">
            <v>42232865800022</v>
          </cell>
          <cell r="C3142" t="str">
            <v>CABINET JEAN ET ERIC CHUPIN</v>
          </cell>
          <cell r="D3142" t="b">
            <v>1</v>
          </cell>
          <cell r="E3142" t="str">
            <v>65 Rue Plantagenêt</v>
          </cell>
          <cell r="F3142" t="str">
            <v>49100</v>
          </cell>
          <cell r="G3142" t="str">
            <v>ANGERS</v>
          </cell>
          <cell r="H3142" t="str">
            <v>Gestion Locative - Location - Copropriété - Comptabilité</v>
          </cell>
          <cell r="J3142">
            <v>43617</v>
          </cell>
          <cell r="M3142">
            <v>43647</v>
          </cell>
          <cell r="N3142" t="str">
            <v>Ouvert</v>
          </cell>
          <cell r="O3142" t="str">
            <v>Fermé</v>
          </cell>
          <cell r="Q3142">
            <v>0</v>
          </cell>
          <cell r="T3142" t="str">
            <v>00599</v>
          </cell>
        </row>
        <row r="3143">
          <cell r="A3143" t="str">
            <v>00626001</v>
          </cell>
          <cell r="B3143" t="str">
            <v>43187757000025</v>
          </cell>
          <cell r="C3143" t="str">
            <v>CABINET LACOTE</v>
          </cell>
          <cell r="D3143" t="b">
            <v>1</v>
          </cell>
          <cell r="E3143" t="str">
            <v>65 Rue Plantagenêt</v>
          </cell>
          <cell r="F3143" t="str">
            <v>49100</v>
          </cell>
          <cell r="G3143" t="str">
            <v>ANGERS</v>
          </cell>
          <cell r="H3143" t="str">
            <v>Gestion Locative - Location - Copropriété - Comptabilité</v>
          </cell>
          <cell r="J3143">
            <v>40360</v>
          </cell>
          <cell r="L3143">
            <v>41883</v>
          </cell>
          <cell r="M3143">
            <v>41883</v>
          </cell>
          <cell r="N3143" t="str">
            <v>Fermé</v>
          </cell>
          <cell r="O3143" t="str">
            <v>Fermé</v>
          </cell>
          <cell r="Q3143">
            <v>0</v>
          </cell>
          <cell r="T3143" t="str">
            <v>00626</v>
          </cell>
        </row>
        <row r="3144">
          <cell r="A3144" t="str">
            <v>00635001</v>
          </cell>
          <cell r="B3144" t="str">
            <v>45160982000126</v>
          </cell>
          <cell r="C3144" t="str">
            <v>CABINET GOUYET-LOUVET</v>
          </cell>
          <cell r="D3144" t="b">
            <v>1</v>
          </cell>
          <cell r="E3144" t="str">
            <v>34 Avenue Gambetta</v>
          </cell>
          <cell r="F3144" t="str">
            <v>83400</v>
          </cell>
          <cell r="G3144" t="str">
            <v>HYERES</v>
          </cell>
          <cell r="H3144" t="str">
            <v>Gestion Locative - Location - Copropriété - Comptabilité</v>
          </cell>
          <cell r="J3144">
            <v>40547</v>
          </cell>
          <cell r="L3144">
            <v>43096</v>
          </cell>
          <cell r="M3144">
            <v>43096</v>
          </cell>
          <cell r="N3144" t="str">
            <v>Fermé</v>
          </cell>
          <cell r="O3144" t="str">
            <v>Fermé</v>
          </cell>
          <cell r="Q3144">
            <v>0</v>
          </cell>
          <cell r="T3144" t="str">
            <v>00635</v>
          </cell>
        </row>
        <row r="3145">
          <cell r="A3145" t="str">
            <v>00641001</v>
          </cell>
          <cell r="B3145" t="str">
            <v>39460171000020</v>
          </cell>
          <cell r="C3145" t="str">
            <v>FONCIA OCEANE</v>
          </cell>
          <cell r="D3145" t="b">
            <v>1</v>
          </cell>
          <cell r="E3145" t="str">
            <v>99 Rue Bernardin de Saint-Pierre</v>
          </cell>
          <cell r="F3145" t="str">
            <v>76600</v>
          </cell>
          <cell r="G3145" t="str">
            <v>LE HAVRE</v>
          </cell>
          <cell r="H3145" t="str">
            <v>Gestion Locative - Location - Copropriété - Comptabilité</v>
          </cell>
          <cell r="I3145" t="str">
            <v>L5100</v>
          </cell>
          <cell r="J3145">
            <v>40612</v>
          </cell>
          <cell r="L3145">
            <v>43609</v>
          </cell>
          <cell r="M3145">
            <v>42370</v>
          </cell>
          <cell r="N3145" t="str">
            <v>Fermé</v>
          </cell>
          <cell r="O3145" t="str">
            <v>Fermé</v>
          </cell>
          <cell r="Q3145">
            <v>0</v>
          </cell>
          <cell r="T3145" t="str">
            <v>00641</v>
          </cell>
        </row>
        <row r="3146">
          <cell r="A3146" t="str">
            <v>00641002</v>
          </cell>
          <cell r="B3146" t="str">
            <v>39460171000038</v>
          </cell>
          <cell r="C3146" t="str">
            <v>FONCIA LE HAVRE</v>
          </cell>
          <cell r="D3146" t="b">
            <v>0</v>
          </cell>
          <cell r="E3146" t="str">
            <v>49 Cours de la République</v>
          </cell>
          <cell r="F3146" t="str">
            <v>76600</v>
          </cell>
          <cell r="G3146" t="str">
            <v>LE HAVRE</v>
          </cell>
          <cell r="H3146" t="str">
            <v>Gestion Locative - Location - Copropriété - Comptabilité</v>
          </cell>
          <cell r="I3146" t="str">
            <v>L5200</v>
          </cell>
          <cell r="J3146">
            <v>40817</v>
          </cell>
          <cell r="L3146">
            <v>43609</v>
          </cell>
          <cell r="M3146">
            <v>42370</v>
          </cell>
          <cell r="N3146" t="str">
            <v>Fermé</v>
          </cell>
          <cell r="O3146" t="str">
            <v>Fermé</v>
          </cell>
          <cell r="P3146" t="str">
            <v>10.169.14.0</v>
          </cell>
          <cell r="Q3146">
            <v>0</v>
          </cell>
          <cell r="T3146" t="str">
            <v>00641</v>
          </cell>
        </row>
        <row r="3147">
          <cell r="A3147" t="str">
            <v>00641003</v>
          </cell>
          <cell r="B3147" t="str">
            <v>39460171000079</v>
          </cell>
          <cell r="C3147" t="str">
            <v>FONCIA OCEANE</v>
          </cell>
          <cell r="D3147" t="b">
            <v>0</v>
          </cell>
          <cell r="E3147" t="str">
            <v>2 Place de la République</v>
          </cell>
          <cell r="F3147" t="str">
            <v>14000</v>
          </cell>
          <cell r="G3147" t="str">
            <v>CAEN</v>
          </cell>
          <cell r="H3147" t="str">
            <v>Gestion Locative - Location - Copropriété - Comptabilité</v>
          </cell>
          <cell r="I3147" t="str">
            <v>L5300</v>
          </cell>
          <cell r="J3147">
            <v>40817</v>
          </cell>
          <cell r="L3147">
            <v>43609</v>
          </cell>
          <cell r="M3147">
            <v>42370</v>
          </cell>
          <cell r="N3147" t="str">
            <v>Fermé</v>
          </cell>
          <cell r="O3147" t="str">
            <v>Fermé</v>
          </cell>
          <cell r="Q3147">
            <v>0</v>
          </cell>
          <cell r="T3147" t="str">
            <v>00641</v>
          </cell>
        </row>
        <row r="3148">
          <cell r="A3148" t="str">
            <v>00641004</v>
          </cell>
          <cell r="B3148" t="str">
            <v>39460171000061</v>
          </cell>
          <cell r="C3148" t="str">
            <v>FONCIA</v>
          </cell>
          <cell r="D3148" t="b">
            <v>0</v>
          </cell>
          <cell r="E3148" t="str">
            <v>97 Rue des Bains</v>
          </cell>
          <cell r="F3148" t="str">
            <v>14510</v>
          </cell>
          <cell r="G3148" t="str">
            <v>HOULGATE</v>
          </cell>
          <cell r="H3148" t="str">
            <v>Gestion Locative - Location - Copropriété - Comptabilité</v>
          </cell>
          <cell r="I3148" t="str">
            <v>L5400</v>
          </cell>
          <cell r="J3148">
            <v>40817</v>
          </cell>
          <cell r="L3148">
            <v>41274</v>
          </cell>
          <cell r="M3148">
            <v>41274</v>
          </cell>
          <cell r="N3148" t="str">
            <v>Fermé</v>
          </cell>
          <cell r="O3148" t="str">
            <v>Fermé</v>
          </cell>
          <cell r="P3148" t="str">
            <v>10.169.44.0</v>
          </cell>
          <cell r="Q3148">
            <v>0</v>
          </cell>
          <cell r="T3148" t="str">
            <v>00641</v>
          </cell>
        </row>
        <row r="3149">
          <cell r="A3149" t="str">
            <v>00641005</v>
          </cell>
          <cell r="B3149" t="str">
            <v>39460171000087</v>
          </cell>
          <cell r="C3149" t="str">
            <v>FONCIA SYNDECO</v>
          </cell>
          <cell r="D3149" t="b">
            <v>0</v>
          </cell>
          <cell r="E3149" t="str">
            <v>1 Avenue de la Mer</v>
          </cell>
          <cell r="F3149" t="str">
            <v>14390</v>
          </cell>
          <cell r="G3149" t="str">
            <v>CABOURG</v>
          </cell>
          <cell r="H3149" t="str">
            <v>Gestion Locative - Location - Copropriété - Comptabilité</v>
          </cell>
          <cell r="I3149" t="str">
            <v>L5500</v>
          </cell>
          <cell r="J3149">
            <v>40817</v>
          </cell>
          <cell r="L3149">
            <v>43609</v>
          </cell>
          <cell r="M3149">
            <v>42370</v>
          </cell>
          <cell r="N3149" t="str">
            <v>Fermé</v>
          </cell>
          <cell r="O3149" t="str">
            <v>Fermé</v>
          </cell>
          <cell r="Q3149">
            <v>0</v>
          </cell>
          <cell r="T3149" t="str">
            <v>00641</v>
          </cell>
        </row>
        <row r="3150">
          <cell r="A3150" t="str">
            <v>00641006</v>
          </cell>
          <cell r="B3150" t="str">
            <v>39460171000053</v>
          </cell>
          <cell r="C3150" t="str">
            <v>FONCIA SYNDECO</v>
          </cell>
          <cell r="D3150" t="b">
            <v>0</v>
          </cell>
          <cell r="E3150" t="str">
            <v>17 Place de Morny</v>
          </cell>
          <cell r="F3150" t="str">
            <v>14800</v>
          </cell>
          <cell r="G3150" t="str">
            <v>DEAUVILLE</v>
          </cell>
          <cell r="H3150" t="str">
            <v>Gestion Locative - Location - Copropriété - Comptabilité</v>
          </cell>
          <cell r="I3150" t="str">
            <v>L5600</v>
          </cell>
          <cell r="J3150">
            <v>40817</v>
          </cell>
          <cell r="L3150">
            <v>43609</v>
          </cell>
          <cell r="M3150">
            <v>42370</v>
          </cell>
          <cell r="N3150" t="str">
            <v>Fermé</v>
          </cell>
          <cell r="O3150" t="str">
            <v>Fermé</v>
          </cell>
          <cell r="Q3150">
            <v>0</v>
          </cell>
          <cell r="T3150" t="str">
            <v>00641</v>
          </cell>
        </row>
        <row r="3151">
          <cell r="A3151" t="str">
            <v>00641007</v>
          </cell>
          <cell r="B3151" t="str">
            <v>39460171000046</v>
          </cell>
          <cell r="C3151" t="str">
            <v>FONCIA LAVIGNE</v>
          </cell>
          <cell r="D3151" t="b">
            <v>0</v>
          </cell>
          <cell r="E3151" t="str">
            <v>2 Bis Quai des Passagers</v>
          </cell>
          <cell r="F3151" t="str">
            <v>14600</v>
          </cell>
          <cell r="G3151" t="str">
            <v>HONFLEUR</v>
          </cell>
          <cell r="H3151" t="str">
            <v>Gestion Locative - Location - Copropriété - Comptabilité</v>
          </cell>
          <cell r="I3151" t="str">
            <v>L5700</v>
          </cell>
          <cell r="J3151">
            <v>40817</v>
          </cell>
          <cell r="L3151">
            <v>43609</v>
          </cell>
          <cell r="M3151">
            <v>42370</v>
          </cell>
          <cell r="N3151" t="str">
            <v>Fermé</v>
          </cell>
          <cell r="O3151" t="str">
            <v>Fermé</v>
          </cell>
          <cell r="Q3151">
            <v>0</v>
          </cell>
          <cell r="T3151" t="str">
            <v>00641</v>
          </cell>
        </row>
        <row r="3152">
          <cell r="A3152" t="str">
            <v>00644001</v>
          </cell>
          <cell r="B3152" t="str">
            <v>66920062800040</v>
          </cell>
          <cell r="C3152" t="str">
            <v>HENRI HOCHET</v>
          </cell>
          <cell r="D3152" t="b">
            <v>1</v>
          </cell>
          <cell r="E3152" t="str">
            <v>16 Bis Rue Saint-Mélaine</v>
          </cell>
          <cell r="F3152" t="str">
            <v>35000</v>
          </cell>
          <cell r="G3152" t="str">
            <v>RENNES</v>
          </cell>
          <cell r="H3152" t="str">
            <v>Gestion Locative - Location - Copropriété - Comptabilité</v>
          </cell>
          <cell r="J3152">
            <v>40634</v>
          </cell>
          <cell r="L3152">
            <v>41991</v>
          </cell>
          <cell r="M3152">
            <v>41991</v>
          </cell>
          <cell r="N3152" t="str">
            <v>Fermé</v>
          </cell>
          <cell r="O3152" t="str">
            <v>Fermé</v>
          </cell>
          <cell r="Q3152">
            <v>0</v>
          </cell>
          <cell r="T3152" t="str">
            <v>00644</v>
          </cell>
        </row>
        <row r="3153">
          <cell r="A3153" t="str">
            <v>00645001</v>
          </cell>
          <cell r="B3153" t="str">
            <v>35275019400032</v>
          </cell>
          <cell r="C3153" t="str">
            <v>SERGIM GESTION</v>
          </cell>
          <cell r="D3153" t="b">
            <v>1</v>
          </cell>
          <cell r="E3153" t="str">
            <v>6 Rue du Sauvage</v>
          </cell>
          <cell r="F3153" t="str">
            <v>68100</v>
          </cell>
          <cell r="G3153" t="str">
            <v>MULHOUSE</v>
          </cell>
          <cell r="H3153" t="str">
            <v>Gestion Locative - Location - Copropriété - Comptabilité</v>
          </cell>
          <cell r="J3153">
            <v>41274</v>
          </cell>
          <cell r="L3153">
            <v>41844</v>
          </cell>
          <cell r="M3153">
            <v>41844</v>
          </cell>
          <cell r="N3153" t="str">
            <v>Fermé</v>
          </cell>
          <cell r="O3153" t="str">
            <v>Fermé</v>
          </cell>
          <cell r="Q3153">
            <v>0</v>
          </cell>
          <cell r="T3153" t="str">
            <v>00645</v>
          </cell>
        </row>
        <row r="3154">
          <cell r="A3154" t="str">
            <v>00646001</v>
          </cell>
          <cell r="B3154" t="str">
            <v>43294688700036</v>
          </cell>
          <cell r="C3154" t="str">
            <v>GAULON</v>
          </cell>
          <cell r="D3154" t="b">
            <v>1</v>
          </cell>
          <cell r="E3154" t="str">
            <v>65 Rue Plantagenêt</v>
          </cell>
          <cell r="F3154" t="str">
            <v>49100</v>
          </cell>
          <cell r="G3154" t="str">
            <v>ANGERS</v>
          </cell>
          <cell r="H3154" t="str">
            <v>Gestion Locative - Location - Copropriété - Comptabilité</v>
          </cell>
          <cell r="J3154">
            <v>41274</v>
          </cell>
          <cell r="L3154">
            <v>42296</v>
          </cell>
          <cell r="M3154">
            <v>42296</v>
          </cell>
          <cell r="N3154" t="str">
            <v>Fermé</v>
          </cell>
          <cell r="O3154" t="str">
            <v>Fermé</v>
          </cell>
          <cell r="Q3154">
            <v>0</v>
          </cell>
          <cell r="T3154" t="str">
            <v>00646</v>
          </cell>
        </row>
        <row r="3155">
          <cell r="A3155" t="str">
            <v>00647001</v>
          </cell>
          <cell r="B3155" t="str">
            <v>34340473700078</v>
          </cell>
          <cell r="C3155" t="str">
            <v>SAGIO AGENCE DE L'HOTEL DE VILLE</v>
          </cell>
          <cell r="D3155" t="b">
            <v>1</v>
          </cell>
          <cell r="E3155" t="str">
            <v>9 Rue Henri Pétonnet</v>
          </cell>
          <cell r="F3155" t="str">
            <v>86000</v>
          </cell>
          <cell r="G3155" t="str">
            <v>POITIERS</v>
          </cell>
          <cell r="H3155" t="str">
            <v>Gestion Locative - Location - Copropriété - Comptabilité</v>
          </cell>
          <cell r="J3155">
            <v>41275</v>
          </cell>
          <cell r="L3155">
            <v>41844</v>
          </cell>
          <cell r="M3155">
            <v>41640</v>
          </cell>
          <cell r="N3155" t="str">
            <v>Fermé</v>
          </cell>
          <cell r="O3155" t="str">
            <v>Fermé</v>
          </cell>
          <cell r="Q3155">
            <v>0</v>
          </cell>
          <cell r="T3155" t="str">
            <v>00647</v>
          </cell>
        </row>
        <row r="3156">
          <cell r="A3156" t="str">
            <v>00648001</v>
          </cell>
          <cell r="B3156" t="str">
            <v>76050081900031</v>
          </cell>
          <cell r="C3156" t="str">
            <v>HABITAT GESTION</v>
          </cell>
          <cell r="D3156" t="b">
            <v>1</v>
          </cell>
          <cell r="E3156" t="str">
            <v>35 Boulevard Carnot</v>
          </cell>
          <cell r="F3156" t="str">
            <v>87000</v>
          </cell>
          <cell r="G3156" t="str">
            <v>LIMOGES</v>
          </cell>
          <cell r="H3156" t="str">
            <v>Gestion Locative - Location - Copropriété - Comptabilité</v>
          </cell>
          <cell r="J3156">
            <v>41275</v>
          </cell>
          <cell r="L3156">
            <v>41640</v>
          </cell>
          <cell r="M3156">
            <v>41640</v>
          </cell>
          <cell r="N3156" t="str">
            <v>Fermé</v>
          </cell>
          <cell r="O3156" t="str">
            <v>Fermé</v>
          </cell>
          <cell r="Q3156">
            <v>0</v>
          </cell>
          <cell r="T3156" t="str">
            <v>00648</v>
          </cell>
        </row>
        <row r="3157">
          <cell r="A3157" t="str">
            <v>00649001</v>
          </cell>
          <cell r="B3157" t="str">
            <v>51347129200021</v>
          </cell>
          <cell r="C3157" t="str">
            <v>VERMEILLE IMMOBILIER</v>
          </cell>
          <cell r="D3157" t="b">
            <v>1</v>
          </cell>
          <cell r="E3157" t="str">
            <v>14 Espace Méditérranée</v>
          </cell>
          <cell r="F3157" t="str">
            <v>66000</v>
          </cell>
          <cell r="G3157" t="str">
            <v>PERPIGNAN</v>
          </cell>
          <cell r="H3157" t="str">
            <v>Gestion Locative - Location - Copropriété - Comptabilité</v>
          </cell>
          <cell r="J3157">
            <v>41293</v>
          </cell>
          <cell r="L3157">
            <v>42003</v>
          </cell>
          <cell r="M3157">
            <v>42003</v>
          </cell>
          <cell r="N3157" t="str">
            <v>Fermé</v>
          </cell>
          <cell r="O3157" t="str">
            <v>Fermé</v>
          </cell>
          <cell r="Q3157">
            <v>0</v>
          </cell>
          <cell r="T3157" t="str">
            <v>00649</v>
          </cell>
        </row>
        <row r="3158">
          <cell r="A3158" t="str">
            <v>00650001</v>
          </cell>
          <cell r="B3158" t="str">
            <v>47937974500033</v>
          </cell>
          <cell r="C3158" t="str">
            <v>S.M.P IMMOBILIER</v>
          </cell>
          <cell r="D3158" t="b">
            <v>1</v>
          </cell>
          <cell r="E3158" t="str">
            <v>14 Rue de Paris</v>
          </cell>
          <cell r="F3158" t="str">
            <v>95150</v>
          </cell>
          <cell r="G3158" t="str">
            <v>TAVERNY</v>
          </cell>
          <cell r="H3158" t="str">
            <v>Gestion Locative - Location - Copropriété - Comptabilité</v>
          </cell>
          <cell r="J3158">
            <v>41365</v>
          </cell>
          <cell r="L3158">
            <v>43215</v>
          </cell>
          <cell r="M3158">
            <v>43215</v>
          </cell>
          <cell r="N3158" t="str">
            <v>Fermé</v>
          </cell>
          <cell r="O3158" t="str">
            <v>Fermé</v>
          </cell>
          <cell r="Q3158">
            <v>0</v>
          </cell>
          <cell r="T3158" t="str">
            <v>00650</v>
          </cell>
        </row>
        <row r="3159">
          <cell r="A3159" t="str">
            <v>00651001</v>
          </cell>
          <cell r="B3159" t="str">
            <v>34396904400043</v>
          </cell>
          <cell r="C3159" t="str">
            <v>AVIGNON IMMOBILIER</v>
          </cell>
          <cell r="D3159" t="b">
            <v>1</v>
          </cell>
          <cell r="E3159" t="str">
            <v>34 Boulevard Saint-Michel</v>
          </cell>
          <cell r="F3159" t="str">
            <v>84000</v>
          </cell>
          <cell r="G3159" t="str">
            <v>AVIGNON</v>
          </cell>
          <cell r="H3159" t="str">
            <v>Gestion Locative - Location - Copropriété - Comptabilité</v>
          </cell>
          <cell r="J3159">
            <v>41365</v>
          </cell>
          <cell r="L3159">
            <v>41782</v>
          </cell>
          <cell r="M3159">
            <v>41640</v>
          </cell>
          <cell r="N3159" t="str">
            <v>Fermé</v>
          </cell>
          <cell r="O3159" t="str">
            <v>Fermé</v>
          </cell>
          <cell r="Q3159">
            <v>0</v>
          </cell>
          <cell r="T3159" t="str">
            <v>00651</v>
          </cell>
        </row>
        <row r="3160">
          <cell r="A3160" t="str">
            <v>00652001</v>
          </cell>
          <cell r="B3160" t="str">
            <v>44075239200041</v>
          </cell>
          <cell r="C3160" t="str">
            <v>FONCIA  LOCATION TOURAINE</v>
          </cell>
          <cell r="D3160" t="b">
            <v>0</v>
          </cell>
          <cell r="E3160" t="str">
            <v>30 Rue Colbert</v>
          </cell>
          <cell r="F3160" t="str">
            <v>37000</v>
          </cell>
          <cell r="G3160" t="str">
            <v>TOURS</v>
          </cell>
          <cell r="H3160" t="str">
            <v>Gestion Locative - Location - Copropriété - Comptabilité</v>
          </cell>
          <cell r="I3160" t="str">
            <v>P6100</v>
          </cell>
          <cell r="J3160">
            <v>41621</v>
          </cell>
          <cell r="L3160">
            <v>43061</v>
          </cell>
          <cell r="M3160">
            <v>43061</v>
          </cell>
          <cell r="N3160" t="str">
            <v>Fermé</v>
          </cell>
          <cell r="O3160" t="str">
            <v>Fermé</v>
          </cell>
          <cell r="Q3160">
            <v>0</v>
          </cell>
          <cell r="T3160" t="str">
            <v>00652</v>
          </cell>
        </row>
        <row r="3161">
          <cell r="A3161" t="str">
            <v>00652002</v>
          </cell>
          <cell r="B3161" t="str">
            <v>44075239200066</v>
          </cell>
          <cell r="C3161" t="str">
            <v>FONCIA  LOCATION TOURAINE</v>
          </cell>
          <cell r="D3161" t="b">
            <v>0</v>
          </cell>
          <cell r="E3161" t="str">
            <v>1 Rue Colbert</v>
          </cell>
          <cell r="F3161" t="str">
            <v>37000</v>
          </cell>
          <cell r="G3161" t="str">
            <v>TOURS</v>
          </cell>
          <cell r="H3161" t="str">
            <v>Gestion Locative - Location - Copropriété - Comptabilité</v>
          </cell>
          <cell r="I3161" t="str">
            <v>P6200</v>
          </cell>
          <cell r="J3161">
            <v>41640</v>
          </cell>
          <cell r="L3161">
            <v>43061</v>
          </cell>
          <cell r="M3161">
            <v>43061</v>
          </cell>
          <cell r="N3161" t="str">
            <v>Fermé</v>
          </cell>
          <cell r="O3161" t="str">
            <v>Fermé</v>
          </cell>
          <cell r="P3161" t="str">
            <v>10.168.14.0</v>
          </cell>
          <cell r="Q3161">
            <v>0</v>
          </cell>
          <cell r="T3161" t="str">
            <v>00652</v>
          </cell>
        </row>
        <row r="3162">
          <cell r="A3162" t="str">
            <v>00652003</v>
          </cell>
          <cell r="B3162" t="str">
            <v>44075239200058</v>
          </cell>
          <cell r="C3162" t="str">
            <v>FONCIA  LOCATION TOURAINE</v>
          </cell>
          <cell r="D3162" t="b">
            <v>0</v>
          </cell>
          <cell r="E3162" t="str">
            <v>32 Avenue André Maginot</v>
          </cell>
          <cell r="F3162" t="str">
            <v>37100</v>
          </cell>
          <cell r="G3162" t="str">
            <v>TOURS</v>
          </cell>
          <cell r="H3162" t="str">
            <v>Gestion Locative - Location - Copropriété - Comptabilité</v>
          </cell>
          <cell r="I3162" t="str">
            <v>P6300</v>
          </cell>
          <cell r="J3162">
            <v>41640</v>
          </cell>
          <cell r="L3162">
            <v>43061</v>
          </cell>
          <cell r="M3162">
            <v>43061</v>
          </cell>
          <cell r="N3162" t="str">
            <v>Fermé</v>
          </cell>
          <cell r="O3162" t="str">
            <v>Fermé</v>
          </cell>
          <cell r="Q3162">
            <v>0</v>
          </cell>
          <cell r="T3162" t="str">
            <v>00652</v>
          </cell>
        </row>
        <row r="3163">
          <cell r="A3163" t="str">
            <v>00652004</v>
          </cell>
          <cell r="B3163" t="str">
            <v>44075239200074</v>
          </cell>
          <cell r="C3163" t="str">
            <v>FONCIA  LOCATION TOURAINE</v>
          </cell>
          <cell r="D3163" t="b">
            <v>0</v>
          </cell>
          <cell r="E3163" t="str">
            <v>1 Rue Victor Hugo</v>
          </cell>
          <cell r="F3163" t="str">
            <v>37000</v>
          </cell>
          <cell r="G3163" t="str">
            <v>TOURS</v>
          </cell>
          <cell r="H3163" t="str">
            <v>Gestion Locative - Location - Copropriété - Comptabilité</v>
          </cell>
          <cell r="I3163" t="str">
            <v>P6400</v>
          </cell>
          <cell r="J3163">
            <v>41640</v>
          </cell>
          <cell r="L3163">
            <v>43061</v>
          </cell>
          <cell r="M3163">
            <v>43061</v>
          </cell>
          <cell r="N3163" t="str">
            <v>Fermé</v>
          </cell>
          <cell r="O3163" t="str">
            <v>Fermé</v>
          </cell>
          <cell r="Q3163">
            <v>0</v>
          </cell>
          <cell r="T3163" t="str">
            <v>00652</v>
          </cell>
        </row>
        <row r="3164">
          <cell r="A3164" t="str">
            <v>00652005</v>
          </cell>
          <cell r="B3164" t="str">
            <v>44075239200082</v>
          </cell>
          <cell r="C3164" t="str">
            <v>FONCIA  LOCATION TOURAINE</v>
          </cell>
          <cell r="D3164" t="b">
            <v>0</v>
          </cell>
          <cell r="E3164" t="str">
            <v>14 Rue Porte Côté</v>
          </cell>
          <cell r="F3164" t="str">
            <v>41000</v>
          </cell>
          <cell r="G3164" t="str">
            <v>BLOIS</v>
          </cell>
          <cell r="H3164" t="str">
            <v>Gestion Locative - Location - Copropriété - Comptabilité</v>
          </cell>
          <cell r="I3164" t="str">
            <v>P6500</v>
          </cell>
          <cell r="J3164">
            <v>41640</v>
          </cell>
          <cell r="L3164">
            <v>43061</v>
          </cell>
          <cell r="M3164">
            <v>43061</v>
          </cell>
          <cell r="N3164" t="str">
            <v>Fermé</v>
          </cell>
          <cell r="O3164" t="str">
            <v>Fermé</v>
          </cell>
          <cell r="P3164" t="str">
            <v>10.168.24.0</v>
          </cell>
          <cell r="Q3164">
            <v>0</v>
          </cell>
          <cell r="T3164" t="str">
            <v>00652</v>
          </cell>
        </row>
        <row r="3165">
          <cell r="A3165" t="str">
            <v>00652006</v>
          </cell>
          <cell r="B3165" t="str">
            <v>44075239200090</v>
          </cell>
          <cell r="C3165" t="str">
            <v>FONCIA  LOCATION TOURAINE</v>
          </cell>
          <cell r="D3165" t="b">
            <v>0</v>
          </cell>
          <cell r="E3165" t="str">
            <v>41 Rue Constant Ragot</v>
          </cell>
          <cell r="F3165" t="str">
            <v>41110</v>
          </cell>
          <cell r="G3165" t="str">
            <v>SAINT-AIGNAN</v>
          </cell>
          <cell r="H3165" t="str">
            <v>Gestion Locative - Location - Copropriété - Comptabilité</v>
          </cell>
          <cell r="I3165" t="str">
            <v>P6600</v>
          </cell>
          <cell r="J3165">
            <v>42186</v>
          </cell>
          <cell r="L3165">
            <v>43061</v>
          </cell>
          <cell r="M3165">
            <v>43061</v>
          </cell>
          <cell r="N3165" t="str">
            <v>Fermé</v>
          </cell>
          <cell r="O3165" t="str">
            <v>Fermé</v>
          </cell>
          <cell r="P3165" t="str">
            <v>10.168.74.0</v>
          </cell>
          <cell r="Q3165">
            <v>0</v>
          </cell>
          <cell r="T3165" t="str">
            <v>00652</v>
          </cell>
        </row>
        <row r="3166">
          <cell r="A3166" t="str">
            <v>00652007</v>
          </cell>
          <cell r="B3166" t="str">
            <v>44075239200108</v>
          </cell>
          <cell r="C3166" t="str">
            <v>FONCIA  LOCATION TOURAINE</v>
          </cell>
          <cell r="D3166" t="b">
            <v>0</v>
          </cell>
          <cell r="E3166" t="str">
            <v>14 Place Saint-Martin</v>
          </cell>
          <cell r="F3166" t="str">
            <v>41100</v>
          </cell>
          <cell r="G3166" t="str">
            <v>VENDOME</v>
          </cell>
          <cell r="H3166" t="str">
            <v>Gestion Locative - Location - Copropriété - Comptabilité</v>
          </cell>
          <cell r="I3166" t="str">
            <v>P6700</v>
          </cell>
          <cell r="J3166">
            <v>42186</v>
          </cell>
          <cell r="L3166">
            <v>43061</v>
          </cell>
          <cell r="M3166">
            <v>43061</v>
          </cell>
          <cell r="N3166" t="str">
            <v>Fermé</v>
          </cell>
          <cell r="O3166" t="str">
            <v>Fermé</v>
          </cell>
          <cell r="P3166" t="str">
            <v>10.168.74.0</v>
          </cell>
          <cell r="Q3166">
            <v>0</v>
          </cell>
          <cell r="T3166" t="str">
            <v>00652</v>
          </cell>
        </row>
        <row r="3167">
          <cell r="A3167" t="str">
            <v>00652008</v>
          </cell>
          <cell r="B3167" t="str">
            <v>44075239200124</v>
          </cell>
          <cell r="C3167" t="str">
            <v>FONCIA  LOCATION TOURAINE</v>
          </cell>
          <cell r="D3167" t="b">
            <v>0</v>
          </cell>
          <cell r="E3167" t="str">
            <v>128 Rue de la République</v>
          </cell>
          <cell r="F3167" t="str">
            <v>37110</v>
          </cell>
          <cell r="G3167" t="str">
            <v>CHATEAU-RENAULT</v>
          </cell>
          <cell r="H3167" t="str">
            <v>Gestion Locative - Location - Copropriété - Comptabilité</v>
          </cell>
          <cell r="I3167" t="str">
            <v>P6901</v>
          </cell>
          <cell r="J3167">
            <v>42278</v>
          </cell>
          <cell r="L3167">
            <v>43061</v>
          </cell>
          <cell r="M3167">
            <v>43061</v>
          </cell>
          <cell r="N3167" t="str">
            <v>Fermé</v>
          </cell>
          <cell r="O3167" t="str">
            <v>Fermé</v>
          </cell>
          <cell r="P3167" t="str">
            <v>10.168.84.0</v>
          </cell>
          <cell r="Q3167">
            <v>0</v>
          </cell>
          <cell r="T3167" t="str">
            <v>00652</v>
          </cell>
        </row>
        <row r="3168">
          <cell r="A3168" t="str">
            <v>00652009</v>
          </cell>
          <cell r="B3168" t="str">
            <v>44075239200116</v>
          </cell>
          <cell r="C3168" t="str">
            <v>FONCIA  LOCATION TOURAINE</v>
          </cell>
          <cell r="D3168" t="b">
            <v>0</v>
          </cell>
          <cell r="E3168" t="str">
            <v>4 Rue Jean-Jacques Rousseau</v>
          </cell>
          <cell r="F3168" t="str">
            <v>37400</v>
          </cell>
          <cell r="G3168" t="str">
            <v>AMBOISE</v>
          </cell>
          <cell r="H3168" t="str">
            <v>Gestion Locative - Location - Copropriété - Comptabilité</v>
          </cell>
          <cell r="I3168" t="str">
            <v>P6900</v>
          </cell>
          <cell r="J3168">
            <v>42278</v>
          </cell>
          <cell r="L3168">
            <v>43061</v>
          </cell>
          <cell r="M3168">
            <v>43061</v>
          </cell>
          <cell r="N3168" t="str">
            <v>Fermé</v>
          </cell>
          <cell r="O3168" t="str">
            <v>Fermé</v>
          </cell>
          <cell r="P3168" t="str">
            <v>10.168.94.0</v>
          </cell>
          <cell r="Q3168">
            <v>0</v>
          </cell>
          <cell r="T3168" t="str">
            <v>00652</v>
          </cell>
        </row>
        <row r="3169">
          <cell r="A3169" t="str">
            <v>00652010</v>
          </cell>
          <cell r="B3169" t="str">
            <v>44075239200132</v>
          </cell>
          <cell r="C3169" t="str">
            <v>FONCIA  LOCATION TOURAINE</v>
          </cell>
          <cell r="D3169" t="b">
            <v>1</v>
          </cell>
          <cell r="E3169" t="str">
            <v>60 Rue Blaise Pascal</v>
          </cell>
          <cell r="F3169" t="str">
            <v>37000</v>
          </cell>
          <cell r="G3169" t="str">
            <v>TOURS</v>
          </cell>
          <cell r="H3169" t="str">
            <v>Gestion Locative - Location - Copropriété - Comptabilité</v>
          </cell>
          <cell r="I3169" t="str">
            <v>P6902</v>
          </cell>
          <cell r="J3169">
            <v>42461</v>
          </cell>
          <cell r="L3169">
            <v>43061</v>
          </cell>
          <cell r="M3169">
            <v>43061</v>
          </cell>
          <cell r="N3169" t="str">
            <v>Fermé</v>
          </cell>
          <cell r="O3169" t="str">
            <v>Fermé</v>
          </cell>
          <cell r="Q3169">
            <v>0</v>
          </cell>
          <cell r="T3169" t="str">
            <v>00652</v>
          </cell>
        </row>
        <row r="3170">
          <cell r="A3170" t="str">
            <v>00653001</v>
          </cell>
          <cell r="B3170" t="str">
            <v>68262053900044</v>
          </cell>
          <cell r="C3170" t="str">
            <v>AVIGNON IMMOBILIER NEUF</v>
          </cell>
          <cell r="D3170" t="b">
            <v>1</v>
          </cell>
          <cell r="E3170" t="str">
            <v>34 Boulevard Saint-Michel</v>
          </cell>
          <cell r="F3170" t="str">
            <v>84000</v>
          </cell>
          <cell r="G3170" t="str">
            <v>AVIGNON</v>
          </cell>
          <cell r="H3170" t="str">
            <v>Gestion Locative - Location - Copropriété - Comptabilité</v>
          </cell>
          <cell r="J3170">
            <v>41365</v>
          </cell>
          <cell r="L3170">
            <v>41778</v>
          </cell>
          <cell r="M3170">
            <v>41778</v>
          </cell>
          <cell r="N3170" t="str">
            <v>Fermé</v>
          </cell>
          <cell r="O3170" t="str">
            <v>Fermé</v>
          </cell>
          <cell r="Q3170">
            <v>0</v>
          </cell>
          <cell r="T3170" t="str">
            <v>00653</v>
          </cell>
        </row>
        <row r="3171">
          <cell r="A3171" t="str">
            <v>00654001</v>
          </cell>
          <cell r="B3171" t="str">
            <v>41908921400029</v>
          </cell>
          <cell r="C3171" t="str">
            <v>IMMOBILIERE DE LA GARE</v>
          </cell>
          <cell r="D3171" t="b">
            <v>1</v>
          </cell>
          <cell r="E3171" t="str">
            <v>27 Rue de Paris</v>
          </cell>
          <cell r="F3171" t="str">
            <v>91100</v>
          </cell>
          <cell r="G3171" t="str">
            <v>CORBEIL-ESSONNES</v>
          </cell>
          <cell r="H3171" t="str">
            <v>Gestion Locative - Location - Copropriété - Comptabilité</v>
          </cell>
          <cell r="J3171">
            <v>41455</v>
          </cell>
          <cell r="L3171">
            <v>42137</v>
          </cell>
          <cell r="M3171">
            <v>42137</v>
          </cell>
          <cell r="N3171" t="str">
            <v>Fermé</v>
          </cell>
          <cell r="O3171" t="str">
            <v>Fermé</v>
          </cell>
          <cell r="Q3171">
            <v>0</v>
          </cell>
          <cell r="T3171" t="str">
            <v>00654</v>
          </cell>
        </row>
        <row r="3172">
          <cell r="A3172" t="str">
            <v>00655001</v>
          </cell>
          <cell r="B3172" t="str">
            <v>51981844700020</v>
          </cell>
          <cell r="C3172" t="str">
            <v>MAIL 2</v>
          </cell>
          <cell r="D3172" t="b">
            <v>1</v>
          </cell>
          <cell r="E3172" t="str">
            <v>16 Bis Rue Saint-Mélaine</v>
          </cell>
          <cell r="F3172" t="str">
            <v>35000</v>
          </cell>
          <cell r="G3172" t="str">
            <v>RENNES</v>
          </cell>
          <cell r="H3172" t="str">
            <v>Gestion Locative - Location - Copropriété - Comptabilité</v>
          </cell>
          <cell r="J3172">
            <v>41548</v>
          </cell>
          <cell r="L3172">
            <v>41755</v>
          </cell>
          <cell r="M3172">
            <v>41755</v>
          </cell>
          <cell r="N3172" t="str">
            <v>Fermé</v>
          </cell>
          <cell r="O3172" t="str">
            <v>Fermé</v>
          </cell>
          <cell r="Q3172">
            <v>0</v>
          </cell>
          <cell r="T3172" t="str">
            <v>00655</v>
          </cell>
        </row>
        <row r="3173">
          <cell r="A3173" t="str">
            <v>00656001</v>
          </cell>
          <cell r="B3173" t="str">
            <v>39782491300040</v>
          </cell>
          <cell r="C3173" t="str">
            <v>CARPE DIEM</v>
          </cell>
          <cell r="D3173" t="b">
            <v>1</v>
          </cell>
          <cell r="E3173" t="str">
            <v>30 Rue Colbert</v>
          </cell>
          <cell r="F3173" t="str">
            <v>37000</v>
          </cell>
          <cell r="G3173" t="str">
            <v>TOURS</v>
          </cell>
          <cell r="H3173" t="str">
            <v>Gestion Locative - Location - Copropriété - Comptabilité</v>
          </cell>
          <cell r="J3173">
            <v>41548</v>
          </cell>
          <cell r="L3173">
            <v>42261</v>
          </cell>
          <cell r="M3173">
            <v>42261</v>
          </cell>
          <cell r="N3173" t="str">
            <v>Fermé</v>
          </cell>
          <cell r="O3173" t="str">
            <v>Fermé</v>
          </cell>
          <cell r="Q3173">
            <v>0</v>
          </cell>
          <cell r="T3173" t="str">
            <v>00656</v>
          </cell>
        </row>
        <row r="3174">
          <cell r="A3174" t="str">
            <v>00657001</v>
          </cell>
          <cell r="B3174" t="str">
            <v>33474870400015</v>
          </cell>
          <cell r="C3174" t="str">
            <v>CABINET GUILLOU - CREFF</v>
          </cell>
          <cell r="D3174" t="b">
            <v>1</v>
          </cell>
          <cell r="E3174" t="str">
            <v>11 Bis Rue Amiral Ronarc'h</v>
          </cell>
          <cell r="F3174" t="str">
            <v>29000</v>
          </cell>
          <cell r="G3174" t="str">
            <v>QUIMPER</v>
          </cell>
          <cell r="H3174" t="str">
            <v>Gestion Locative - Location - Copropriété - Comptabilité</v>
          </cell>
          <cell r="J3174">
            <v>41548</v>
          </cell>
          <cell r="L3174">
            <v>41820</v>
          </cell>
          <cell r="M3174">
            <v>41640</v>
          </cell>
          <cell r="N3174" t="str">
            <v>Fermé</v>
          </cell>
          <cell r="O3174" t="str">
            <v>Fermé</v>
          </cell>
          <cell r="Q3174">
            <v>0</v>
          </cell>
          <cell r="T3174" t="str">
            <v>00657</v>
          </cell>
        </row>
        <row r="3175">
          <cell r="A3175" t="str">
            <v>00658001</v>
          </cell>
          <cell r="B3175" t="str">
            <v>66480027300065</v>
          </cell>
          <cell r="C3175" t="str">
            <v>C.C.G IMMOBILIER</v>
          </cell>
          <cell r="D3175" t="b">
            <v>1</v>
          </cell>
          <cell r="E3175" t="str">
            <v>60 Rue Blaise Pascal</v>
          </cell>
          <cell r="F3175" t="str">
            <v>37000</v>
          </cell>
          <cell r="G3175" t="str">
            <v>TOURS</v>
          </cell>
          <cell r="H3175" t="str">
            <v>Gestion Locative - Location - Copropriété - Comptabilité</v>
          </cell>
          <cell r="J3175">
            <v>42309</v>
          </cell>
          <cell r="L3175">
            <v>42699</v>
          </cell>
          <cell r="M3175">
            <v>42699</v>
          </cell>
          <cell r="N3175" t="str">
            <v>Fermé</v>
          </cell>
          <cell r="O3175" t="str">
            <v>Fermé</v>
          </cell>
          <cell r="Q3175">
            <v>0</v>
          </cell>
          <cell r="T3175" t="str">
            <v>00658</v>
          </cell>
        </row>
        <row r="3176">
          <cell r="A3176" t="str">
            <v>00659001</v>
          </cell>
          <cell r="B3176" t="str">
            <v>50525715400052</v>
          </cell>
          <cell r="C3176" t="str">
            <v>URBA-HABITAT</v>
          </cell>
          <cell r="D3176" t="b">
            <v>1</v>
          </cell>
          <cell r="E3176" t="str">
            <v>28 Boulevard Gabriel Guist'Hau</v>
          </cell>
          <cell r="F3176" t="str">
            <v>44000</v>
          </cell>
          <cell r="G3176" t="str">
            <v>NANTES</v>
          </cell>
          <cell r="H3176" t="str">
            <v>Gestion Locative - Location - Copropriété - Comptabilité</v>
          </cell>
          <cell r="J3176">
            <v>41730</v>
          </cell>
          <cell r="L3176">
            <v>42383</v>
          </cell>
          <cell r="M3176">
            <v>42383</v>
          </cell>
          <cell r="N3176" t="str">
            <v>Fermé</v>
          </cell>
          <cell r="O3176" t="str">
            <v>Fermé</v>
          </cell>
          <cell r="Q3176">
            <v>0</v>
          </cell>
          <cell r="T3176" t="str">
            <v>00659</v>
          </cell>
        </row>
        <row r="3177">
          <cell r="A3177" t="str">
            <v>00660001</v>
          </cell>
          <cell r="B3177" t="str">
            <v>32553791800055</v>
          </cell>
          <cell r="C3177" t="str">
            <v>SARL IMMOBILIS</v>
          </cell>
          <cell r="D3177" t="b">
            <v>1</v>
          </cell>
          <cell r="E3177" t="str">
            <v>28 Boulevard Gabriel Guist'Hau</v>
          </cell>
          <cell r="F3177" t="str">
            <v>44000</v>
          </cell>
          <cell r="G3177" t="str">
            <v>NANTES</v>
          </cell>
          <cell r="H3177" t="str">
            <v>Gestion Locative - Location - Copropriété - Comptabilité</v>
          </cell>
          <cell r="J3177">
            <v>41977</v>
          </cell>
          <cell r="L3177">
            <v>42055</v>
          </cell>
          <cell r="M3177">
            <v>42055</v>
          </cell>
          <cell r="N3177" t="str">
            <v>Fermé</v>
          </cell>
          <cell r="O3177" t="str">
            <v>Fermé</v>
          </cell>
          <cell r="Q3177">
            <v>0</v>
          </cell>
          <cell r="T3177" t="str">
            <v>00660</v>
          </cell>
        </row>
        <row r="3178">
          <cell r="A3178" t="str">
            <v>00661001</v>
          </cell>
          <cell r="B3178" t="str">
            <v>40305576700020</v>
          </cell>
          <cell r="C3178" t="str">
            <v>NG.C</v>
          </cell>
          <cell r="D3178" t="b">
            <v>1</v>
          </cell>
          <cell r="E3178" t="str">
            <v>19 Rue de la Dolve</v>
          </cell>
          <cell r="F3178" t="str">
            <v>37000</v>
          </cell>
          <cell r="G3178" t="str">
            <v>TOURS</v>
          </cell>
          <cell r="H3178" t="str">
            <v>Gestion Locative - Location - Copropriété - Comptabilité</v>
          </cell>
          <cell r="J3178">
            <v>41639</v>
          </cell>
          <cell r="L3178">
            <v>42263</v>
          </cell>
          <cell r="M3178">
            <v>42263</v>
          </cell>
          <cell r="N3178" t="str">
            <v>Fermé</v>
          </cell>
          <cell r="O3178" t="str">
            <v>Fermé</v>
          </cell>
          <cell r="Q3178">
            <v>0</v>
          </cell>
          <cell r="T3178" t="str">
            <v>00661</v>
          </cell>
        </row>
        <row r="3179">
          <cell r="A3179" t="str">
            <v>00662001</v>
          </cell>
          <cell r="B3179" t="str">
            <v>49381313300011</v>
          </cell>
          <cell r="C3179" t="str">
            <v>NOAILLES IMMOBILIER</v>
          </cell>
          <cell r="D3179" t="b">
            <v>1</v>
          </cell>
          <cell r="E3179" t="str">
            <v>53 Quater Boulevard Robespierre</v>
          </cell>
          <cell r="F3179" t="str">
            <v>78300</v>
          </cell>
          <cell r="G3179" t="str">
            <v>POISSY</v>
          </cell>
          <cell r="H3179" t="str">
            <v>Gestion Locative - Location - Copropriété - Comptabilité</v>
          </cell>
          <cell r="J3179">
            <v>41730</v>
          </cell>
          <cell r="L3179">
            <v>42151</v>
          </cell>
          <cell r="M3179">
            <v>42151</v>
          </cell>
          <cell r="N3179" t="str">
            <v>Fermé</v>
          </cell>
          <cell r="O3179" t="str">
            <v>Fermé</v>
          </cell>
          <cell r="Q3179">
            <v>0</v>
          </cell>
          <cell r="T3179" t="str">
            <v>00662</v>
          </cell>
        </row>
        <row r="3180">
          <cell r="A3180" t="str">
            <v>00663001</v>
          </cell>
          <cell r="B3180" t="str">
            <v>44214708800011</v>
          </cell>
          <cell r="C3180" t="str">
            <v>SOGENAT</v>
          </cell>
          <cell r="D3180" t="b">
            <v>1</v>
          </cell>
          <cell r="E3180" t="str">
            <v>3 Rue de la Nature</v>
          </cell>
          <cell r="F3180" t="str">
            <v>11370</v>
          </cell>
          <cell r="G3180" t="str">
            <v>LEUCATE</v>
          </cell>
          <cell r="H3180" t="str">
            <v>Gestion Locative - Location - Location Saisonnière - Copropriété - Comptabilité</v>
          </cell>
          <cell r="J3180">
            <v>41730</v>
          </cell>
          <cell r="M3180">
            <v>42370</v>
          </cell>
          <cell r="N3180" t="str">
            <v>Ouvert</v>
          </cell>
          <cell r="O3180" t="str">
            <v>Fermé</v>
          </cell>
          <cell r="Q3180">
            <v>0</v>
          </cell>
          <cell r="T3180" t="str">
            <v>00663</v>
          </cell>
        </row>
        <row r="3181">
          <cell r="A3181" t="str">
            <v>00664001</v>
          </cell>
          <cell r="B3181" t="str">
            <v>33910713800051</v>
          </cell>
          <cell r="C3181" t="str">
            <v>PERRINO</v>
          </cell>
          <cell r="D3181" t="b">
            <v>1</v>
          </cell>
          <cell r="E3181" t="str">
            <v>7-9 Rue de la Plage</v>
          </cell>
          <cell r="F3181" t="str">
            <v>83120</v>
          </cell>
          <cell r="G3181" t="str">
            <v>SAINTE-MAXIME</v>
          </cell>
          <cell r="H3181" t="str">
            <v>Gestion Locative - Location - Copropriété - Comptabilité</v>
          </cell>
          <cell r="J3181">
            <v>41821</v>
          </cell>
          <cell r="L3181">
            <v>42107</v>
          </cell>
          <cell r="M3181">
            <v>42107</v>
          </cell>
          <cell r="N3181" t="str">
            <v>Fermé</v>
          </cell>
          <cell r="O3181" t="str">
            <v>Fermé</v>
          </cell>
          <cell r="Q3181">
            <v>0</v>
          </cell>
          <cell r="T3181" t="str">
            <v>00664</v>
          </cell>
        </row>
        <row r="3182">
          <cell r="A3182" t="str">
            <v>00665001</v>
          </cell>
          <cell r="B3182" t="str">
            <v>01675056400011</v>
          </cell>
          <cell r="C3182" t="str">
            <v>CABINET BELIN</v>
          </cell>
          <cell r="D3182" t="b">
            <v>1</v>
          </cell>
          <cell r="E3182" t="str">
            <v>10 Place Bossuet</v>
          </cell>
          <cell r="F3182" t="str">
            <v>21000</v>
          </cell>
          <cell r="G3182" t="str">
            <v>DIJON</v>
          </cell>
          <cell r="H3182" t="str">
            <v>Gestion Locative - Location - Copropriété - Comptabilité</v>
          </cell>
          <cell r="J3182">
            <v>41913</v>
          </cell>
          <cell r="L3182">
            <v>43646</v>
          </cell>
          <cell r="M3182">
            <v>43646</v>
          </cell>
          <cell r="N3182" t="str">
            <v>Fermé</v>
          </cell>
          <cell r="O3182" t="str">
            <v>Fermé</v>
          </cell>
          <cell r="Q3182">
            <v>0</v>
          </cell>
          <cell r="T3182" t="str">
            <v>00665</v>
          </cell>
        </row>
        <row r="3183">
          <cell r="A3183" t="str">
            <v>00666001</v>
          </cell>
          <cell r="B3183" t="str">
            <v>34807523500039</v>
          </cell>
          <cell r="C3183" t="str">
            <v>SNC BRUNNER ET YAOUANC</v>
          </cell>
          <cell r="D3183" t="b">
            <v>1</v>
          </cell>
          <cell r="E3183" t="str">
            <v>16 Boulevard Gabriel Guist'Hau</v>
          </cell>
          <cell r="F3183" t="str">
            <v>44000</v>
          </cell>
          <cell r="G3183" t="str">
            <v>NANTES</v>
          </cell>
          <cell r="H3183" t="str">
            <v>Gestion Locative - Location - Copropriété - Comptabilité</v>
          </cell>
          <cell r="J3183">
            <v>41913</v>
          </cell>
          <cell r="L3183">
            <v>43676</v>
          </cell>
          <cell r="M3183">
            <v>42370</v>
          </cell>
          <cell r="N3183" t="str">
            <v>Fermé</v>
          </cell>
          <cell r="O3183" t="str">
            <v>Fermé</v>
          </cell>
          <cell r="Q3183">
            <v>0</v>
          </cell>
          <cell r="T3183" t="str">
            <v>00666</v>
          </cell>
        </row>
        <row r="3184">
          <cell r="A3184" t="str">
            <v>00667001</v>
          </cell>
          <cell r="B3184" t="str">
            <v>34416000700037</v>
          </cell>
          <cell r="C3184" t="str">
            <v>L.P.R. GESTION</v>
          </cell>
          <cell r="D3184" t="b">
            <v>1</v>
          </cell>
          <cell r="E3184" t="str">
            <v>16 Boulevard Gabriel Guist'Hau</v>
          </cell>
          <cell r="F3184" t="str">
            <v>44000</v>
          </cell>
          <cell r="G3184" t="str">
            <v>NANTES</v>
          </cell>
          <cell r="H3184" t="str">
            <v>Gestion Locative - Location - Copropriété - Comptabilité</v>
          </cell>
          <cell r="J3184">
            <v>41913</v>
          </cell>
          <cell r="L3184">
            <v>42676</v>
          </cell>
          <cell r="M3184">
            <v>42676</v>
          </cell>
          <cell r="N3184" t="str">
            <v>Fermé</v>
          </cell>
          <cell r="O3184" t="str">
            <v>Fermé</v>
          </cell>
          <cell r="Q3184">
            <v>0</v>
          </cell>
          <cell r="T3184" t="str">
            <v>00667</v>
          </cell>
        </row>
        <row r="3185">
          <cell r="A3185" t="str">
            <v>00668001</v>
          </cell>
          <cell r="B3185" t="str">
            <v>43381883800024</v>
          </cell>
          <cell r="C3185" t="str">
            <v>FINANCIERE TIMMERMAN</v>
          </cell>
          <cell r="D3185" t="b">
            <v>1</v>
          </cell>
          <cell r="E3185" t="str">
            <v>4 Bis Place de la République</v>
          </cell>
          <cell r="F3185" t="str">
            <v>59000</v>
          </cell>
          <cell r="G3185" t="str">
            <v>LILLE</v>
          </cell>
          <cell r="H3185" t="str">
            <v>Gestion Locative - Location - Copropriété - Comptabilité</v>
          </cell>
          <cell r="J3185">
            <v>42005</v>
          </cell>
          <cell r="L3185">
            <v>42698</v>
          </cell>
          <cell r="M3185">
            <v>42698</v>
          </cell>
          <cell r="N3185" t="str">
            <v>Fermé</v>
          </cell>
          <cell r="O3185" t="str">
            <v>Fermé</v>
          </cell>
          <cell r="Q3185">
            <v>0</v>
          </cell>
          <cell r="T3185" t="str">
            <v>00668</v>
          </cell>
        </row>
        <row r="3186">
          <cell r="A3186" t="str">
            <v>00669001</v>
          </cell>
          <cell r="B3186" t="str">
            <v>30935964400023</v>
          </cell>
          <cell r="C3186" t="str">
            <v>CABINET TIMMERMAN</v>
          </cell>
          <cell r="D3186" t="b">
            <v>1</v>
          </cell>
          <cell r="E3186" t="str">
            <v>4 Bis Place de la République</v>
          </cell>
          <cell r="F3186" t="str">
            <v>59000</v>
          </cell>
          <cell r="G3186" t="str">
            <v>LILLE</v>
          </cell>
          <cell r="H3186" t="str">
            <v>Gestion Locative - Location - Copropriété - Comptabilité</v>
          </cell>
          <cell r="J3186">
            <v>42005</v>
          </cell>
          <cell r="L3186">
            <v>42732</v>
          </cell>
          <cell r="M3186">
            <v>42732</v>
          </cell>
          <cell r="N3186" t="str">
            <v>Fermé</v>
          </cell>
          <cell r="O3186" t="str">
            <v>Fermé</v>
          </cell>
          <cell r="Q3186">
            <v>0</v>
          </cell>
          <cell r="T3186" t="str">
            <v>00669</v>
          </cell>
        </row>
        <row r="3187">
          <cell r="A3187" t="str">
            <v>00670001</v>
          </cell>
          <cell r="B3187" t="str">
            <v>51786782600037</v>
          </cell>
          <cell r="C3187" t="str">
            <v>IMMOBAIL.COM</v>
          </cell>
          <cell r="D3187" t="b">
            <v>1</v>
          </cell>
          <cell r="E3187" t="str">
            <v>51 Boulevard de Courcelles</v>
          </cell>
          <cell r="F3187" t="str">
            <v>75008</v>
          </cell>
          <cell r="G3187" t="str">
            <v>PARIS 8</v>
          </cell>
          <cell r="J3187">
            <v>43282</v>
          </cell>
          <cell r="L3187">
            <v>43376</v>
          </cell>
          <cell r="M3187">
            <v>43376</v>
          </cell>
          <cell r="N3187" t="str">
            <v>Fermé</v>
          </cell>
          <cell r="O3187" t="str">
            <v>Fermé</v>
          </cell>
          <cell r="Q3187">
            <v>0</v>
          </cell>
          <cell r="T3187" t="str">
            <v>00670</v>
          </cell>
        </row>
        <row r="3188">
          <cell r="A3188" t="str">
            <v>00671001</v>
          </cell>
          <cell r="B3188" t="str">
            <v>35390125900062</v>
          </cell>
          <cell r="C3188" t="str">
            <v>AGENCE ENVOL IMMOBILIER</v>
          </cell>
          <cell r="D3188" t="b">
            <v>1</v>
          </cell>
          <cell r="E3188" t="str">
            <v>127 Avenue René Cassagne</v>
          </cell>
          <cell r="F3188" t="str">
            <v>33150</v>
          </cell>
          <cell r="G3188" t="str">
            <v>CENON</v>
          </cell>
          <cell r="H3188" t="str">
            <v>Gestion Locative - Location - Copropriété - Comptabilité</v>
          </cell>
          <cell r="J3188">
            <v>42278</v>
          </cell>
          <cell r="L3188">
            <v>42667</v>
          </cell>
          <cell r="M3188">
            <v>42416</v>
          </cell>
          <cell r="N3188" t="str">
            <v>Fermé</v>
          </cell>
          <cell r="O3188" t="str">
            <v>Fermé</v>
          </cell>
          <cell r="Q3188">
            <v>0</v>
          </cell>
          <cell r="T3188" t="str">
            <v>00671</v>
          </cell>
        </row>
        <row r="3189">
          <cell r="A3189" t="str">
            <v>00672001</v>
          </cell>
          <cell r="B3189" t="str">
            <v>41405571500059</v>
          </cell>
          <cell r="C3189" t="str">
            <v>ALPHA GESTION</v>
          </cell>
          <cell r="D3189" t="b">
            <v>1</v>
          </cell>
          <cell r="E3189" t="str">
            <v>7 Rue des Belges</v>
          </cell>
          <cell r="F3189" t="str">
            <v>06400</v>
          </cell>
          <cell r="G3189" t="str">
            <v>CANNES</v>
          </cell>
          <cell r="H3189" t="str">
            <v>Gestion Locative - Location - Copropriété - Comptabilité</v>
          </cell>
          <cell r="J3189">
            <v>42278</v>
          </cell>
          <cell r="L3189">
            <v>43433</v>
          </cell>
          <cell r="M3189">
            <v>43433</v>
          </cell>
          <cell r="N3189" t="str">
            <v>Fermé</v>
          </cell>
          <cell r="O3189" t="str">
            <v>Fermé</v>
          </cell>
          <cell r="Q3189">
            <v>0</v>
          </cell>
          <cell r="T3189" t="str">
            <v>00672</v>
          </cell>
        </row>
        <row r="3190">
          <cell r="A3190" t="str">
            <v>00673001</v>
          </cell>
          <cell r="B3190" t="str">
            <v>31096589200014</v>
          </cell>
          <cell r="C3190" t="str">
            <v>IMMOBILIERE ANASTASIOU</v>
          </cell>
          <cell r="D3190" t="b">
            <v>1</v>
          </cell>
          <cell r="E3190" t="str">
            <v>16 Rue Espariat</v>
          </cell>
          <cell r="F3190" t="str">
            <v>13100</v>
          </cell>
          <cell r="G3190" t="str">
            <v>AIX-EN-PROVENCE</v>
          </cell>
          <cell r="H3190" t="str">
            <v>Gestion Locative - Location - Copropriété - Comptabilité</v>
          </cell>
          <cell r="J3190">
            <v>42186</v>
          </cell>
          <cell r="L3190">
            <v>43466</v>
          </cell>
          <cell r="M3190">
            <v>43466</v>
          </cell>
          <cell r="N3190" t="str">
            <v>Fermé</v>
          </cell>
          <cell r="O3190" t="str">
            <v>Fermé</v>
          </cell>
          <cell r="Q3190">
            <v>0</v>
          </cell>
          <cell r="T3190" t="str">
            <v>00673</v>
          </cell>
        </row>
        <row r="3191">
          <cell r="A3191" t="str">
            <v>00674001</v>
          </cell>
          <cell r="B3191" t="str">
            <v>71300049500034</v>
          </cell>
          <cell r="C3191" t="str">
            <v>FONCIA BAAGI</v>
          </cell>
          <cell r="D3191" t="b">
            <v>1</v>
          </cell>
          <cell r="E3191" t="str">
            <v>12 Boulevard Albert 1er</v>
          </cell>
          <cell r="F3191" t="str">
            <v>06600</v>
          </cell>
          <cell r="G3191" t="str">
            <v>ANTIBES</v>
          </cell>
          <cell r="H3191" t="str">
            <v>Gestion Locative - Location - Copropriété - Comptabilité</v>
          </cell>
          <cell r="J3191">
            <v>42370</v>
          </cell>
          <cell r="L3191">
            <v>44316</v>
          </cell>
          <cell r="M3191">
            <v>42461</v>
          </cell>
          <cell r="N3191" t="str">
            <v>Fermé</v>
          </cell>
          <cell r="O3191" t="str">
            <v>Fermé</v>
          </cell>
          <cell r="Q3191">
            <v>0</v>
          </cell>
          <cell r="T3191" t="str">
            <v>00674</v>
          </cell>
        </row>
        <row r="3192">
          <cell r="A3192" t="str">
            <v>00675001</v>
          </cell>
          <cell r="B3192" t="str">
            <v>34352477300011</v>
          </cell>
          <cell r="C3192" t="str">
            <v>BROSSET IMMOBILIER</v>
          </cell>
          <cell r="D3192" t="b">
            <v>1</v>
          </cell>
          <cell r="E3192" t="str">
            <v>14 Place Saint-Martin</v>
          </cell>
          <cell r="F3192" t="str">
            <v>41100</v>
          </cell>
          <cell r="G3192" t="str">
            <v>VENDÔME</v>
          </cell>
          <cell r="H3192" t="str">
            <v>Gestion Locative - Location - Copropriété - Comptabilité</v>
          </cell>
          <cell r="J3192">
            <v>42213</v>
          </cell>
          <cell r="L3192">
            <v>42702</v>
          </cell>
          <cell r="M3192">
            <v>42702</v>
          </cell>
          <cell r="N3192" t="str">
            <v>Fermé</v>
          </cell>
          <cell r="O3192" t="str">
            <v>Fermé</v>
          </cell>
          <cell r="Q3192">
            <v>0</v>
          </cell>
          <cell r="T3192" t="str">
            <v>00675</v>
          </cell>
        </row>
        <row r="3193">
          <cell r="A3193" t="str">
            <v>00676001</v>
          </cell>
          <cell r="B3193" t="str">
            <v>35365581400062</v>
          </cell>
          <cell r="C3193" t="str">
            <v>FONCIA GUIRRIEC IMMOBILIER</v>
          </cell>
          <cell r="D3193" t="b">
            <v>1</v>
          </cell>
          <cell r="E3193" t="str">
            <v>3 Allée Emile le Page</v>
          </cell>
          <cell r="F3193" t="str">
            <v>29000</v>
          </cell>
          <cell r="G3193" t="str">
            <v>QUIMPER</v>
          </cell>
          <cell r="H3193" t="str">
            <v>Gestion Locative - Location - Copropriété - Comptabilité</v>
          </cell>
          <cell r="I3193" t="str">
            <v>T2100</v>
          </cell>
          <cell r="J3193">
            <v>42277</v>
          </cell>
          <cell r="K3193">
            <v>42555</v>
          </cell>
          <cell r="L3193">
            <v>44376</v>
          </cell>
          <cell r="M3193">
            <v>43101</v>
          </cell>
          <cell r="N3193" t="str">
            <v>Fermé</v>
          </cell>
          <cell r="O3193" t="str">
            <v>Fermé</v>
          </cell>
          <cell r="P3193" t="str">
            <v>10.172.54.0</v>
          </cell>
          <cell r="Q3193">
            <v>0</v>
          </cell>
          <cell r="T3193" t="str">
            <v>00676</v>
          </cell>
        </row>
        <row r="3194">
          <cell r="A3194" t="str">
            <v>00676002</v>
          </cell>
          <cell r="B3194" t="str">
            <v>35365581400070</v>
          </cell>
          <cell r="C3194" t="str">
            <v>A.G.I</v>
          </cell>
          <cell r="D3194" t="b">
            <v>0</v>
          </cell>
          <cell r="E3194" t="str">
            <v>24 Rue de la Tour d'Auvergne</v>
          </cell>
          <cell r="F3194" t="str">
            <v>29800</v>
          </cell>
          <cell r="G3194" t="str">
            <v>LANDERNEAU</v>
          </cell>
          <cell r="H3194" t="str">
            <v>Gestion Locative - Location - Copropriété - Comptabilité</v>
          </cell>
          <cell r="I3194" t="str">
            <v>T2200</v>
          </cell>
          <cell r="J3194">
            <v>42277</v>
          </cell>
          <cell r="L3194">
            <v>44376</v>
          </cell>
          <cell r="M3194">
            <v>43101</v>
          </cell>
          <cell r="N3194" t="str">
            <v>Fermé</v>
          </cell>
          <cell r="O3194" t="str">
            <v>Fermé</v>
          </cell>
          <cell r="P3194" t="str">
            <v>10.172.0.0</v>
          </cell>
          <cell r="Q3194">
            <v>0</v>
          </cell>
          <cell r="T3194" t="str">
            <v>00676</v>
          </cell>
        </row>
        <row r="3195">
          <cell r="A3195" t="str">
            <v>00676003</v>
          </cell>
          <cell r="B3195" t="str">
            <v>35365581400054</v>
          </cell>
          <cell r="C3195" t="str">
            <v>FONCIA GUIRRIEC IMMOBILIER</v>
          </cell>
          <cell r="D3195" t="b">
            <v>0</v>
          </cell>
          <cell r="E3195" t="str">
            <v>4 Avenue de la Gare</v>
          </cell>
          <cell r="F3195" t="str">
            <v>29900</v>
          </cell>
          <cell r="G3195" t="str">
            <v>CONCARNEAU</v>
          </cell>
          <cell r="H3195" t="str">
            <v>Gestion Locative - Location - Copropriété - Comptabilité</v>
          </cell>
          <cell r="I3195" t="str">
            <v>T2300</v>
          </cell>
          <cell r="J3195">
            <v>42277</v>
          </cell>
          <cell r="L3195">
            <v>44376</v>
          </cell>
          <cell r="M3195">
            <v>43101</v>
          </cell>
          <cell r="N3195" t="str">
            <v>Fermé</v>
          </cell>
          <cell r="O3195" t="str">
            <v>Fermé</v>
          </cell>
          <cell r="P3195" t="str">
            <v>10.221.14.0</v>
          </cell>
          <cell r="Q3195">
            <v>0</v>
          </cell>
          <cell r="T3195" t="str">
            <v>00676</v>
          </cell>
        </row>
        <row r="3196">
          <cell r="A3196" t="str">
            <v>00677001</v>
          </cell>
          <cell r="B3196" t="str">
            <v>50246533900021</v>
          </cell>
          <cell r="C3196" t="str">
            <v>FAMS</v>
          </cell>
          <cell r="D3196" t="b">
            <v>1</v>
          </cell>
          <cell r="E3196" t="str">
            <v>3 Allée Emile le Page</v>
          </cell>
          <cell r="F3196" t="str">
            <v>29000</v>
          </cell>
          <cell r="G3196" t="str">
            <v>QUIMPER</v>
          </cell>
          <cell r="H3196" t="str">
            <v>Gestion Locative - Location - Copropriété - Comptabilité</v>
          </cell>
          <cell r="J3196">
            <v>42370</v>
          </cell>
          <cell r="L3196">
            <v>42699</v>
          </cell>
          <cell r="M3196">
            <v>42699</v>
          </cell>
          <cell r="N3196" t="str">
            <v>Fermé</v>
          </cell>
          <cell r="O3196" t="str">
            <v>Fermé</v>
          </cell>
          <cell r="Q3196">
            <v>0</v>
          </cell>
          <cell r="T3196" t="str">
            <v>00677</v>
          </cell>
        </row>
        <row r="3197">
          <cell r="A3197" t="str">
            <v>00678001</v>
          </cell>
          <cell r="B3197" t="str">
            <v>33391417400011</v>
          </cell>
          <cell r="C3197" t="str">
            <v>CDB GESTION</v>
          </cell>
          <cell r="D3197" t="b">
            <v>0</v>
          </cell>
          <cell r="E3197" t="str">
            <v>193 Rue de Bercy</v>
          </cell>
          <cell r="F3197" t="str">
            <v>75012</v>
          </cell>
          <cell r="G3197" t="str">
            <v>PARIS 12</v>
          </cell>
          <cell r="H3197" t="str">
            <v>Gestion Locative - Location - Copropriété - Comptabilité</v>
          </cell>
          <cell r="I3197" t="str">
            <v>S5100</v>
          </cell>
          <cell r="J3197">
            <v>42269</v>
          </cell>
          <cell r="L3197">
            <v>43830</v>
          </cell>
          <cell r="M3197">
            <v>42736</v>
          </cell>
          <cell r="N3197" t="str">
            <v>Fermé</v>
          </cell>
          <cell r="O3197" t="str">
            <v>Fermé</v>
          </cell>
          <cell r="Q3197">
            <v>0</v>
          </cell>
          <cell r="T3197" t="str">
            <v>00678</v>
          </cell>
        </row>
        <row r="3198">
          <cell r="A3198" t="str">
            <v>00678003</v>
          </cell>
          <cell r="B3198" t="str">
            <v>33391417400029</v>
          </cell>
          <cell r="C3198" t="str">
            <v>CDB GESTION</v>
          </cell>
          <cell r="D3198" t="b">
            <v>0</v>
          </cell>
          <cell r="E3198" t="str">
            <v>19 Quai Perrache</v>
          </cell>
          <cell r="F3198" t="str">
            <v>69002</v>
          </cell>
          <cell r="G3198" t="str">
            <v>LYON 2EME</v>
          </cell>
          <cell r="H3198" t="str">
            <v>Gestion Locative - Location - Copropriété - Comptabilité</v>
          </cell>
          <cell r="J3198">
            <v>42269</v>
          </cell>
          <cell r="M3198">
            <v>42736</v>
          </cell>
          <cell r="N3198" t="str">
            <v>Ouvert</v>
          </cell>
          <cell r="O3198" t="str">
            <v>Fermé</v>
          </cell>
          <cell r="Q3198">
            <v>0</v>
          </cell>
          <cell r="T3198" t="str">
            <v>00678</v>
          </cell>
        </row>
        <row r="3199">
          <cell r="A3199" t="str">
            <v>00678002</v>
          </cell>
          <cell r="B3199" t="str">
            <v>33391417400045</v>
          </cell>
          <cell r="C3199" t="str">
            <v>CDB GESTION</v>
          </cell>
          <cell r="D3199" t="b">
            <v>0</v>
          </cell>
          <cell r="E3199" t="str">
            <v>100 Boulevard du Montparnasse</v>
          </cell>
          <cell r="F3199" t="str">
            <v>75014</v>
          </cell>
          <cell r="G3199" t="str">
            <v>PARIS 14</v>
          </cell>
          <cell r="H3199" t="str">
            <v>Gestion Locative - Location - Copropriété - Comptabilité</v>
          </cell>
          <cell r="J3199">
            <v>42736</v>
          </cell>
          <cell r="L3199">
            <v>43739</v>
          </cell>
          <cell r="M3199">
            <v>42736</v>
          </cell>
          <cell r="N3199" t="str">
            <v>Fermé</v>
          </cell>
          <cell r="O3199" t="str">
            <v>Fermé</v>
          </cell>
          <cell r="P3199" t="str">
            <v>10.229.4.0</v>
          </cell>
          <cell r="Q3199">
            <v>0</v>
          </cell>
          <cell r="T3199" t="str">
            <v>00678</v>
          </cell>
        </row>
        <row r="3200">
          <cell r="A3200" t="str">
            <v>00678004</v>
          </cell>
          <cell r="B3200" t="str">
            <v>33391417400052</v>
          </cell>
          <cell r="C3200" t="str">
            <v>CDB GESTION</v>
          </cell>
          <cell r="D3200" t="b">
            <v>1</v>
          </cell>
          <cell r="E3200" t="str">
            <v>200 Rue Raymond Losserand</v>
          </cell>
          <cell r="F3200" t="str">
            <v>75014</v>
          </cell>
          <cell r="G3200" t="str">
            <v>PARIS 14</v>
          </cell>
          <cell r="H3200" t="str">
            <v>Gestion Locative - Location - Copropriété - Comptabilité</v>
          </cell>
          <cell r="J3200">
            <v>43739</v>
          </cell>
          <cell r="M3200">
            <v>43739</v>
          </cell>
          <cell r="N3200" t="str">
            <v>Ouvert</v>
          </cell>
          <cell r="O3200" t="str">
            <v>Fermé</v>
          </cell>
          <cell r="Q3200">
            <v>0</v>
          </cell>
          <cell r="T3200" t="str">
            <v>00678</v>
          </cell>
        </row>
        <row r="3201">
          <cell r="A3201" t="str">
            <v>00679001</v>
          </cell>
          <cell r="B3201" t="str">
            <v>71480109900041</v>
          </cell>
          <cell r="C3201" t="str">
            <v>CABINET BROSSET</v>
          </cell>
          <cell r="D3201" t="b">
            <v>1</v>
          </cell>
          <cell r="E3201" t="str">
            <v>4 Rue de Clocheville</v>
          </cell>
          <cell r="F3201" t="str">
            <v>37000</v>
          </cell>
          <cell r="G3201" t="str">
            <v>TOURS</v>
          </cell>
          <cell r="H3201" t="str">
            <v>Gestion Locative - Location - Copropriété - Comptabilité</v>
          </cell>
          <cell r="J3201">
            <v>42276</v>
          </cell>
          <cell r="L3201">
            <v>43396</v>
          </cell>
          <cell r="M3201">
            <v>42370</v>
          </cell>
          <cell r="N3201" t="str">
            <v>Fermé</v>
          </cell>
          <cell r="O3201" t="str">
            <v>Fermé</v>
          </cell>
          <cell r="Q3201">
            <v>0</v>
          </cell>
          <cell r="T3201" t="str">
            <v>00679</v>
          </cell>
        </row>
        <row r="3202">
          <cell r="A3202" t="str">
            <v>00680001</v>
          </cell>
          <cell r="B3202" t="str">
            <v>32648146200058</v>
          </cell>
          <cell r="C3202" t="str">
            <v>CABINET HAVRE SAINT LAZARE IMMOBILIER</v>
          </cell>
          <cell r="D3202" t="b">
            <v>0</v>
          </cell>
          <cell r="E3202" t="str">
            <v>78 Rue Jouffroy d'Abbans</v>
          </cell>
          <cell r="F3202" t="str">
            <v>75017</v>
          </cell>
          <cell r="G3202" t="str">
            <v>PARIS 17</v>
          </cell>
          <cell r="H3202" t="str">
            <v>Gestion Locative - Location - Copropriété - Comptabilité</v>
          </cell>
          <cell r="I3202" t="str">
            <v>T9100</v>
          </cell>
          <cell r="J3202">
            <v>42677</v>
          </cell>
          <cell r="L3202">
            <v>43344</v>
          </cell>
          <cell r="M3202">
            <v>42736</v>
          </cell>
          <cell r="N3202" t="str">
            <v>Fermé</v>
          </cell>
          <cell r="O3202" t="str">
            <v>Fermé</v>
          </cell>
          <cell r="Q3202">
            <v>0</v>
          </cell>
          <cell r="T3202" t="str">
            <v>00680</v>
          </cell>
        </row>
        <row r="3203">
          <cell r="A3203" t="str">
            <v>00680002</v>
          </cell>
          <cell r="B3203" t="str">
            <v>32648146200066</v>
          </cell>
          <cell r="C3203" t="str">
            <v>CABINET HAVRE SAINT LAZARE IMMOBILIER</v>
          </cell>
          <cell r="D3203" t="b">
            <v>1</v>
          </cell>
          <cell r="E3203" t="str">
            <v>3 Rue Chauchat</v>
          </cell>
          <cell r="F3203" t="str">
            <v>75009</v>
          </cell>
          <cell r="G3203" t="str">
            <v>PARIS 9</v>
          </cell>
          <cell r="H3203" t="str">
            <v>Gestion Locative - Location - Copropriété - Comptabilité</v>
          </cell>
          <cell r="J3203">
            <v>43344</v>
          </cell>
          <cell r="L3203">
            <v>43602</v>
          </cell>
          <cell r="M3203">
            <v>43602</v>
          </cell>
          <cell r="N3203" t="str">
            <v>Fermé</v>
          </cell>
          <cell r="O3203" t="str">
            <v>Fermé</v>
          </cell>
          <cell r="Q3203">
            <v>0</v>
          </cell>
          <cell r="T3203" t="str">
            <v>00680</v>
          </cell>
        </row>
        <row r="3204">
          <cell r="A3204" t="str">
            <v>00681001</v>
          </cell>
          <cell r="B3204" t="str">
            <v>33183191700074</v>
          </cell>
          <cell r="C3204" t="str">
            <v>F B IMMOBILIER</v>
          </cell>
          <cell r="D3204" t="b">
            <v>0</v>
          </cell>
          <cell r="E3204" t="str">
            <v>78 Rue Jouffroy d'Abbans</v>
          </cell>
          <cell r="F3204" t="str">
            <v>75017</v>
          </cell>
          <cell r="G3204" t="str">
            <v>PARIS 17</v>
          </cell>
          <cell r="H3204" t="str">
            <v>Gestion Locative - Location - Copropriété - Comptabilité</v>
          </cell>
          <cell r="J3204">
            <v>42677</v>
          </cell>
          <cell r="L3204">
            <v>43344</v>
          </cell>
          <cell r="M3204">
            <v>43344</v>
          </cell>
          <cell r="N3204" t="str">
            <v>Fermé</v>
          </cell>
          <cell r="O3204" t="str">
            <v>Fermé</v>
          </cell>
          <cell r="Q3204">
            <v>0</v>
          </cell>
          <cell r="T3204" t="str">
            <v>00681</v>
          </cell>
        </row>
        <row r="3205">
          <cell r="A3205" t="str">
            <v>00681002</v>
          </cell>
          <cell r="B3205" t="str">
            <v>33183191700082</v>
          </cell>
          <cell r="C3205" t="str">
            <v>FB IMMOBILIER</v>
          </cell>
          <cell r="D3205" t="b">
            <v>1</v>
          </cell>
          <cell r="E3205" t="str">
            <v>3 Rue Chauchat</v>
          </cell>
          <cell r="F3205" t="str">
            <v>75009</v>
          </cell>
          <cell r="G3205" t="str">
            <v>PARIS 9</v>
          </cell>
          <cell r="H3205" t="str">
            <v>Gestion Locative - Location - Copropriété - Comptabilité</v>
          </cell>
          <cell r="J3205">
            <v>43344</v>
          </cell>
          <cell r="L3205">
            <v>43602</v>
          </cell>
          <cell r="M3205">
            <v>43602</v>
          </cell>
          <cell r="N3205" t="str">
            <v>Fermé</v>
          </cell>
          <cell r="O3205" t="str">
            <v>Fermé</v>
          </cell>
          <cell r="Q3205">
            <v>0</v>
          </cell>
          <cell r="T3205" t="str">
            <v>00681</v>
          </cell>
        </row>
        <row r="3206">
          <cell r="A3206" t="str">
            <v>00682001</v>
          </cell>
          <cell r="B3206" t="str">
            <v>51903546300016</v>
          </cell>
          <cell r="C3206" t="str">
            <v>MORGANE IMMOBILIER SAS</v>
          </cell>
          <cell r="D3206" t="b">
            <v>1</v>
          </cell>
          <cell r="E3206" t="str">
            <v>205 Avenue de l'Aiguille du Midi</v>
          </cell>
          <cell r="F3206" t="str">
            <v>74400</v>
          </cell>
          <cell r="G3206" t="str">
            <v>CHAMONIX-MONT-BLANC</v>
          </cell>
          <cell r="H3206" t="str">
            <v>Gestion Locative - Location - Copropriété - Comptabilité</v>
          </cell>
          <cell r="J3206">
            <v>42736</v>
          </cell>
          <cell r="L3206">
            <v>43645</v>
          </cell>
          <cell r="M3206">
            <v>43251</v>
          </cell>
          <cell r="N3206" t="str">
            <v>Fermé</v>
          </cell>
          <cell r="O3206" t="str">
            <v>Fermé</v>
          </cell>
          <cell r="Q3206">
            <v>0</v>
          </cell>
          <cell r="T3206" t="str">
            <v>00682</v>
          </cell>
        </row>
        <row r="3207">
          <cell r="A3207" t="str">
            <v>00683001</v>
          </cell>
          <cell r="B3207" t="str">
            <v>35111579500012</v>
          </cell>
          <cell r="C3207" t="str">
            <v>GALERIE GREGOIRE</v>
          </cell>
          <cell r="D3207" t="b">
            <v>0</v>
          </cell>
          <cell r="E3207" t="str">
            <v>15 Rue Foch</v>
          </cell>
          <cell r="F3207" t="str">
            <v>34000</v>
          </cell>
          <cell r="G3207" t="str">
            <v>MONTPELLIER</v>
          </cell>
          <cell r="H3207" t="str">
            <v>Gestion Locative - Location - Copropriété - Comptabilité</v>
          </cell>
          <cell r="J3207">
            <v>42736</v>
          </cell>
          <cell r="L3207">
            <v>42779</v>
          </cell>
          <cell r="M3207">
            <v>42779</v>
          </cell>
          <cell r="N3207" t="str">
            <v>Fermé</v>
          </cell>
          <cell r="O3207" t="str">
            <v>Fermé</v>
          </cell>
          <cell r="Q3207">
            <v>0</v>
          </cell>
          <cell r="T3207" t="str">
            <v>00683</v>
          </cell>
        </row>
        <row r="3208">
          <cell r="A3208" t="str">
            <v>00683002</v>
          </cell>
          <cell r="B3208" t="str">
            <v>35111579500020</v>
          </cell>
          <cell r="C3208" t="str">
            <v>GALERIE GREGOIRE</v>
          </cell>
          <cell r="D3208" t="b">
            <v>1</v>
          </cell>
          <cell r="E3208" t="str">
            <v>9 Boulevard Sarrail</v>
          </cell>
          <cell r="F3208" t="str">
            <v>34000</v>
          </cell>
          <cell r="G3208" t="str">
            <v>MONTPELLIER</v>
          </cell>
          <cell r="H3208" t="str">
            <v>Gestion Locative - Location - Copropriété - Comptabilité</v>
          </cell>
          <cell r="J3208">
            <v>42779</v>
          </cell>
          <cell r="L3208">
            <v>43708</v>
          </cell>
          <cell r="M3208">
            <v>43102</v>
          </cell>
          <cell r="N3208" t="str">
            <v>Fermé</v>
          </cell>
          <cell r="O3208" t="str">
            <v>Fermé</v>
          </cell>
          <cell r="Q3208">
            <v>0</v>
          </cell>
          <cell r="T3208" t="str">
            <v>00683</v>
          </cell>
        </row>
        <row r="3209">
          <cell r="A3209" t="str">
            <v>00684001</v>
          </cell>
          <cell r="B3209" t="str">
            <v>51514646200012</v>
          </cell>
          <cell r="C3209" t="str">
            <v>MB GESTION</v>
          </cell>
          <cell r="D3209" t="b">
            <v>1</v>
          </cell>
          <cell r="E3209" t="str">
            <v>Route Nationale</v>
          </cell>
          <cell r="F3209" t="str">
            <v>83340</v>
          </cell>
          <cell r="G3209" t="str">
            <v>LE CANNET-DES-MAURES</v>
          </cell>
          <cell r="H3209" t="str">
            <v>Gestion Locative - Location - Copropriété - Comptabilité</v>
          </cell>
          <cell r="J3209">
            <v>42736</v>
          </cell>
          <cell r="L3209">
            <v>43646</v>
          </cell>
          <cell r="M3209">
            <v>43102</v>
          </cell>
          <cell r="N3209" t="str">
            <v>Fermé</v>
          </cell>
          <cell r="O3209" t="str">
            <v>Fermé</v>
          </cell>
          <cell r="Q3209">
            <v>0</v>
          </cell>
          <cell r="T3209" t="str">
            <v>00684</v>
          </cell>
        </row>
        <row r="3210">
          <cell r="A3210" t="str">
            <v>00685001</v>
          </cell>
          <cell r="B3210" t="str">
            <v>43488079500019</v>
          </cell>
          <cell r="C3210" t="str">
            <v>AGENCE LES MANOIRS</v>
          </cell>
          <cell r="D3210" t="b">
            <v>1</v>
          </cell>
          <cell r="E3210" t="str">
            <v>5 Grande Rue</v>
          </cell>
          <cell r="F3210" t="str">
            <v>85330</v>
          </cell>
          <cell r="G3210" t="str">
            <v>NOIRMOUTIER EN L'ILE</v>
          </cell>
          <cell r="H3210" t="str">
            <v>Gestion Locative - Location - Copropriété - Comptabilité</v>
          </cell>
          <cell r="J3210">
            <v>42736</v>
          </cell>
          <cell r="L3210">
            <v>43609</v>
          </cell>
          <cell r="M3210">
            <v>43102</v>
          </cell>
          <cell r="N3210" t="str">
            <v>Fermé</v>
          </cell>
          <cell r="O3210" t="str">
            <v>Fermé</v>
          </cell>
          <cell r="Q3210">
            <v>0</v>
          </cell>
          <cell r="T3210" t="str">
            <v>00685</v>
          </cell>
        </row>
        <row r="3211">
          <cell r="A3211" t="str">
            <v>00685002</v>
          </cell>
          <cell r="B3211" t="str">
            <v>43488079500027</v>
          </cell>
          <cell r="C3211" t="str">
            <v>AGENCE LES MANOIRS</v>
          </cell>
          <cell r="D3211" t="b">
            <v>0</v>
          </cell>
          <cell r="E3211" t="str">
            <v>54 Rue du Centre</v>
          </cell>
          <cell r="F3211" t="str">
            <v>85630</v>
          </cell>
          <cell r="G3211" t="str">
            <v>BARBATRE</v>
          </cell>
          <cell r="H3211" t="str">
            <v>Gestion Locative - Location - Copropriété - Comptabilité</v>
          </cell>
          <cell r="J3211">
            <v>42736</v>
          </cell>
          <cell r="L3211">
            <v>43609</v>
          </cell>
          <cell r="M3211">
            <v>42736</v>
          </cell>
          <cell r="N3211" t="str">
            <v>Fermé</v>
          </cell>
          <cell r="O3211" t="str">
            <v>Fermé</v>
          </cell>
          <cell r="Q3211">
            <v>0</v>
          </cell>
          <cell r="T3211" t="str">
            <v>00685</v>
          </cell>
        </row>
        <row r="3212">
          <cell r="A3212" t="str">
            <v>00686001</v>
          </cell>
          <cell r="B3212" t="str">
            <v>49503026400024</v>
          </cell>
          <cell r="C3212" t="str">
            <v>HAUSSMANN IMMOBILIER</v>
          </cell>
          <cell r="D3212" t="b">
            <v>0</v>
          </cell>
          <cell r="E3212" t="str">
            <v>22 Rue Saint-Suffren</v>
          </cell>
          <cell r="F3212" t="str">
            <v>13006</v>
          </cell>
          <cell r="G3212" t="str">
            <v>MARSEILLE 6</v>
          </cell>
          <cell r="H3212" t="str">
            <v>Gestion Locative - Location - Copropriété - Comptabilité</v>
          </cell>
          <cell r="J3212">
            <v>42826</v>
          </cell>
          <cell r="L3212">
            <v>42826</v>
          </cell>
          <cell r="M3212">
            <v>42826</v>
          </cell>
          <cell r="N3212" t="str">
            <v>Fermé</v>
          </cell>
          <cell r="O3212" t="str">
            <v>Fermé</v>
          </cell>
          <cell r="Q3212">
            <v>0</v>
          </cell>
          <cell r="T3212" t="str">
            <v>00686</v>
          </cell>
        </row>
        <row r="3213">
          <cell r="A3213" t="str">
            <v>00686002</v>
          </cell>
          <cell r="B3213" t="str">
            <v>49503026400032</v>
          </cell>
          <cell r="C3213" t="str">
            <v>HAUSSMANN IMMOBILIER</v>
          </cell>
          <cell r="D3213" t="b">
            <v>1</v>
          </cell>
          <cell r="E3213" t="str">
            <v>Rue Edouard Alexander</v>
          </cell>
          <cell r="F3213" t="str">
            <v>13010</v>
          </cell>
          <cell r="G3213" t="str">
            <v>MARSEILLE 10</v>
          </cell>
          <cell r="H3213" t="str">
            <v>Gestion Locative - Location - Copropriété - Comptabilité</v>
          </cell>
          <cell r="J3213">
            <v>42826</v>
          </cell>
          <cell r="L3213">
            <v>43646</v>
          </cell>
          <cell r="M3213">
            <v>43646</v>
          </cell>
          <cell r="N3213" t="str">
            <v>Fermé</v>
          </cell>
          <cell r="O3213" t="str">
            <v>Fermé</v>
          </cell>
          <cell r="Q3213">
            <v>0</v>
          </cell>
          <cell r="T3213" t="str">
            <v>00686</v>
          </cell>
        </row>
        <row r="3214">
          <cell r="A3214" t="str">
            <v>00687001</v>
          </cell>
          <cell r="B3214" t="str">
            <v>31838026800033</v>
          </cell>
          <cell r="C3214" t="str">
            <v>CABINET FRANCE ADMINISTRATION</v>
          </cell>
          <cell r="D3214" t="b">
            <v>1</v>
          </cell>
          <cell r="E3214" t="str">
            <v>91 Boulevard Carnot</v>
          </cell>
          <cell r="F3214" t="str">
            <v>06400</v>
          </cell>
          <cell r="G3214" t="str">
            <v>CANNES</v>
          </cell>
          <cell r="H3214" t="str">
            <v>Gestion Locative - Location - Copropriété - Comptabilité</v>
          </cell>
          <cell r="J3214">
            <v>42826</v>
          </cell>
          <cell r="M3214">
            <v>42917</v>
          </cell>
          <cell r="N3214" t="str">
            <v>Ouvert</v>
          </cell>
          <cell r="O3214" t="str">
            <v>Fermé</v>
          </cell>
          <cell r="Q3214">
            <v>0</v>
          </cell>
          <cell r="T3214" t="str">
            <v>00687</v>
          </cell>
        </row>
        <row r="3215">
          <cell r="A3215" t="str">
            <v>00687002</v>
          </cell>
          <cell r="B3215" t="str">
            <v>31838026800025</v>
          </cell>
          <cell r="C3215" t="str">
            <v>PR'IMMO</v>
          </cell>
          <cell r="D3215" t="b">
            <v>0</v>
          </cell>
          <cell r="E3215" t="str">
            <v>2 Avenue Maurice Derché</v>
          </cell>
          <cell r="F3215" t="str">
            <v>06400</v>
          </cell>
          <cell r="G3215" t="str">
            <v>CANNES</v>
          </cell>
          <cell r="H3215" t="str">
            <v>Gestion Locative - Location - Copropriété - Comptabilité</v>
          </cell>
          <cell r="J3215">
            <v>42826</v>
          </cell>
          <cell r="L3215">
            <v>44196</v>
          </cell>
          <cell r="M3215">
            <v>42826</v>
          </cell>
          <cell r="N3215" t="str">
            <v>Fermé</v>
          </cell>
          <cell r="O3215" t="str">
            <v>Fermé</v>
          </cell>
          <cell r="Q3215">
            <v>0</v>
          </cell>
          <cell r="T3215" t="str">
            <v>00687</v>
          </cell>
        </row>
        <row r="3216">
          <cell r="A3216" t="str">
            <v>00688001</v>
          </cell>
          <cell r="B3216" t="str">
            <v>75008089700010</v>
          </cell>
          <cell r="C3216" t="str">
            <v>CFA-PR'IMMO IMMOBILIER</v>
          </cell>
          <cell r="D3216" t="b">
            <v>1</v>
          </cell>
          <cell r="E3216" t="str">
            <v>91 Boulevard Carnot</v>
          </cell>
          <cell r="F3216" t="str">
            <v>06400</v>
          </cell>
          <cell r="G3216" t="str">
            <v>CANNES</v>
          </cell>
          <cell r="H3216" t="str">
            <v>Gestion Locative - Location - Copropriété - Comptabilité</v>
          </cell>
          <cell r="J3216">
            <v>42826</v>
          </cell>
          <cell r="L3216">
            <v>43609</v>
          </cell>
          <cell r="M3216">
            <v>42826</v>
          </cell>
          <cell r="N3216" t="str">
            <v>Fermé</v>
          </cell>
          <cell r="O3216" t="str">
            <v>Fermé</v>
          </cell>
          <cell r="Q3216">
            <v>0</v>
          </cell>
          <cell r="T3216" t="str">
            <v>00688</v>
          </cell>
        </row>
        <row r="3217">
          <cell r="A3217" t="str">
            <v>00689001</v>
          </cell>
          <cell r="B3217" t="str">
            <v>54970545700030</v>
          </cell>
          <cell r="C3217" t="str">
            <v>FONCIA GENIEZ</v>
          </cell>
          <cell r="D3217" t="b">
            <v>1</v>
          </cell>
          <cell r="E3217" t="str">
            <v>27 Rue du Petit Pont</v>
          </cell>
          <cell r="F3217" t="str">
            <v>78310</v>
          </cell>
          <cell r="G3217" t="str">
            <v>MAUREPAS</v>
          </cell>
          <cell r="H3217" t="str">
            <v>Gestion Locative - Location - Copropriété - Comptabilité</v>
          </cell>
          <cell r="I3217" t="str">
            <v>U1100</v>
          </cell>
          <cell r="J3217">
            <v>42795</v>
          </cell>
          <cell r="K3217">
            <v>43070</v>
          </cell>
          <cell r="M3217">
            <v>44501</v>
          </cell>
          <cell r="N3217" t="str">
            <v>Ouvert</v>
          </cell>
          <cell r="O3217" t="str">
            <v>Fermé</v>
          </cell>
          <cell r="P3217" t="str">
            <v>10.232.4.0</v>
          </cell>
          <cell r="Q3217">
            <v>0</v>
          </cell>
          <cell r="T3217" t="str">
            <v>00689</v>
          </cell>
        </row>
        <row r="3218">
          <cell r="A3218" t="str">
            <v>00689002</v>
          </cell>
          <cell r="B3218" t="str">
            <v>54970545700071</v>
          </cell>
          <cell r="C3218" t="str">
            <v>FONCIA GENIEZ</v>
          </cell>
          <cell r="D3218" t="b">
            <v>0</v>
          </cell>
          <cell r="E3218" t="str">
            <v>1 Avenue Joseph Kessel</v>
          </cell>
          <cell r="F3218" t="str">
            <v>78180</v>
          </cell>
          <cell r="G3218" t="str">
            <v>MONTIGNY-LE-BRETONNEUX</v>
          </cell>
          <cell r="H3218" t="str">
            <v>Gestion Locative - Location - Copropriété - Comptabilité</v>
          </cell>
          <cell r="I3218" t="str">
            <v>U1200</v>
          </cell>
          <cell r="J3218">
            <v>42795</v>
          </cell>
          <cell r="K3218">
            <v>43070</v>
          </cell>
          <cell r="M3218">
            <v>44501</v>
          </cell>
          <cell r="N3218" t="str">
            <v>Ouvert</v>
          </cell>
          <cell r="O3218" t="str">
            <v>Fermé</v>
          </cell>
          <cell r="P3218" t="str">
            <v>10.232.14.0</v>
          </cell>
          <cell r="Q3218">
            <v>0</v>
          </cell>
          <cell r="T3218" t="str">
            <v>00689</v>
          </cell>
        </row>
        <row r="3219">
          <cell r="A3219" t="str">
            <v>00689003</v>
          </cell>
          <cell r="B3219" t="str">
            <v>54970545700048</v>
          </cell>
          <cell r="C3219" t="str">
            <v>FONCIA GENIEZ</v>
          </cell>
          <cell r="D3219" t="b">
            <v>0</v>
          </cell>
          <cell r="E3219" t="str">
            <v>7 Rue Georges Lenotre</v>
          </cell>
          <cell r="F3219" t="str">
            <v>78120</v>
          </cell>
          <cell r="G3219" t="str">
            <v>RAMBOUILLET</v>
          </cell>
          <cell r="H3219" t="str">
            <v>Gestion Locative - Location - Copropriété - Comptabilité</v>
          </cell>
          <cell r="I3219" t="str">
            <v>U1300</v>
          </cell>
          <cell r="J3219">
            <v>42795</v>
          </cell>
          <cell r="K3219">
            <v>43070</v>
          </cell>
          <cell r="M3219">
            <v>44501</v>
          </cell>
          <cell r="N3219" t="str">
            <v>Ouvert</v>
          </cell>
          <cell r="O3219" t="str">
            <v>Fermé</v>
          </cell>
          <cell r="P3219" t="str">
            <v>10.232.24.0</v>
          </cell>
          <cell r="Q3219">
            <v>0</v>
          </cell>
          <cell r="T3219" t="str">
            <v>00689</v>
          </cell>
        </row>
        <row r="3220">
          <cell r="A3220" t="str">
            <v>00689004</v>
          </cell>
          <cell r="B3220" t="str">
            <v>54970545700089</v>
          </cell>
          <cell r="C3220" t="str">
            <v>FONCIA GENIEZ</v>
          </cell>
          <cell r="D3220" t="b">
            <v>0</v>
          </cell>
          <cell r="E3220" t="str">
            <v>7 Allée de la Côté d'Or</v>
          </cell>
          <cell r="F3220" t="str">
            <v>78310</v>
          </cell>
          <cell r="G3220" t="str">
            <v>MAUREPAS</v>
          </cell>
          <cell r="H3220" t="str">
            <v>Gestion Locative - Location - Location Saisonnière - Copropriété - Comptabilité</v>
          </cell>
          <cell r="I3220" t="str">
            <v>U1400</v>
          </cell>
          <cell r="J3220">
            <v>43891</v>
          </cell>
          <cell r="K3220">
            <v>43952</v>
          </cell>
          <cell r="M3220">
            <v>44501</v>
          </cell>
          <cell r="N3220" t="str">
            <v>Ouvert</v>
          </cell>
          <cell r="O3220" t="str">
            <v>Fermé</v>
          </cell>
          <cell r="Q3220">
            <v>0</v>
          </cell>
          <cell r="T3220" t="str">
            <v>00689</v>
          </cell>
        </row>
        <row r="3221">
          <cell r="A3221" t="str">
            <v>00689005</v>
          </cell>
          <cell r="B3221" t="str">
            <v>54970545700097</v>
          </cell>
          <cell r="C3221" t="str">
            <v>FONCIA GENIEZ</v>
          </cell>
          <cell r="D3221" t="b">
            <v>0</v>
          </cell>
          <cell r="E3221" t="str">
            <v>22 Allée du Bourbonnais</v>
          </cell>
          <cell r="F3221" t="str">
            <v>78310</v>
          </cell>
          <cell r="G3221" t="str">
            <v>MAUREPAS</v>
          </cell>
          <cell r="H3221" t="str">
            <v>Gestion Locative - Location - Location Saisonnière - Copropriété - Comptabilité</v>
          </cell>
          <cell r="I3221" t="str">
            <v>U1500</v>
          </cell>
          <cell r="J3221">
            <v>43891</v>
          </cell>
          <cell r="K3221">
            <v>43922</v>
          </cell>
          <cell r="M3221">
            <v>44501</v>
          </cell>
          <cell r="N3221" t="str">
            <v>Ouvert</v>
          </cell>
          <cell r="O3221" t="str">
            <v>Fermé</v>
          </cell>
          <cell r="Q3221">
            <v>0</v>
          </cell>
          <cell r="T3221" t="str">
            <v>00689</v>
          </cell>
        </row>
        <row r="3222">
          <cell r="A3222" t="str">
            <v>00690001</v>
          </cell>
          <cell r="B3222" t="str">
            <v>34788595600024</v>
          </cell>
          <cell r="C3222" t="str">
            <v>GENIEZ FINANCES</v>
          </cell>
          <cell r="D3222" t="b">
            <v>1</v>
          </cell>
          <cell r="E3222" t="str">
            <v>27 Rue du Petit Pont</v>
          </cell>
          <cell r="F3222" t="str">
            <v>78310</v>
          </cell>
          <cell r="G3222" t="str">
            <v>MAUREPAS</v>
          </cell>
          <cell r="H3222" t="str">
            <v>Gestion Locative - Location - Copropriété - Comptabilité</v>
          </cell>
          <cell r="J3222">
            <v>42795</v>
          </cell>
          <cell r="L3222">
            <v>43708</v>
          </cell>
          <cell r="M3222">
            <v>43646</v>
          </cell>
          <cell r="N3222" t="str">
            <v>Fermé</v>
          </cell>
          <cell r="O3222" t="str">
            <v>Fermé</v>
          </cell>
          <cell r="Q3222">
            <v>0</v>
          </cell>
          <cell r="T3222" t="str">
            <v>00690</v>
          </cell>
        </row>
        <row r="3223">
          <cell r="A3223" t="str">
            <v>00691001</v>
          </cell>
          <cell r="B3223" t="str">
            <v>37927280000036</v>
          </cell>
          <cell r="C3223" t="str">
            <v>CGMB</v>
          </cell>
          <cell r="D3223" t="b">
            <v>1</v>
          </cell>
          <cell r="E3223" t="str">
            <v>27 Rue du Petit Pont</v>
          </cell>
          <cell r="F3223" t="str">
            <v>78310</v>
          </cell>
          <cell r="G3223" t="str">
            <v>MAUREPAS</v>
          </cell>
          <cell r="H3223" t="str">
            <v>Gestion Locative - Location - Copropriété - Comptabilité</v>
          </cell>
          <cell r="J3223">
            <v>42795</v>
          </cell>
          <cell r="M3223">
            <v>43646</v>
          </cell>
          <cell r="N3223" t="str">
            <v>Ouvert</v>
          </cell>
          <cell r="O3223" t="str">
            <v>Fermé</v>
          </cell>
          <cell r="Q3223">
            <v>0</v>
          </cell>
          <cell r="T3223" t="str">
            <v>00691</v>
          </cell>
        </row>
        <row r="3224">
          <cell r="A3224" t="str">
            <v>00692001</v>
          </cell>
          <cell r="B3224" t="str">
            <v>34829260800059</v>
          </cell>
          <cell r="C3224" t="str">
            <v>TRANSIGERE</v>
          </cell>
          <cell r="D3224" t="b">
            <v>1</v>
          </cell>
          <cell r="E3224" t="str">
            <v>13 Rue Gresset</v>
          </cell>
          <cell r="F3224" t="str">
            <v>80000</v>
          </cell>
          <cell r="G3224" t="str">
            <v>AMIENS</v>
          </cell>
          <cell r="H3224" t="str">
            <v>Gestion Locative - Location - Copropriété - Comptabilité</v>
          </cell>
          <cell r="J3224">
            <v>42826</v>
          </cell>
          <cell r="L3224">
            <v>43645</v>
          </cell>
          <cell r="M3224">
            <v>43645</v>
          </cell>
          <cell r="N3224" t="str">
            <v>Fermé</v>
          </cell>
          <cell r="O3224" t="str">
            <v>Fermé</v>
          </cell>
          <cell r="Q3224">
            <v>0</v>
          </cell>
          <cell r="T3224" t="str">
            <v>00692</v>
          </cell>
        </row>
        <row r="3225">
          <cell r="A3225" t="str">
            <v>00694001</v>
          </cell>
          <cell r="B3225" t="str">
            <v>32609268100039</v>
          </cell>
          <cell r="C3225" t="str">
            <v>DREUX IMMOBILIER</v>
          </cell>
          <cell r="D3225" t="b">
            <v>1</v>
          </cell>
          <cell r="E3225" t="str">
            <v>12 Rue Esmery Caron</v>
          </cell>
          <cell r="F3225" t="str">
            <v>28100</v>
          </cell>
          <cell r="G3225" t="str">
            <v>DREUX</v>
          </cell>
          <cell r="H3225" t="str">
            <v>Gestion Locative - Location - Copropriété - Comptabilité</v>
          </cell>
          <cell r="J3225">
            <v>42856</v>
          </cell>
          <cell r="L3225">
            <v>44376</v>
          </cell>
          <cell r="M3225">
            <v>42856</v>
          </cell>
          <cell r="N3225" t="str">
            <v>Fermé</v>
          </cell>
          <cell r="O3225" t="str">
            <v>Fermé</v>
          </cell>
          <cell r="Q3225">
            <v>0</v>
          </cell>
          <cell r="T3225" t="str">
            <v>00694</v>
          </cell>
        </row>
        <row r="3226">
          <cell r="A3226" t="str">
            <v>00695001</v>
          </cell>
          <cell r="B3226" t="str">
            <v>32667765500044</v>
          </cell>
          <cell r="C3226" t="str">
            <v>GROUPE NORMILE IMMOBILIER</v>
          </cell>
          <cell r="D3226" t="b">
            <v>1</v>
          </cell>
          <cell r="E3226" t="str">
            <v>12 Rue Esmery Caron</v>
          </cell>
          <cell r="F3226" t="str">
            <v>28100</v>
          </cell>
          <cell r="G3226" t="str">
            <v>DREUX</v>
          </cell>
          <cell r="H3226" t="str">
            <v>Gestion Locative - Location - Copropriété - Comptabilité</v>
          </cell>
          <cell r="J3226">
            <v>42856</v>
          </cell>
          <cell r="L3226">
            <v>43708</v>
          </cell>
          <cell r="M3226">
            <v>43708</v>
          </cell>
          <cell r="N3226" t="str">
            <v>Fermé</v>
          </cell>
          <cell r="O3226" t="str">
            <v>Fermé</v>
          </cell>
          <cell r="Q3226">
            <v>0</v>
          </cell>
          <cell r="T3226" t="str">
            <v>00695</v>
          </cell>
        </row>
        <row r="3227">
          <cell r="A3227" t="str">
            <v>00695002</v>
          </cell>
          <cell r="B3227" t="str">
            <v>32667765500069</v>
          </cell>
          <cell r="C3227" t="str">
            <v>GROUPE NORMILE IMMOBILIER</v>
          </cell>
          <cell r="D3227" t="b">
            <v>0</v>
          </cell>
          <cell r="E3227" t="str">
            <v>27 Grande Rue</v>
          </cell>
          <cell r="F3227" t="str">
            <v>27320</v>
          </cell>
          <cell r="G3227" t="str">
            <v>NONANCOURT</v>
          </cell>
          <cell r="H3227" t="str">
            <v>Gestion Locative - Location - Copropriété - Comptabilité</v>
          </cell>
          <cell r="J3227">
            <v>42856</v>
          </cell>
          <cell r="L3227">
            <v>43708</v>
          </cell>
          <cell r="M3227">
            <v>43646</v>
          </cell>
          <cell r="N3227" t="str">
            <v>Fermé</v>
          </cell>
          <cell r="O3227" t="str">
            <v>Fermé</v>
          </cell>
          <cell r="Q3227">
            <v>0</v>
          </cell>
          <cell r="T3227" t="str">
            <v>00695</v>
          </cell>
        </row>
        <row r="3228">
          <cell r="A3228" t="str">
            <v>00695003</v>
          </cell>
          <cell r="B3228" t="str">
            <v>32667765500051</v>
          </cell>
          <cell r="C3228" t="str">
            <v>GROUPE NORMILE IMMOBILIER</v>
          </cell>
          <cell r="D3228" t="b">
            <v>0</v>
          </cell>
          <cell r="E3228" t="str">
            <v>11 Rue du Général de Gaulle</v>
          </cell>
          <cell r="F3228" t="str">
            <v>28210</v>
          </cell>
          <cell r="G3228" t="str">
            <v>NOGENT-LE-ROI</v>
          </cell>
          <cell r="H3228" t="str">
            <v>Gestion Locative - Location - Copropriété - Comptabilité</v>
          </cell>
          <cell r="J3228">
            <v>42856</v>
          </cell>
          <cell r="L3228">
            <v>43708</v>
          </cell>
          <cell r="M3228">
            <v>43646</v>
          </cell>
          <cell r="N3228" t="str">
            <v>Fermé</v>
          </cell>
          <cell r="O3228" t="str">
            <v>Fermé</v>
          </cell>
          <cell r="Q3228">
            <v>0</v>
          </cell>
          <cell r="T3228" t="str">
            <v>00695</v>
          </cell>
        </row>
        <row r="3229">
          <cell r="A3229" t="str">
            <v>00695004</v>
          </cell>
          <cell r="B3229" t="str">
            <v>32667765500036</v>
          </cell>
          <cell r="C3229" t="str">
            <v>GROUPE NORMILE IMMOBILIER</v>
          </cell>
          <cell r="D3229" t="b">
            <v>0</v>
          </cell>
          <cell r="E3229" t="str">
            <v>40 Grande Rue</v>
          </cell>
          <cell r="F3229" t="str">
            <v>78550</v>
          </cell>
          <cell r="G3229" t="str">
            <v>HOUDAN</v>
          </cell>
          <cell r="H3229" t="str">
            <v>Gestion Locative - Location - Copropriété - Comptabilité</v>
          </cell>
          <cell r="J3229">
            <v>42856</v>
          </cell>
          <cell r="L3229">
            <v>43708</v>
          </cell>
          <cell r="M3229">
            <v>43646</v>
          </cell>
          <cell r="N3229" t="str">
            <v>Fermé</v>
          </cell>
          <cell r="O3229" t="str">
            <v>Fermé</v>
          </cell>
          <cell r="Q3229">
            <v>0</v>
          </cell>
          <cell r="T3229" t="str">
            <v>00695</v>
          </cell>
        </row>
        <row r="3230">
          <cell r="A3230" t="str">
            <v>00695005</v>
          </cell>
          <cell r="B3230" t="str">
            <v>32667765500028</v>
          </cell>
          <cell r="C3230" t="str">
            <v>GROUPE NORMILE IMMOBILIER</v>
          </cell>
          <cell r="D3230" t="b">
            <v>0</v>
          </cell>
          <cell r="E3230" t="str">
            <v>16 Place du Vieux Pré</v>
          </cell>
          <cell r="F3230" t="str">
            <v>28100</v>
          </cell>
          <cell r="G3230" t="str">
            <v>DREUX</v>
          </cell>
          <cell r="H3230" t="str">
            <v>Gestion Locative - Location - Copropriété - Comptabilité</v>
          </cell>
          <cell r="J3230">
            <v>42856</v>
          </cell>
          <cell r="L3230">
            <v>43708</v>
          </cell>
          <cell r="M3230">
            <v>43708</v>
          </cell>
          <cell r="N3230" t="str">
            <v>Fermé</v>
          </cell>
          <cell r="O3230" t="str">
            <v>Fermé</v>
          </cell>
          <cell r="Q3230">
            <v>0</v>
          </cell>
          <cell r="T3230" t="str">
            <v>00695</v>
          </cell>
        </row>
        <row r="3231">
          <cell r="A3231" t="str">
            <v>00696001</v>
          </cell>
          <cell r="B3231" t="str">
            <v>42078530500020</v>
          </cell>
          <cell r="C3231" t="str">
            <v>LA PROVENCALE</v>
          </cell>
          <cell r="D3231" t="b">
            <v>1</v>
          </cell>
          <cell r="E3231" t="str">
            <v>1 Rue Beauvau</v>
          </cell>
          <cell r="F3231" t="str">
            <v>13001</v>
          </cell>
          <cell r="G3231" t="str">
            <v>MARSEILLE 1</v>
          </cell>
          <cell r="H3231" t="str">
            <v>Gestion Locative - Location - Copropriété - Comptabilité</v>
          </cell>
          <cell r="J3231">
            <v>42917</v>
          </cell>
          <cell r="L3231">
            <v>43466</v>
          </cell>
          <cell r="M3231">
            <v>42917</v>
          </cell>
          <cell r="N3231" t="str">
            <v>Fermé</v>
          </cell>
          <cell r="O3231" t="str">
            <v>Fermé</v>
          </cell>
          <cell r="Q3231">
            <v>0</v>
          </cell>
          <cell r="T3231" t="str">
            <v>00696</v>
          </cell>
        </row>
        <row r="3232">
          <cell r="A3232" t="str">
            <v>00697001</v>
          </cell>
          <cell r="B3232" t="str">
            <v>42257840100016</v>
          </cell>
          <cell r="C3232" t="str">
            <v>ESPACE IMMOBILIER</v>
          </cell>
          <cell r="D3232" t="b">
            <v>1</v>
          </cell>
          <cell r="E3232" t="str">
            <v>41 Route de Narbonne</v>
          </cell>
          <cell r="F3232" t="str">
            <v>31400</v>
          </cell>
          <cell r="G3232" t="str">
            <v>TOULOUSE</v>
          </cell>
          <cell r="H3232" t="str">
            <v>Gestion Locative - Location - Copropriété - Comptabilité</v>
          </cell>
          <cell r="J3232">
            <v>42917</v>
          </cell>
          <cell r="L3232">
            <v>43708</v>
          </cell>
          <cell r="M3232">
            <v>42917</v>
          </cell>
          <cell r="N3232" t="str">
            <v>Fermé</v>
          </cell>
          <cell r="O3232" t="str">
            <v>Fermé</v>
          </cell>
          <cell r="Q3232">
            <v>0</v>
          </cell>
          <cell r="T3232" t="str">
            <v>00697</v>
          </cell>
        </row>
        <row r="3233">
          <cell r="A3233" t="str">
            <v>00698001</v>
          </cell>
          <cell r="B3233" t="str">
            <v>50266462600061</v>
          </cell>
          <cell r="C3233" t="str">
            <v>L AGENCE DU DONJON</v>
          </cell>
          <cell r="D3233" t="b">
            <v>0</v>
          </cell>
          <cell r="E3233" t="str">
            <v>24 Rue du Vieil Abreuvoir</v>
          </cell>
          <cell r="F3233" t="str">
            <v>78100</v>
          </cell>
          <cell r="G3233" t="str">
            <v>SAINT-GERMAIN-EN-LAYE</v>
          </cell>
          <cell r="H3233" t="str">
            <v>Gestion Locative - Location - Copropriété - Comptabilité</v>
          </cell>
          <cell r="J3233">
            <v>42916</v>
          </cell>
          <cell r="L3233">
            <v>43101</v>
          </cell>
          <cell r="M3233">
            <v>42917</v>
          </cell>
          <cell r="N3233" t="str">
            <v>Fermé</v>
          </cell>
          <cell r="O3233" t="str">
            <v>Fermé</v>
          </cell>
          <cell r="Q3233">
            <v>0</v>
          </cell>
          <cell r="T3233" t="str">
            <v>00698</v>
          </cell>
        </row>
        <row r="3234">
          <cell r="A3234" t="str">
            <v>00698002</v>
          </cell>
          <cell r="B3234" t="str">
            <v>50266462600079</v>
          </cell>
          <cell r="C3234" t="str">
            <v>L AGENCE DU DONJON</v>
          </cell>
          <cell r="D3234" t="b">
            <v>1</v>
          </cell>
          <cell r="E3234" t="str">
            <v>16 Rue de Paris</v>
          </cell>
          <cell r="F3234" t="str">
            <v>78100</v>
          </cell>
          <cell r="G3234" t="str">
            <v>SAINT-GERMAIN-EN-LAYE</v>
          </cell>
          <cell r="H3234" t="str">
            <v>Gestion Locative - Location - Copropriété - Comptabilité</v>
          </cell>
          <cell r="J3234">
            <v>43101</v>
          </cell>
          <cell r="L3234">
            <v>43676</v>
          </cell>
          <cell r="M3234">
            <v>43676</v>
          </cell>
          <cell r="N3234" t="str">
            <v>Fermé</v>
          </cell>
          <cell r="O3234" t="str">
            <v>Fermé</v>
          </cell>
          <cell r="Q3234">
            <v>0</v>
          </cell>
          <cell r="T3234" t="str">
            <v>00698</v>
          </cell>
        </row>
        <row r="3235">
          <cell r="A3235" t="str">
            <v>00699001</v>
          </cell>
          <cell r="B3235" t="str">
            <v>34320682700044</v>
          </cell>
          <cell r="C3235" t="str">
            <v>CABINET NICOLAS</v>
          </cell>
          <cell r="D3235" t="b">
            <v>1</v>
          </cell>
          <cell r="E3235" t="str">
            <v>1 Rue Beauvau</v>
          </cell>
          <cell r="F3235" t="str">
            <v>13001</v>
          </cell>
          <cell r="G3235" t="str">
            <v>MARSEILLE 1</v>
          </cell>
          <cell r="H3235" t="str">
            <v>Gestion Locative - Location - Copropriété - Comptabilité</v>
          </cell>
          <cell r="J3235">
            <v>43009</v>
          </cell>
          <cell r="L3235">
            <v>43462</v>
          </cell>
          <cell r="M3235">
            <v>43462</v>
          </cell>
          <cell r="N3235" t="str">
            <v>Fermé</v>
          </cell>
          <cell r="O3235" t="str">
            <v>Fermé</v>
          </cell>
          <cell r="Q3235">
            <v>0</v>
          </cell>
          <cell r="T3235" t="str">
            <v>00699</v>
          </cell>
        </row>
        <row r="3236">
          <cell r="A3236" t="str">
            <v>00699002</v>
          </cell>
          <cell r="B3236" t="str">
            <v>34320682700036</v>
          </cell>
          <cell r="C3236" t="str">
            <v>CABINET NICOLAS</v>
          </cell>
          <cell r="D3236" t="b">
            <v>0</v>
          </cell>
          <cell r="E3236" t="str">
            <v>40 Rue Léon Bourgeois</v>
          </cell>
          <cell r="F3236" t="str">
            <v>13001</v>
          </cell>
          <cell r="G3236" t="str">
            <v>MARSEILLE 1</v>
          </cell>
          <cell r="H3236" t="str">
            <v>Gestion Locative - Location - Copropriété - Comptabilité</v>
          </cell>
          <cell r="J3236">
            <v>43009</v>
          </cell>
          <cell r="L3236">
            <v>43462</v>
          </cell>
          <cell r="M3236">
            <v>43462</v>
          </cell>
          <cell r="N3236" t="str">
            <v>Fermé</v>
          </cell>
          <cell r="O3236" t="str">
            <v>Fermé</v>
          </cell>
          <cell r="Q3236">
            <v>0</v>
          </cell>
          <cell r="T3236" t="str">
            <v>00699</v>
          </cell>
        </row>
        <row r="3237">
          <cell r="A3237" t="str">
            <v>00699003</v>
          </cell>
          <cell r="B3237" t="str">
            <v>34320682700028</v>
          </cell>
          <cell r="C3237" t="str">
            <v>CABINET NICOLAS</v>
          </cell>
          <cell r="D3237" t="b">
            <v>0</v>
          </cell>
          <cell r="E3237" t="str">
            <v>11 Rue d'Isoard</v>
          </cell>
          <cell r="F3237" t="str">
            <v>13001</v>
          </cell>
          <cell r="G3237" t="str">
            <v>MARSEILLE 1</v>
          </cell>
          <cell r="H3237" t="str">
            <v>Gestion Locative - Location - Copropriété - Comptabilité</v>
          </cell>
          <cell r="J3237">
            <v>43009</v>
          </cell>
          <cell r="L3237">
            <v>43009</v>
          </cell>
          <cell r="M3237">
            <v>43009</v>
          </cell>
          <cell r="N3237" t="str">
            <v>Fermé</v>
          </cell>
          <cell r="O3237" t="str">
            <v>Fermé</v>
          </cell>
          <cell r="Q3237">
            <v>0</v>
          </cell>
          <cell r="T3237" t="str">
            <v>00699</v>
          </cell>
        </row>
        <row r="3238">
          <cell r="A3238" t="str">
            <v>00721001</v>
          </cell>
          <cell r="B3238" t="str">
            <v>86720025500034</v>
          </cell>
          <cell r="C3238" t="str">
            <v>CABINET DOCHER S A</v>
          </cell>
          <cell r="D3238" t="b">
            <v>1</v>
          </cell>
          <cell r="E3238" t="str">
            <v>26 Avenue des États-Unis</v>
          </cell>
          <cell r="F3238" t="str">
            <v>63000</v>
          </cell>
          <cell r="G3238" t="str">
            <v>CLERMONT-FERRAND</v>
          </cell>
          <cell r="H3238" t="str">
            <v>Gestion Locative - Location - Copropriété - Comptabilité</v>
          </cell>
          <cell r="J3238">
            <v>39630</v>
          </cell>
          <cell r="L3238">
            <v>43645</v>
          </cell>
          <cell r="M3238">
            <v>42856</v>
          </cell>
          <cell r="N3238" t="str">
            <v>Fermé</v>
          </cell>
          <cell r="O3238" t="str">
            <v>Fermé</v>
          </cell>
          <cell r="Q3238">
            <v>0</v>
          </cell>
          <cell r="T3238" t="str">
            <v>00721</v>
          </cell>
        </row>
        <row r="3239">
          <cell r="A3239" t="str">
            <v>00782001</v>
          </cell>
          <cell r="B3239" t="str">
            <v>57980547400106</v>
          </cell>
          <cell r="C3239" t="str">
            <v>AGENCE ALLORGE-IMMOBILIER</v>
          </cell>
          <cell r="D3239" t="b">
            <v>1</v>
          </cell>
          <cell r="E3239" t="str">
            <v>15 Rue Archangé</v>
          </cell>
          <cell r="F3239" t="str">
            <v>91400</v>
          </cell>
          <cell r="G3239" t="str">
            <v>ORSAY</v>
          </cell>
          <cell r="H3239" t="str">
            <v>Gestion Locative - Location - Copropriété - Comptabilité</v>
          </cell>
          <cell r="J3239">
            <v>39264</v>
          </cell>
          <cell r="L3239">
            <v>39939</v>
          </cell>
          <cell r="M3239">
            <v>39939</v>
          </cell>
          <cell r="N3239" t="str">
            <v>Fermé</v>
          </cell>
          <cell r="O3239" t="str">
            <v>Fermé</v>
          </cell>
          <cell r="Q3239">
            <v>0</v>
          </cell>
          <cell r="T3239" t="str">
            <v>00782</v>
          </cell>
        </row>
        <row r="3240">
          <cell r="A3240" t="str">
            <v>00976001</v>
          </cell>
          <cell r="B3240" t="str">
            <v>42823608700063</v>
          </cell>
          <cell r="C3240" t="str">
            <v>FONCIA SABLES D'OR</v>
          </cell>
          <cell r="D3240" t="b">
            <v>1</v>
          </cell>
          <cell r="E3240" t="str">
            <v>972 Promenade Général Charles de Gaulle</v>
          </cell>
          <cell r="F3240" t="str">
            <v>83140</v>
          </cell>
          <cell r="G3240" t="str">
            <v>SIX-FOURS-LES-PLAGES</v>
          </cell>
          <cell r="H3240" t="str">
            <v>Gestion Locative - Location - Copropriété - Comptabilité</v>
          </cell>
          <cell r="I3240" t="str">
            <v>K6100</v>
          </cell>
          <cell r="J3240">
            <v>40179</v>
          </cell>
          <cell r="L3240">
            <v>43158</v>
          </cell>
          <cell r="M3240">
            <v>41274</v>
          </cell>
          <cell r="N3240" t="str">
            <v>Fermé</v>
          </cell>
          <cell r="O3240" t="str">
            <v>Fermé</v>
          </cell>
          <cell r="Q3240">
            <v>0</v>
          </cell>
          <cell r="T3240" t="str">
            <v>00976</v>
          </cell>
        </row>
        <row r="3241">
          <cell r="A3241" t="str">
            <v>00976002</v>
          </cell>
          <cell r="B3241" t="str">
            <v>42823608700055</v>
          </cell>
          <cell r="C3241" t="str">
            <v>FONCIA SABLES D'OR</v>
          </cell>
          <cell r="D3241" t="b">
            <v>0</v>
          </cell>
          <cell r="E3241" t="str">
            <v>Avenue de la Coudoulière</v>
          </cell>
          <cell r="F3241" t="str">
            <v>83140</v>
          </cell>
          <cell r="G3241" t="str">
            <v>SIX-FOURS-LES-PLAGES</v>
          </cell>
          <cell r="H3241" t="str">
            <v>Gestion Locative - Location - Copropriété - Comptabilité</v>
          </cell>
          <cell r="I3241" t="str">
            <v>K6200</v>
          </cell>
          <cell r="J3241">
            <v>40179</v>
          </cell>
          <cell r="L3241">
            <v>43158</v>
          </cell>
          <cell r="M3241">
            <v>41274</v>
          </cell>
          <cell r="N3241" t="str">
            <v>Fermé</v>
          </cell>
          <cell r="O3241" t="str">
            <v>Fermé</v>
          </cell>
          <cell r="Q3241">
            <v>0</v>
          </cell>
          <cell r="T3241" t="str">
            <v>00976</v>
          </cell>
        </row>
        <row r="3242">
          <cell r="A3242" t="str">
            <v>00976003</v>
          </cell>
          <cell r="B3242" t="str">
            <v>42823608700048</v>
          </cell>
          <cell r="C3242" t="str">
            <v>FONCIA SABLES D'OR</v>
          </cell>
          <cell r="D3242" t="b">
            <v>0</v>
          </cell>
          <cell r="E3242" t="str">
            <v>Le Pin Rolland</v>
          </cell>
          <cell r="F3242" t="str">
            <v>83430</v>
          </cell>
          <cell r="G3242" t="str">
            <v>SAINT-MANDRIER-SUR-MER</v>
          </cell>
          <cell r="H3242" t="str">
            <v>Gestion Locative - Location - Copropriété - Comptabilité</v>
          </cell>
          <cell r="I3242" t="str">
            <v>K6300</v>
          </cell>
          <cell r="J3242">
            <v>40179</v>
          </cell>
          <cell r="L3242">
            <v>43158</v>
          </cell>
          <cell r="M3242">
            <v>41274</v>
          </cell>
          <cell r="N3242" t="str">
            <v>Fermé</v>
          </cell>
          <cell r="O3242" t="str">
            <v>Fermé</v>
          </cell>
          <cell r="Q3242">
            <v>0</v>
          </cell>
          <cell r="T3242" t="str">
            <v>00976</v>
          </cell>
        </row>
        <row r="3243">
          <cell r="A3243" t="str">
            <v>00981001</v>
          </cell>
          <cell r="B3243" t="str">
            <v>40904872500082</v>
          </cell>
          <cell r="C3243" t="str">
            <v>CENTURY 21 ALYZEES-AGENCE SAINTE AN</v>
          </cell>
          <cell r="D3243" t="b">
            <v>1</v>
          </cell>
          <cell r="E3243" t="str">
            <v>2 Place Delorme</v>
          </cell>
          <cell r="F3243" t="str">
            <v>44000</v>
          </cell>
          <cell r="G3243" t="str">
            <v>NANTES</v>
          </cell>
          <cell r="H3243" t="str">
            <v>Gestion Locative - Location - Copropriété - Comptabilité</v>
          </cell>
          <cell r="J3243">
            <v>39850</v>
          </cell>
          <cell r="L3243">
            <v>39895</v>
          </cell>
          <cell r="M3243">
            <v>39895</v>
          </cell>
          <cell r="N3243" t="str">
            <v>Fermé</v>
          </cell>
          <cell r="O3243" t="str">
            <v>Fermé</v>
          </cell>
          <cell r="Q3243">
            <v>0</v>
          </cell>
          <cell r="T3243" t="str">
            <v>00981</v>
          </cell>
        </row>
        <row r="3244">
          <cell r="A3244" t="str">
            <v>00985001</v>
          </cell>
          <cell r="B3244" t="str">
            <v>34299371400068</v>
          </cell>
          <cell r="C3244" t="str">
            <v>FIL COTEAUX DE SEINE</v>
          </cell>
          <cell r="D3244" t="b">
            <v>1</v>
          </cell>
          <cell r="E3244" t="str">
            <v>28 Avenue de la République</v>
          </cell>
          <cell r="F3244" t="str">
            <v>78200</v>
          </cell>
          <cell r="G3244" t="str">
            <v>MANTES-LA-JOLIE</v>
          </cell>
          <cell r="H3244" t="str">
            <v>Transaction</v>
          </cell>
          <cell r="I3244" t="str">
            <v>L4100</v>
          </cell>
          <cell r="J3244">
            <v>38751</v>
          </cell>
          <cell r="L3244">
            <v>43283</v>
          </cell>
          <cell r="M3244">
            <v>43282</v>
          </cell>
          <cell r="N3244" t="str">
            <v>Fermé</v>
          </cell>
          <cell r="O3244" t="str">
            <v>Fermé</v>
          </cell>
          <cell r="P3244" t="str">
            <v>10.172.3.0</v>
          </cell>
          <cell r="Q3244">
            <v>0</v>
          </cell>
          <cell r="T3244" t="str">
            <v>00985</v>
          </cell>
        </row>
        <row r="3245">
          <cell r="A3245" t="str">
            <v>00985002</v>
          </cell>
          <cell r="B3245" t="str">
            <v>34299371400233</v>
          </cell>
          <cell r="C3245" t="str">
            <v>FONCIA LES 3 ILES</v>
          </cell>
          <cell r="D3245" t="b">
            <v>0</v>
          </cell>
          <cell r="E3245" t="str">
            <v>19 Rue Gambetta</v>
          </cell>
          <cell r="F3245" t="str">
            <v>78130</v>
          </cell>
          <cell r="G3245" t="str">
            <v>LES MUREAUX</v>
          </cell>
          <cell r="H3245" t="str">
            <v>Transaction</v>
          </cell>
          <cell r="I3245" t="str">
            <v>L4200</v>
          </cell>
          <cell r="J3245">
            <v>40452</v>
          </cell>
          <cell r="L3245">
            <v>42521</v>
          </cell>
          <cell r="M3245">
            <v>42521</v>
          </cell>
          <cell r="N3245" t="str">
            <v>Fermé</v>
          </cell>
          <cell r="O3245" t="str">
            <v>Fermé</v>
          </cell>
          <cell r="P3245" t="str">
            <v>10.172.13.0</v>
          </cell>
          <cell r="Q3245">
            <v>0</v>
          </cell>
          <cell r="T3245" t="str">
            <v>00985</v>
          </cell>
        </row>
        <row r="3246">
          <cell r="A3246" t="str">
            <v>00985003</v>
          </cell>
          <cell r="B3246" t="str">
            <v>34299371400225</v>
          </cell>
          <cell r="C3246" t="str">
            <v>FONCIA IDV</v>
          </cell>
          <cell r="D3246" t="b">
            <v>0</v>
          </cell>
          <cell r="E3246" t="str">
            <v>42 Boulevard André Malraux</v>
          </cell>
          <cell r="F3246" t="str">
            <v>78480</v>
          </cell>
          <cell r="G3246" t="str">
            <v>VERNEUIL-SUR-SEINE</v>
          </cell>
          <cell r="H3246" t="str">
            <v>Transaction</v>
          </cell>
          <cell r="I3246" t="str">
            <v>L4300</v>
          </cell>
          <cell r="J3246">
            <v>40452</v>
          </cell>
          <cell r="L3246">
            <v>43283</v>
          </cell>
          <cell r="M3246">
            <v>42369</v>
          </cell>
          <cell r="N3246" t="str">
            <v>Fermé</v>
          </cell>
          <cell r="O3246" t="str">
            <v>Fermé</v>
          </cell>
          <cell r="P3246" t="str">
            <v>10.172.33.0</v>
          </cell>
          <cell r="Q3246">
            <v>0</v>
          </cell>
          <cell r="T3246" t="str">
            <v>00985</v>
          </cell>
        </row>
        <row r="3247">
          <cell r="A3247" t="str">
            <v>00985004</v>
          </cell>
          <cell r="B3247" t="str">
            <v>34299371400217</v>
          </cell>
          <cell r="C3247" t="str">
            <v>FONCIA PASCAL</v>
          </cell>
          <cell r="D3247" t="b">
            <v>0</v>
          </cell>
          <cell r="E3247" t="str">
            <v>43 Rue du Maréchal Foch</v>
          </cell>
          <cell r="F3247" t="str">
            <v>78250</v>
          </cell>
          <cell r="G3247" t="str">
            <v>MEULAN-EN-YVELINES</v>
          </cell>
          <cell r="H3247" t="str">
            <v>Transaction</v>
          </cell>
          <cell r="I3247" t="str">
            <v>L4400</v>
          </cell>
          <cell r="J3247">
            <v>40452</v>
          </cell>
          <cell r="L3247">
            <v>43283</v>
          </cell>
          <cell r="M3247">
            <v>43282</v>
          </cell>
          <cell r="N3247" t="str">
            <v>Fermé</v>
          </cell>
          <cell r="O3247" t="str">
            <v>Fermé</v>
          </cell>
          <cell r="P3247" t="str">
            <v>10.172.23.0</v>
          </cell>
          <cell r="Q3247">
            <v>0</v>
          </cell>
          <cell r="T3247" t="str">
            <v>00985</v>
          </cell>
        </row>
        <row r="3248">
          <cell r="A3248" t="str">
            <v>00985005</v>
          </cell>
          <cell r="B3248" t="str">
            <v>34299371400241</v>
          </cell>
          <cell r="C3248" t="str">
            <v>FONCIA TRANSACTION IDF NORD</v>
          </cell>
          <cell r="D3248" t="b">
            <v>0</v>
          </cell>
          <cell r="E3248" t="str">
            <v>5 Rue des Pays de France</v>
          </cell>
          <cell r="F3248" t="str">
            <v>95000</v>
          </cell>
          <cell r="G3248" t="str">
            <v>CERGY</v>
          </cell>
          <cell r="H3248" t="str">
            <v>Transaction</v>
          </cell>
          <cell r="I3248" t="str">
            <v>L4500</v>
          </cell>
          <cell r="J3248">
            <v>41944</v>
          </cell>
          <cell r="L3248">
            <v>43283</v>
          </cell>
          <cell r="M3248">
            <v>43282</v>
          </cell>
          <cell r="N3248" t="str">
            <v>Fermé</v>
          </cell>
          <cell r="O3248" t="str">
            <v>Fermé</v>
          </cell>
          <cell r="P3248" t="str">
            <v>10.149.2.0</v>
          </cell>
          <cell r="Q3248">
            <v>0</v>
          </cell>
          <cell r="T3248" t="str">
            <v>00985</v>
          </cell>
        </row>
        <row r="3249">
          <cell r="A3249" t="str">
            <v>00985006</v>
          </cell>
          <cell r="B3249" t="str">
            <v>34299371400266</v>
          </cell>
          <cell r="C3249" t="str">
            <v>FONCIA TRANSACTION IDF NORD</v>
          </cell>
          <cell r="D3249" t="b">
            <v>0</v>
          </cell>
          <cell r="E3249" t="str">
            <v>52 Rue du Général Leclerc</v>
          </cell>
          <cell r="F3249" t="str">
            <v>95310</v>
          </cell>
          <cell r="G3249" t="str">
            <v>SAINT OUEN L'AUMONE</v>
          </cell>
          <cell r="H3249" t="str">
            <v>Transaction</v>
          </cell>
          <cell r="I3249" t="str">
            <v>L4600</v>
          </cell>
          <cell r="J3249">
            <v>41944</v>
          </cell>
          <cell r="L3249">
            <v>43283</v>
          </cell>
          <cell r="M3249">
            <v>42887</v>
          </cell>
          <cell r="N3249" t="str">
            <v>Fermé</v>
          </cell>
          <cell r="O3249" t="str">
            <v>Fermé</v>
          </cell>
          <cell r="P3249" t="str">
            <v>10.149.22.0</v>
          </cell>
          <cell r="Q3249">
            <v>0</v>
          </cell>
          <cell r="T3249" t="str">
            <v>00985</v>
          </cell>
        </row>
        <row r="3250">
          <cell r="A3250" t="str">
            <v>00985007</v>
          </cell>
          <cell r="B3250" t="str">
            <v>34299371400258</v>
          </cell>
          <cell r="C3250" t="str">
            <v>FONCIA TRANSACTION IDF NORD</v>
          </cell>
          <cell r="D3250" t="b">
            <v>0</v>
          </cell>
          <cell r="E3250" t="str">
            <v>8 Rue Thiers</v>
          </cell>
          <cell r="F3250" t="str">
            <v>95300</v>
          </cell>
          <cell r="G3250" t="str">
            <v>PONTOISE</v>
          </cell>
          <cell r="H3250" t="str">
            <v>Transaction</v>
          </cell>
          <cell r="I3250" t="str">
            <v>L4700</v>
          </cell>
          <cell r="J3250">
            <v>41944</v>
          </cell>
          <cell r="L3250">
            <v>43283</v>
          </cell>
          <cell r="M3250">
            <v>43282</v>
          </cell>
          <cell r="N3250" t="str">
            <v>Fermé</v>
          </cell>
          <cell r="O3250" t="str">
            <v>Fermé</v>
          </cell>
          <cell r="P3250" t="str">
            <v>10.149.12.0</v>
          </cell>
          <cell r="Q3250">
            <v>0</v>
          </cell>
          <cell r="T3250" t="str">
            <v>00985</v>
          </cell>
        </row>
        <row r="3251">
          <cell r="A3251" t="str">
            <v>00985012</v>
          </cell>
          <cell r="B3251" t="str">
            <v>34299371400365</v>
          </cell>
          <cell r="C3251" t="str">
            <v>FONCIA TRANSACTION IDF NORD</v>
          </cell>
          <cell r="D3251" t="b">
            <v>0</v>
          </cell>
          <cell r="E3251" t="str">
            <v>13 Rue du Docteur Pesqué</v>
          </cell>
          <cell r="F3251" t="str">
            <v>93300</v>
          </cell>
          <cell r="G3251" t="str">
            <v>AUBERVILLIERS</v>
          </cell>
          <cell r="H3251" t="str">
            <v>Transaction</v>
          </cell>
          <cell r="I3251" t="str">
            <v>L4903</v>
          </cell>
          <cell r="J3251">
            <v>41974</v>
          </cell>
          <cell r="L3251">
            <v>43283</v>
          </cell>
          <cell r="M3251">
            <v>43282</v>
          </cell>
          <cell r="N3251" t="str">
            <v>Fermé</v>
          </cell>
          <cell r="O3251" t="str">
            <v>Fermé</v>
          </cell>
          <cell r="P3251" t="str">
            <v>10.175.3.0</v>
          </cell>
          <cell r="Q3251">
            <v>0</v>
          </cell>
          <cell r="T3251" t="str">
            <v>00985</v>
          </cell>
        </row>
        <row r="3252">
          <cell r="A3252" t="str">
            <v>00985013</v>
          </cell>
          <cell r="B3252" t="str">
            <v>34299371400357</v>
          </cell>
          <cell r="C3252" t="str">
            <v>FONCIA TRANSACTION IDF NORD</v>
          </cell>
          <cell r="D3252" t="b">
            <v>0</v>
          </cell>
          <cell r="E3252" t="str">
            <v>24 Rue Jean Charcot</v>
          </cell>
          <cell r="F3252" t="str">
            <v>93600</v>
          </cell>
          <cell r="G3252" t="str">
            <v>AULNAY-SOUS-BOIS</v>
          </cell>
          <cell r="H3252" t="str">
            <v>Transaction</v>
          </cell>
          <cell r="I3252" t="str">
            <v>L4904</v>
          </cell>
          <cell r="J3252">
            <v>41974</v>
          </cell>
          <cell r="L3252">
            <v>43283</v>
          </cell>
          <cell r="M3252">
            <v>43040</v>
          </cell>
          <cell r="N3252" t="str">
            <v>Fermé</v>
          </cell>
          <cell r="O3252" t="str">
            <v>Fermé</v>
          </cell>
          <cell r="P3252" t="str">
            <v>10.232.11.0</v>
          </cell>
          <cell r="Q3252">
            <v>0</v>
          </cell>
          <cell r="T3252" t="str">
            <v>00985</v>
          </cell>
        </row>
        <row r="3253">
          <cell r="A3253" t="str">
            <v>00985014</v>
          </cell>
          <cell r="B3253" t="str">
            <v>34299371400274</v>
          </cell>
          <cell r="C3253" t="str">
            <v>FONCIA TRANSACTION IDF NORD</v>
          </cell>
          <cell r="D3253" t="b">
            <v>0</v>
          </cell>
          <cell r="E3253" t="str">
            <v>2 Boulevard de la Gare</v>
          </cell>
          <cell r="F3253" t="str">
            <v>95210</v>
          </cell>
          <cell r="G3253" t="str">
            <v>SAINT-GRATIEN</v>
          </cell>
          <cell r="H3253" t="str">
            <v>Transaction</v>
          </cell>
          <cell r="I3253" t="str">
            <v>L4902</v>
          </cell>
          <cell r="J3253">
            <v>41974</v>
          </cell>
          <cell r="L3253">
            <v>43283</v>
          </cell>
          <cell r="M3253">
            <v>43283</v>
          </cell>
          <cell r="N3253" t="str">
            <v>Fermé</v>
          </cell>
          <cell r="O3253" t="str">
            <v>Fermé</v>
          </cell>
          <cell r="P3253" t="str">
            <v>10.13.11.0</v>
          </cell>
          <cell r="Q3253">
            <v>0</v>
          </cell>
          <cell r="T3253" t="str">
            <v>00985</v>
          </cell>
        </row>
        <row r="3254">
          <cell r="A3254" t="str">
            <v>00985015</v>
          </cell>
          <cell r="B3254" t="str">
            <v>34299371400308</v>
          </cell>
          <cell r="C3254" t="str">
            <v>FONCIA TRANSACTION IDF NORD</v>
          </cell>
          <cell r="D3254" t="b">
            <v>0</v>
          </cell>
          <cell r="E3254" t="str">
            <v>15 Rue de l'Arrivée</v>
          </cell>
          <cell r="F3254" t="str">
            <v>95880</v>
          </cell>
          <cell r="G3254" t="str">
            <v>ENGHIEN-LES-BAINS</v>
          </cell>
          <cell r="H3254" t="str">
            <v>Transaction</v>
          </cell>
          <cell r="I3254" t="str">
            <v>L4901</v>
          </cell>
          <cell r="J3254">
            <v>41974</v>
          </cell>
          <cell r="L3254">
            <v>43283</v>
          </cell>
          <cell r="M3254">
            <v>43282</v>
          </cell>
          <cell r="N3254" t="str">
            <v>Fermé</v>
          </cell>
          <cell r="O3254" t="str">
            <v>Fermé</v>
          </cell>
          <cell r="P3254" t="str">
            <v>10.13.21.0</v>
          </cell>
          <cell r="Q3254">
            <v>0</v>
          </cell>
          <cell r="T3254" t="str">
            <v>00985</v>
          </cell>
        </row>
        <row r="3255">
          <cell r="A3255" t="str">
            <v>00985016</v>
          </cell>
          <cell r="B3255" t="str">
            <v>34299371400282</v>
          </cell>
          <cell r="C3255" t="str">
            <v>FONCIA TRANSACTION IDF NORD</v>
          </cell>
          <cell r="D3255" t="b">
            <v>0</v>
          </cell>
          <cell r="E3255" t="str">
            <v>32 Rue Jacques Gallicher</v>
          </cell>
          <cell r="F3255" t="str">
            <v>95460</v>
          </cell>
          <cell r="G3255" t="str">
            <v>EZANVILLE</v>
          </cell>
          <cell r="H3255" t="str">
            <v>Transaction</v>
          </cell>
          <cell r="I3255" t="str">
            <v>L4800</v>
          </cell>
          <cell r="J3255">
            <v>41974</v>
          </cell>
          <cell r="L3255">
            <v>43283</v>
          </cell>
          <cell r="M3255">
            <v>43282</v>
          </cell>
          <cell r="N3255" t="str">
            <v>Fermé</v>
          </cell>
          <cell r="O3255" t="str">
            <v>Fermé</v>
          </cell>
          <cell r="P3255" t="str">
            <v>10.25.23.0</v>
          </cell>
          <cell r="Q3255">
            <v>0</v>
          </cell>
          <cell r="T3255" t="str">
            <v>00985</v>
          </cell>
        </row>
        <row r="3256">
          <cell r="A3256" t="str">
            <v>00985017</v>
          </cell>
          <cell r="B3256" t="str">
            <v>34299371400290</v>
          </cell>
          <cell r="C3256" t="str">
            <v>FONCIA TRANSACTION IDF NORD</v>
          </cell>
          <cell r="D3256" t="b">
            <v>0</v>
          </cell>
          <cell r="E3256" t="str">
            <v>26 Rue de Paris</v>
          </cell>
          <cell r="F3256" t="str">
            <v>95500</v>
          </cell>
          <cell r="G3256" t="str">
            <v>GONESSE</v>
          </cell>
          <cell r="H3256" t="str">
            <v>Transaction</v>
          </cell>
          <cell r="I3256" t="str">
            <v>L4900</v>
          </cell>
          <cell r="J3256">
            <v>41974</v>
          </cell>
          <cell r="L3256">
            <v>43283</v>
          </cell>
          <cell r="M3256">
            <v>43283</v>
          </cell>
          <cell r="N3256" t="str">
            <v>Fermé</v>
          </cell>
          <cell r="O3256" t="str">
            <v>Fermé</v>
          </cell>
          <cell r="P3256" t="str">
            <v>10.232.1.0</v>
          </cell>
          <cell r="Q3256">
            <v>0</v>
          </cell>
          <cell r="T3256" t="str">
            <v>00985</v>
          </cell>
        </row>
        <row r="3257">
          <cell r="A3257" t="str">
            <v>00985018</v>
          </cell>
          <cell r="B3257" t="str">
            <v>34299371400332</v>
          </cell>
          <cell r="C3257" t="str">
            <v>FONCIA TRANSACTION IDF NORD</v>
          </cell>
          <cell r="D3257" t="b">
            <v>0</v>
          </cell>
          <cell r="E3257" t="str">
            <v>16 Rue de l'Église</v>
          </cell>
          <cell r="F3257" t="str">
            <v>95120</v>
          </cell>
          <cell r="G3257" t="str">
            <v>ERMONT</v>
          </cell>
          <cell r="H3257" t="str">
            <v>Transaction</v>
          </cell>
          <cell r="I3257" t="str">
            <v>L4905</v>
          </cell>
          <cell r="J3257">
            <v>41974</v>
          </cell>
          <cell r="L3257">
            <v>43283</v>
          </cell>
          <cell r="M3257">
            <v>43283</v>
          </cell>
          <cell r="N3257" t="str">
            <v>Fermé</v>
          </cell>
          <cell r="O3257" t="str">
            <v>Fermé</v>
          </cell>
          <cell r="P3257" t="str">
            <v>10.33.23.0</v>
          </cell>
          <cell r="Q3257">
            <v>0</v>
          </cell>
          <cell r="T3257" t="str">
            <v>00985</v>
          </cell>
        </row>
        <row r="3258">
          <cell r="A3258" t="str">
            <v>00985019</v>
          </cell>
          <cell r="B3258" t="str">
            <v>34299371400340</v>
          </cell>
          <cell r="C3258" t="str">
            <v>FONCIA TRANSACTION IDF NORD</v>
          </cell>
          <cell r="D3258" t="b">
            <v>0</v>
          </cell>
          <cell r="E3258" t="str">
            <v>54 Avenue Carnot</v>
          </cell>
          <cell r="F3258" t="str">
            <v>78700</v>
          </cell>
          <cell r="G3258" t="str">
            <v>CONFLANS-SAINTE-HONORINE</v>
          </cell>
          <cell r="H3258" t="str">
            <v>Transaction</v>
          </cell>
          <cell r="I3258" t="str">
            <v>L4906</v>
          </cell>
          <cell r="J3258">
            <v>41974</v>
          </cell>
          <cell r="L3258">
            <v>43283</v>
          </cell>
          <cell r="M3258">
            <v>43283</v>
          </cell>
          <cell r="N3258" t="str">
            <v>Fermé</v>
          </cell>
          <cell r="O3258" t="str">
            <v>Fermé</v>
          </cell>
          <cell r="P3258" t="str">
            <v>10.33.13.0</v>
          </cell>
          <cell r="Q3258">
            <v>0</v>
          </cell>
          <cell r="T3258" t="str">
            <v>00985</v>
          </cell>
        </row>
        <row r="3259">
          <cell r="A3259" t="str">
            <v>00985020</v>
          </cell>
          <cell r="B3259" t="str">
            <v>34299371400324</v>
          </cell>
          <cell r="C3259" t="str">
            <v>FONCIA TRANSACTION IDF NORD</v>
          </cell>
          <cell r="D3259" t="b">
            <v>0</v>
          </cell>
          <cell r="E3259" t="str">
            <v>43 Avenue de la Gare</v>
          </cell>
          <cell r="F3259" t="str">
            <v>95320</v>
          </cell>
          <cell r="G3259" t="str">
            <v>SAINT-LEU-LA-FORET</v>
          </cell>
          <cell r="H3259" t="str">
            <v>Transaction</v>
          </cell>
          <cell r="I3259" t="str">
            <v>L4907</v>
          </cell>
          <cell r="J3259">
            <v>41974</v>
          </cell>
          <cell r="L3259">
            <v>43283</v>
          </cell>
          <cell r="M3259">
            <v>43282</v>
          </cell>
          <cell r="N3259" t="str">
            <v>Fermé</v>
          </cell>
          <cell r="O3259" t="str">
            <v>Fermé</v>
          </cell>
          <cell r="P3259" t="str">
            <v>10.33.33.0</v>
          </cell>
          <cell r="Q3259">
            <v>0</v>
          </cell>
          <cell r="T3259" t="str">
            <v>00985</v>
          </cell>
        </row>
        <row r="3260">
          <cell r="A3260" t="str">
            <v>00985024</v>
          </cell>
          <cell r="B3260" t="str">
            <v>34299371400316</v>
          </cell>
          <cell r="C3260" t="str">
            <v>FONCIA TRANSACTION IDF NORD</v>
          </cell>
          <cell r="D3260" t="b">
            <v>0</v>
          </cell>
          <cell r="E3260" t="str">
            <v>9 Rue Paul Vaillant Couturier</v>
          </cell>
          <cell r="F3260" t="str">
            <v>95100</v>
          </cell>
          <cell r="G3260" t="str">
            <v>ARGENTEUIL</v>
          </cell>
          <cell r="H3260" t="str">
            <v>Transaction</v>
          </cell>
          <cell r="I3260" t="str">
            <v>L4908</v>
          </cell>
          <cell r="J3260">
            <v>41974</v>
          </cell>
          <cell r="L3260">
            <v>43283</v>
          </cell>
          <cell r="M3260">
            <v>43282</v>
          </cell>
          <cell r="N3260" t="str">
            <v>Fermé</v>
          </cell>
          <cell r="O3260" t="str">
            <v>Fermé</v>
          </cell>
          <cell r="P3260" t="str">
            <v>10.229.11.0</v>
          </cell>
          <cell r="Q3260">
            <v>0</v>
          </cell>
          <cell r="T3260" t="str">
            <v>00985</v>
          </cell>
        </row>
        <row r="3261">
          <cell r="A3261" t="str">
            <v>00985025</v>
          </cell>
          <cell r="B3261" t="str">
            <v>34299371400381</v>
          </cell>
          <cell r="C3261" t="str">
            <v>FONCIA TRANSACTION IDF NORD</v>
          </cell>
          <cell r="D3261" t="b">
            <v>0</v>
          </cell>
          <cell r="E3261" t="str">
            <v>53 Quater Boulevard Robespierre</v>
          </cell>
          <cell r="F3261" t="str">
            <v>78300</v>
          </cell>
          <cell r="G3261" t="str">
            <v>POISSY</v>
          </cell>
          <cell r="H3261" t="str">
            <v>Transaction</v>
          </cell>
          <cell r="I3261" t="str">
            <v>L4909</v>
          </cell>
          <cell r="J3261">
            <v>42064</v>
          </cell>
          <cell r="L3261">
            <v>43283</v>
          </cell>
          <cell r="M3261">
            <v>43283</v>
          </cell>
          <cell r="N3261" t="str">
            <v>Fermé</v>
          </cell>
          <cell r="O3261" t="str">
            <v>Fermé</v>
          </cell>
          <cell r="P3261" t="str">
            <v>10.130.21.0</v>
          </cell>
          <cell r="Q3261">
            <v>0</v>
          </cell>
          <cell r="T3261" t="str">
            <v>00985</v>
          </cell>
        </row>
        <row r="3262">
          <cell r="A3262" t="str">
            <v>00985026</v>
          </cell>
          <cell r="B3262" t="str">
            <v>34299371400373</v>
          </cell>
          <cell r="C3262" t="str">
            <v>FONCIA TRANSACTION IDF NORD</v>
          </cell>
          <cell r="D3262" t="b">
            <v>0</v>
          </cell>
          <cell r="E3262" t="str">
            <v>28 Avenue de la République</v>
          </cell>
          <cell r="F3262" t="str">
            <v>78500</v>
          </cell>
          <cell r="G3262" t="str">
            <v>SARTROUVILLE</v>
          </cell>
          <cell r="H3262" t="str">
            <v>Transaction</v>
          </cell>
          <cell r="I3262" t="str">
            <v>L4910</v>
          </cell>
          <cell r="J3262">
            <v>42064</v>
          </cell>
          <cell r="L3262">
            <v>43283</v>
          </cell>
          <cell r="M3262">
            <v>43282</v>
          </cell>
          <cell r="N3262" t="str">
            <v>Fermé</v>
          </cell>
          <cell r="O3262" t="str">
            <v>Fermé</v>
          </cell>
          <cell r="P3262" t="str">
            <v>10.38.2.0</v>
          </cell>
          <cell r="Q3262">
            <v>0</v>
          </cell>
          <cell r="T3262" t="str">
            <v>00985</v>
          </cell>
        </row>
        <row r="3263">
          <cell r="A3263" t="str">
            <v>00985027</v>
          </cell>
          <cell r="B3263" t="str">
            <v>34299371400399</v>
          </cell>
          <cell r="C3263" t="str">
            <v>FONCIA TRANSACTION IDF NORD</v>
          </cell>
          <cell r="D3263" t="b">
            <v>0</v>
          </cell>
          <cell r="E3263" t="str">
            <v>45 Boulevard Jean Jaurès</v>
          </cell>
          <cell r="F3263" t="str">
            <v>78800</v>
          </cell>
          <cell r="G3263" t="str">
            <v>HOUILLES</v>
          </cell>
          <cell r="H3263" t="str">
            <v>Transaction</v>
          </cell>
          <cell r="I3263" t="str">
            <v>L4911</v>
          </cell>
          <cell r="J3263">
            <v>42064</v>
          </cell>
          <cell r="L3263">
            <v>42185</v>
          </cell>
          <cell r="M3263">
            <v>42185</v>
          </cell>
          <cell r="N3263" t="str">
            <v>Fermé</v>
          </cell>
          <cell r="O3263" t="str">
            <v>Fermé</v>
          </cell>
          <cell r="P3263" t="str">
            <v>10.38.22.0</v>
          </cell>
          <cell r="Q3263">
            <v>0</v>
          </cell>
          <cell r="T3263" t="str">
            <v>00985</v>
          </cell>
        </row>
        <row r="3264">
          <cell r="A3264" t="str">
            <v>00993001</v>
          </cell>
          <cell r="B3264" t="str">
            <v>32512247100080</v>
          </cell>
          <cell r="C3264" t="str">
            <v>FONCIA TRANSACTION LOCATION RENNES</v>
          </cell>
          <cell r="D3264" t="b">
            <v>1</v>
          </cell>
          <cell r="E3264" t="str">
            <v>16 Bis Rue Saint-Mélaine</v>
          </cell>
          <cell r="F3264" t="str">
            <v>35000</v>
          </cell>
          <cell r="G3264" t="str">
            <v>RENNES</v>
          </cell>
          <cell r="H3264" t="str">
            <v>Gestion Locative - Location - Copropriété - Comptabilité</v>
          </cell>
          <cell r="I3264" t="str">
            <v>H2100</v>
          </cell>
          <cell r="J3264">
            <v>39387</v>
          </cell>
          <cell r="L3264">
            <v>39877</v>
          </cell>
          <cell r="M3264">
            <v>39877</v>
          </cell>
          <cell r="N3264" t="str">
            <v>Fermé</v>
          </cell>
          <cell r="O3264" t="str">
            <v>Fermé</v>
          </cell>
          <cell r="Q3264">
            <v>0</v>
          </cell>
          <cell r="T3264" t="str">
            <v>00993</v>
          </cell>
        </row>
        <row r="3265">
          <cell r="A3265" t="str">
            <v>01000001</v>
          </cell>
          <cell r="B3265" t="str">
            <v>33413033300043</v>
          </cell>
          <cell r="C3265" t="str">
            <v>GEDIM, GEDIMINVEST, GEDIM HABITAT,</v>
          </cell>
          <cell r="D3265" t="b">
            <v>0</v>
          </cell>
          <cell r="E3265" t="str">
            <v>57 Boulevard de l'Embouchure</v>
          </cell>
          <cell r="F3265" t="str">
            <v>31200</v>
          </cell>
          <cell r="G3265" t="str">
            <v>TOULOUSE</v>
          </cell>
          <cell r="H3265" t="str">
            <v>Gestion Locative - Location - Copropriété - Comptabilité</v>
          </cell>
          <cell r="J3265">
            <v>43831</v>
          </cell>
          <cell r="M3265">
            <v>43922</v>
          </cell>
          <cell r="N3265" t="str">
            <v>Ouvert</v>
          </cell>
          <cell r="O3265" t="str">
            <v>Fermé</v>
          </cell>
          <cell r="Q3265">
            <v>0</v>
          </cell>
          <cell r="T3265" t="str">
            <v>01000</v>
          </cell>
        </row>
        <row r="3266">
          <cell r="A3266" t="str">
            <v>01000002</v>
          </cell>
          <cell r="B3266" t="str">
            <v>33413033300084</v>
          </cell>
          <cell r="C3266" t="str">
            <v>GEDIM</v>
          </cell>
          <cell r="D3266" t="b">
            <v>1</v>
          </cell>
          <cell r="E3266" t="str">
            <v>4 Avenue de Galilée</v>
          </cell>
          <cell r="F3266" t="str">
            <v>31130</v>
          </cell>
          <cell r="G3266" t="str">
            <v>BALMA</v>
          </cell>
          <cell r="H3266" t="str">
            <v>Gestion Locative - Location - Copropriété - Comptabilité</v>
          </cell>
          <cell r="J3266">
            <v>43838</v>
          </cell>
          <cell r="M3266">
            <v>43922</v>
          </cell>
          <cell r="N3266" t="str">
            <v>Ouvert</v>
          </cell>
          <cell r="O3266" t="str">
            <v>Fermé</v>
          </cell>
          <cell r="Q3266">
            <v>0</v>
          </cell>
          <cell r="T3266" t="str">
            <v>01000</v>
          </cell>
        </row>
        <row r="3267">
          <cell r="A3267" t="str">
            <v>01003001</v>
          </cell>
          <cell r="B3267" t="str">
            <v>44022478000021</v>
          </cell>
          <cell r="C3267" t="str">
            <v>BELLAVITA MAISONS ALFORT</v>
          </cell>
          <cell r="D3267" t="b">
            <v>1</v>
          </cell>
          <cell r="E3267" t="str">
            <v>199 Avenue de la République</v>
          </cell>
          <cell r="F3267" t="str">
            <v>94700</v>
          </cell>
          <cell r="G3267" t="str">
            <v>MAISONS-ALFORT</v>
          </cell>
          <cell r="H3267" t="str">
            <v>Gestion Locative - Location - Copropriété - Comptabilité</v>
          </cell>
          <cell r="I3267" t="str">
            <v>V6100</v>
          </cell>
          <cell r="J3267">
            <v>43830</v>
          </cell>
          <cell r="M3267">
            <v>44088</v>
          </cell>
          <cell r="N3267" t="str">
            <v>Ouvert</v>
          </cell>
          <cell r="O3267" t="str">
            <v>Fermé</v>
          </cell>
          <cell r="Q3267">
            <v>0</v>
          </cell>
          <cell r="T3267" t="str">
            <v>01003</v>
          </cell>
        </row>
        <row r="3268">
          <cell r="A3268" t="str">
            <v>01002001</v>
          </cell>
          <cell r="B3268" t="str">
            <v>40349162400058</v>
          </cell>
          <cell r="C3268" t="str">
            <v>BELLAVITA PARIS 7EME</v>
          </cell>
          <cell r="D3268" t="b">
            <v>1</v>
          </cell>
          <cell r="E3268" t="str">
            <v>199 Avenue de la République</v>
          </cell>
          <cell r="F3268" t="str">
            <v>94700</v>
          </cell>
          <cell r="G3268" t="str">
            <v>MAISONS-ALFORT</v>
          </cell>
          <cell r="H3268" t="str">
            <v>Gestion Locative - Location - Copropriété - Comptabilité</v>
          </cell>
          <cell r="J3268">
            <v>43830</v>
          </cell>
          <cell r="M3268">
            <v>43830</v>
          </cell>
          <cell r="N3268" t="str">
            <v>Ouvert</v>
          </cell>
          <cell r="O3268" t="str">
            <v>Fermé</v>
          </cell>
          <cell r="Q3268">
            <v>0</v>
          </cell>
          <cell r="T3268" t="str">
            <v>01002</v>
          </cell>
        </row>
        <row r="3269">
          <cell r="A3269" t="str">
            <v>01001001</v>
          </cell>
          <cell r="B3269" t="str">
            <v>44085745600048</v>
          </cell>
          <cell r="C3269" t="str">
            <v>BELLAVITA</v>
          </cell>
          <cell r="D3269" t="b">
            <v>1</v>
          </cell>
          <cell r="E3269" t="str">
            <v>199 Avenue de la République</v>
          </cell>
          <cell r="F3269" t="str">
            <v>94700</v>
          </cell>
          <cell r="G3269" t="str">
            <v>MAISONS-ALFORT</v>
          </cell>
          <cell r="H3269" t="str">
            <v>Gestion Locative - Location - Copropriété - Comptabilité</v>
          </cell>
          <cell r="J3269">
            <v>43830</v>
          </cell>
          <cell r="N3269" t="str">
            <v>Ouvert</v>
          </cell>
          <cell r="O3269" t="str">
            <v>Ouvert</v>
          </cell>
          <cell r="Q3269">
            <v>0</v>
          </cell>
          <cell r="T3269" t="str">
            <v>01001</v>
          </cell>
        </row>
        <row r="3270">
          <cell r="A3270" t="str">
            <v>01004001</v>
          </cell>
          <cell r="B3270" t="str">
            <v>31053034000051</v>
          </cell>
          <cell r="C3270" t="str">
            <v>DERIVOT IMMOBILIER</v>
          </cell>
          <cell r="D3270" t="b">
            <v>1</v>
          </cell>
          <cell r="E3270" t="str">
            <v>34 Boulevard Saint-Michel</v>
          </cell>
          <cell r="F3270" t="str">
            <v>84000</v>
          </cell>
          <cell r="G3270" t="str">
            <v>AVIGNON</v>
          </cell>
          <cell r="H3270" t="str">
            <v>Gestion Locative - Location - Copropriété - Comptabilité</v>
          </cell>
          <cell r="J3270">
            <v>43924</v>
          </cell>
          <cell r="M3270">
            <v>43924</v>
          </cell>
          <cell r="N3270" t="str">
            <v>Ouvert</v>
          </cell>
          <cell r="O3270" t="str">
            <v>Fermé</v>
          </cell>
          <cell r="Q3270">
            <v>0</v>
          </cell>
          <cell r="T3270" t="str">
            <v>01004</v>
          </cell>
        </row>
        <row r="3271">
          <cell r="A3271" t="str">
            <v>01005001</v>
          </cell>
          <cell r="C3271" t="str">
            <v>CAPPEAU DERIVOT IMMOBILIER</v>
          </cell>
          <cell r="D3271" t="b">
            <v>0</v>
          </cell>
          <cell r="E3271" t="str">
            <v>51 Avenue Jules Ferry</v>
          </cell>
          <cell r="F3271" t="str">
            <v>30133</v>
          </cell>
          <cell r="G3271" t="str">
            <v>LES ANGLES</v>
          </cell>
          <cell r="H3271" t="str">
            <v>Gestion Locative - Location - Copropriété - Comptabilité</v>
          </cell>
          <cell r="J3271">
            <v>43922</v>
          </cell>
          <cell r="M3271">
            <v>43922</v>
          </cell>
          <cell r="N3271" t="str">
            <v>Ouvert</v>
          </cell>
          <cell r="O3271" t="str">
            <v>Fermé</v>
          </cell>
          <cell r="Q3271">
            <v>0</v>
          </cell>
          <cell r="T3271" t="str">
            <v>01005</v>
          </cell>
        </row>
        <row r="3272">
          <cell r="A3272" t="str">
            <v>01005002</v>
          </cell>
          <cell r="B3272" t="str">
            <v>39943660900024</v>
          </cell>
          <cell r="C3272" t="str">
            <v>CAPPEAU DERIVOT IMMOBILIER</v>
          </cell>
          <cell r="D3272" t="b">
            <v>1</v>
          </cell>
          <cell r="E3272" t="str">
            <v>3 Rue Martin Luther King</v>
          </cell>
          <cell r="F3272" t="str">
            <v>84000</v>
          </cell>
          <cell r="G3272" t="str">
            <v>AVIGNON</v>
          </cell>
          <cell r="H3272" t="str">
            <v>Gestion Locative - Location - Copropriété - Comptabilité</v>
          </cell>
          <cell r="J3272">
            <v>43922</v>
          </cell>
          <cell r="L3272">
            <v>43924</v>
          </cell>
          <cell r="M3272">
            <v>43922</v>
          </cell>
          <cell r="N3272" t="str">
            <v>Fermé</v>
          </cell>
          <cell r="O3272" t="str">
            <v>Fermé</v>
          </cell>
          <cell r="Q3272">
            <v>0</v>
          </cell>
          <cell r="T3272" t="str">
            <v>01005</v>
          </cell>
        </row>
        <row r="3273">
          <cell r="A3273" t="str">
            <v>01006001</v>
          </cell>
          <cell r="B3273" t="str">
            <v>32254818100013</v>
          </cell>
          <cell r="C3273" t="str">
            <v>GERALP</v>
          </cell>
          <cell r="D3273" t="b">
            <v>0</v>
          </cell>
          <cell r="E3273" t="str">
            <v>95 Avenue Ravanel Le Rouge</v>
          </cell>
          <cell r="F3273" t="str">
            <v>74400</v>
          </cell>
          <cell r="G3273" t="str">
            <v>CHAMONIX-MONT-BLANC</v>
          </cell>
          <cell r="H3273" t="str">
            <v>Gestion Locative - Location - Copropriété - Comptabilité</v>
          </cell>
          <cell r="J3273">
            <v>43831</v>
          </cell>
          <cell r="M3273">
            <v>44105</v>
          </cell>
          <cell r="N3273" t="str">
            <v>Ouvert</v>
          </cell>
          <cell r="O3273" t="str">
            <v>Fermé</v>
          </cell>
          <cell r="Q3273">
            <v>0</v>
          </cell>
          <cell r="T3273" t="str">
            <v>01006</v>
          </cell>
        </row>
        <row r="3274">
          <cell r="A3274" t="str">
            <v>01007001</v>
          </cell>
          <cell r="B3274" t="str">
            <v>41538321500035</v>
          </cell>
          <cell r="C3274" t="str">
            <v>FONCIA BEAULIEU</v>
          </cell>
          <cell r="D3274" t="b">
            <v>0</v>
          </cell>
          <cell r="E3274" t="str">
            <v>3 Boulevard du Maréchal Joffre</v>
          </cell>
          <cell r="F3274" t="str">
            <v>06310</v>
          </cell>
          <cell r="G3274" t="str">
            <v>BEAULIEU-SUR-MER</v>
          </cell>
          <cell r="H3274" t="str">
            <v>Gestion Locative - Location - Copropriété - Comptabilité</v>
          </cell>
          <cell r="J3274">
            <v>43891</v>
          </cell>
          <cell r="M3274">
            <v>43891</v>
          </cell>
          <cell r="N3274" t="str">
            <v>Ouvert</v>
          </cell>
          <cell r="O3274" t="str">
            <v>Fermé</v>
          </cell>
          <cell r="Q3274">
            <v>0</v>
          </cell>
          <cell r="T3274" t="str">
            <v>01007</v>
          </cell>
        </row>
        <row r="3275">
          <cell r="A3275" t="str">
            <v>01008001</v>
          </cell>
          <cell r="B3275" t="str">
            <v>41359944000018</v>
          </cell>
          <cell r="C3275" t="str">
            <v>LA SELECTION IMMOBILIERE</v>
          </cell>
          <cell r="D3275" t="b">
            <v>0</v>
          </cell>
          <cell r="E3275" t="str">
            <v>2 Rue Astruc</v>
          </cell>
          <cell r="F3275" t="str">
            <v>34000</v>
          </cell>
          <cell r="G3275" t="str">
            <v>MONTPELLIER</v>
          </cell>
          <cell r="H3275" t="str">
            <v>Gestion Locative - Location - Copropriété - Comptabilité</v>
          </cell>
          <cell r="J3275">
            <v>43922</v>
          </cell>
          <cell r="L3275">
            <v>43927</v>
          </cell>
          <cell r="M3275">
            <v>43922</v>
          </cell>
          <cell r="N3275" t="str">
            <v>Fermé</v>
          </cell>
          <cell r="O3275" t="str">
            <v>Fermé</v>
          </cell>
          <cell r="Q3275">
            <v>0</v>
          </cell>
          <cell r="T3275" t="str">
            <v>01008</v>
          </cell>
        </row>
        <row r="3276">
          <cell r="A3276" t="str">
            <v>01008002</v>
          </cell>
          <cell r="B3276" t="str">
            <v>41359944000067</v>
          </cell>
          <cell r="C3276" t="str">
            <v>LA SELECTION IMMOBILIERE</v>
          </cell>
          <cell r="D3276" t="b">
            <v>1</v>
          </cell>
          <cell r="E3276" t="str">
            <v>185 Rue Léon Blum</v>
          </cell>
          <cell r="F3276" t="str">
            <v>34000</v>
          </cell>
          <cell r="G3276" t="str">
            <v>MONTPELLIER</v>
          </cell>
          <cell r="H3276" t="str">
            <v>Gestion Locative - Location - Copropriété - Comptabilité</v>
          </cell>
          <cell r="J3276">
            <v>43927</v>
          </cell>
          <cell r="L3276">
            <v>44316</v>
          </cell>
          <cell r="M3276">
            <v>43927</v>
          </cell>
          <cell r="N3276" t="str">
            <v>Fermé</v>
          </cell>
          <cell r="O3276" t="str">
            <v>Fermé</v>
          </cell>
          <cell r="Q3276">
            <v>0</v>
          </cell>
          <cell r="T3276" t="str">
            <v>01008</v>
          </cell>
        </row>
        <row r="3277">
          <cell r="A3277" t="str">
            <v>00301001</v>
          </cell>
          <cell r="C3277" t="str">
            <v>FONCIA DEUTSCHLAND VERWALTUNGS-GMBH</v>
          </cell>
          <cell r="D3277" t="b">
            <v>0</v>
          </cell>
          <cell r="E3277" t="str">
            <v>16 Insterburger Straße</v>
          </cell>
          <cell r="F3277" t="str">
            <v>60487</v>
          </cell>
          <cell r="G3277" t="str">
            <v>FRANKFURT AM MAIN</v>
          </cell>
          <cell r="J3277">
            <v>43552</v>
          </cell>
          <cell r="N3277" t="str">
            <v>Ouvert</v>
          </cell>
          <cell r="O3277" t="str">
            <v>Ouvert</v>
          </cell>
          <cell r="Q3277">
            <v>0</v>
          </cell>
          <cell r="T3277" t="str">
            <v>00301</v>
          </cell>
        </row>
        <row r="3278">
          <cell r="A3278" t="str">
            <v>00302001</v>
          </cell>
          <cell r="C3278" t="str">
            <v>FONCIA DEUTSCHLAND GMBH &amp; CO. KG</v>
          </cell>
          <cell r="D3278" t="b">
            <v>0</v>
          </cell>
          <cell r="E3278" t="str">
            <v>16 Insterburger Straße</v>
          </cell>
          <cell r="F3278" t="str">
            <v>60487</v>
          </cell>
          <cell r="G3278" t="str">
            <v>FRANKFURT AM MAIN</v>
          </cell>
          <cell r="J3278">
            <v>43552</v>
          </cell>
          <cell r="N3278" t="str">
            <v>Ouvert</v>
          </cell>
          <cell r="O3278" t="str">
            <v>Ouvert</v>
          </cell>
          <cell r="Q3278">
            <v>0</v>
          </cell>
          <cell r="T3278" t="str">
            <v>00302</v>
          </cell>
        </row>
        <row r="3279">
          <cell r="A3279" t="str">
            <v>00303001</v>
          </cell>
          <cell r="C3279" t="str">
            <v>F.VOW (HANOVRE)</v>
          </cell>
          <cell r="D3279" t="b">
            <v>0</v>
          </cell>
          <cell r="E3279" t="str">
            <v>4 Goseriede</v>
          </cell>
          <cell r="F3279" t="str">
            <v>30159</v>
          </cell>
          <cell r="G3279" t="str">
            <v>HANNOVER</v>
          </cell>
          <cell r="J3279">
            <v>37895</v>
          </cell>
          <cell r="N3279" t="str">
            <v>Ouvert</v>
          </cell>
          <cell r="O3279" t="str">
            <v>Ouvert</v>
          </cell>
          <cell r="Q3279">
            <v>0</v>
          </cell>
          <cell r="T3279" t="str">
            <v>00303</v>
          </cell>
        </row>
        <row r="3280">
          <cell r="A3280" t="str">
            <v>00304001</v>
          </cell>
          <cell r="C3280" t="str">
            <v>FONCIA VOW GESCHÄFTSFÜHRUNGS-GMBH</v>
          </cell>
          <cell r="D3280" t="b">
            <v>0</v>
          </cell>
          <cell r="E3280" t="str">
            <v>4 Goseriede</v>
          </cell>
          <cell r="F3280" t="str">
            <v>30159</v>
          </cell>
          <cell r="G3280" t="str">
            <v>HANNOVER</v>
          </cell>
          <cell r="J3280">
            <v>37895</v>
          </cell>
          <cell r="N3280" t="str">
            <v>Ouvert</v>
          </cell>
          <cell r="O3280" t="str">
            <v>Ouvert</v>
          </cell>
          <cell r="Q3280">
            <v>0</v>
          </cell>
          <cell r="T3280" t="str">
            <v>00304</v>
          </cell>
        </row>
        <row r="3281">
          <cell r="A3281" t="str">
            <v>00306001</v>
          </cell>
          <cell r="C3281" t="str">
            <v>F.ASSHOFF (COLOGNE)</v>
          </cell>
          <cell r="D3281" t="b">
            <v>0</v>
          </cell>
          <cell r="E3281" t="str">
            <v>6 Strasse Bochumer</v>
          </cell>
          <cell r="F3281" t="str">
            <v>51145</v>
          </cell>
          <cell r="G3281" t="str">
            <v>KÖLN</v>
          </cell>
          <cell r="J3281">
            <v>38511</v>
          </cell>
          <cell r="L3281">
            <v>42941</v>
          </cell>
          <cell r="M3281">
            <v>42941</v>
          </cell>
          <cell r="N3281" t="str">
            <v>Fermé</v>
          </cell>
          <cell r="O3281" t="str">
            <v>Fermé</v>
          </cell>
          <cell r="Q3281">
            <v>0</v>
          </cell>
          <cell r="T3281" t="str">
            <v>00306</v>
          </cell>
        </row>
        <row r="3282">
          <cell r="A3282" t="str">
            <v>00307001</v>
          </cell>
          <cell r="C3282" t="str">
            <v>F.DATA (HAMBOURG)</v>
          </cell>
          <cell r="D3282" t="b">
            <v>0</v>
          </cell>
          <cell r="E3282" t="str">
            <v>2 Hermann-Maul-Straße</v>
          </cell>
          <cell r="F3282" t="str">
            <v>21073</v>
          </cell>
          <cell r="G3282" t="str">
            <v>HAMBURG</v>
          </cell>
          <cell r="J3282">
            <v>38706</v>
          </cell>
          <cell r="N3282" t="str">
            <v>Ouvert</v>
          </cell>
          <cell r="O3282" t="str">
            <v>Ouvert</v>
          </cell>
          <cell r="Q3282">
            <v>0</v>
          </cell>
          <cell r="T3282" t="str">
            <v>00307</v>
          </cell>
        </row>
        <row r="3283">
          <cell r="A3283" t="str">
            <v>00310001</v>
          </cell>
          <cell r="C3283" t="str">
            <v>F.IMMONOVA (COLOGNE)</v>
          </cell>
          <cell r="D3283" t="b">
            <v>0</v>
          </cell>
          <cell r="E3283" t="str">
            <v>15 Horbeller Straße</v>
          </cell>
          <cell r="F3283" t="str">
            <v>50858</v>
          </cell>
          <cell r="G3283" t="str">
            <v>KÖLN</v>
          </cell>
          <cell r="J3283">
            <v>39447</v>
          </cell>
          <cell r="N3283" t="str">
            <v>Ouvert</v>
          </cell>
          <cell r="O3283" t="str">
            <v>Ouvert</v>
          </cell>
          <cell r="Q3283">
            <v>0</v>
          </cell>
          <cell r="T3283" t="str">
            <v>00310</v>
          </cell>
        </row>
        <row r="3284">
          <cell r="A3284" t="str">
            <v>00311001</v>
          </cell>
          <cell r="C3284" t="str">
            <v>F.BERATA (HANAU)</v>
          </cell>
          <cell r="D3284" t="b">
            <v>0</v>
          </cell>
          <cell r="E3284" t="str">
            <v>24 Kattenstraße</v>
          </cell>
          <cell r="F3284" t="str">
            <v>63452</v>
          </cell>
          <cell r="G3284" t="str">
            <v>HANAU</v>
          </cell>
          <cell r="J3284">
            <v>39448</v>
          </cell>
          <cell r="L3284">
            <v>42209</v>
          </cell>
          <cell r="M3284">
            <v>42209</v>
          </cell>
          <cell r="N3284" t="str">
            <v>Fermé</v>
          </cell>
          <cell r="O3284" t="str">
            <v>Fermé</v>
          </cell>
          <cell r="Q3284">
            <v>0</v>
          </cell>
          <cell r="T3284" t="str">
            <v>00311</v>
          </cell>
        </row>
        <row r="3285">
          <cell r="A3285" t="str">
            <v>00312001</v>
          </cell>
          <cell r="C3285" t="str">
            <v>F.IMMO KONZEPT (KARLSRUHE)</v>
          </cell>
          <cell r="D3285" t="b">
            <v>0</v>
          </cell>
          <cell r="E3285" t="str">
            <v>14-18 Karl-Friedrich-Straße</v>
          </cell>
          <cell r="F3285" t="str">
            <v>76133</v>
          </cell>
          <cell r="G3285" t="str">
            <v>KARLSRUHE</v>
          </cell>
          <cell r="J3285">
            <v>33051</v>
          </cell>
          <cell r="N3285" t="str">
            <v>Ouvert</v>
          </cell>
          <cell r="O3285" t="str">
            <v>Ouvert</v>
          </cell>
          <cell r="Q3285">
            <v>0</v>
          </cell>
          <cell r="T3285" t="str">
            <v>00312</v>
          </cell>
        </row>
        <row r="3286">
          <cell r="A3286" t="str">
            <v>00314001</v>
          </cell>
          <cell r="C3286" t="str">
            <v>F.LUP (FRANCFORT)</v>
          </cell>
          <cell r="D3286" t="b">
            <v>0</v>
          </cell>
          <cell r="E3286" t="str">
            <v>16 Insterburger Straße</v>
          </cell>
          <cell r="F3286" t="str">
            <v>60487</v>
          </cell>
          <cell r="G3286" t="str">
            <v>FRANKFURT AM MAIN</v>
          </cell>
          <cell r="J3286">
            <v>39934</v>
          </cell>
          <cell r="L3286">
            <v>42209</v>
          </cell>
          <cell r="M3286">
            <v>42209</v>
          </cell>
          <cell r="N3286" t="str">
            <v>Fermé</v>
          </cell>
          <cell r="O3286" t="str">
            <v>Fermé</v>
          </cell>
          <cell r="Q3286">
            <v>0</v>
          </cell>
          <cell r="T3286" t="str">
            <v>00314</v>
          </cell>
        </row>
        <row r="3287">
          <cell r="A3287" t="str">
            <v>00315001</v>
          </cell>
          <cell r="C3287" t="str">
            <v>F.STADTGRUND (BONN)</v>
          </cell>
          <cell r="D3287" t="b">
            <v>0</v>
          </cell>
          <cell r="E3287" t="str">
            <v>51 Friedrich-Wöhler-Straße</v>
          </cell>
          <cell r="F3287" t="str">
            <v>53117</v>
          </cell>
          <cell r="G3287" t="str">
            <v>BONN</v>
          </cell>
          <cell r="J3287">
            <v>40325</v>
          </cell>
          <cell r="N3287" t="str">
            <v>Ouvert</v>
          </cell>
          <cell r="O3287" t="str">
            <v>Ouvert</v>
          </cell>
          <cell r="Q3287">
            <v>0</v>
          </cell>
          <cell r="T3287" t="str">
            <v>00315</v>
          </cell>
        </row>
        <row r="3288">
          <cell r="A3288" t="str">
            <v>00316001</v>
          </cell>
          <cell r="C3288" t="str">
            <v>F.DUSSELDORF (DUSSELDORF)</v>
          </cell>
          <cell r="D3288" t="b">
            <v>0</v>
          </cell>
          <cell r="E3288" t="str">
            <v>38 Rethelstraße</v>
          </cell>
          <cell r="F3288" t="str">
            <v>40237</v>
          </cell>
          <cell r="G3288" t="str">
            <v>DUSSELDORF</v>
          </cell>
          <cell r="J3288">
            <v>40325</v>
          </cell>
          <cell r="N3288" t="str">
            <v>Ouvert</v>
          </cell>
          <cell r="O3288" t="str">
            <v>Ouvert</v>
          </cell>
          <cell r="Q3288">
            <v>0</v>
          </cell>
          <cell r="T3288" t="str">
            <v>00316</v>
          </cell>
        </row>
        <row r="3289">
          <cell r="A3289" t="str">
            <v>00317001</v>
          </cell>
          <cell r="C3289" t="str">
            <v>F.ESSEN (ESSEN)</v>
          </cell>
          <cell r="D3289" t="b">
            <v>0</v>
          </cell>
          <cell r="E3289" t="str">
            <v>201 Ruhrallee</v>
          </cell>
          <cell r="F3289" t="str">
            <v>45136</v>
          </cell>
          <cell r="G3289" t="str">
            <v>ESSEN</v>
          </cell>
          <cell r="J3289">
            <v>40325</v>
          </cell>
          <cell r="L3289">
            <v>42937</v>
          </cell>
          <cell r="M3289">
            <v>42937</v>
          </cell>
          <cell r="N3289" t="str">
            <v>Fermé</v>
          </cell>
          <cell r="O3289" t="str">
            <v>Fermé</v>
          </cell>
          <cell r="Q3289">
            <v>0</v>
          </cell>
          <cell r="T3289" t="str">
            <v>00317</v>
          </cell>
        </row>
        <row r="3290">
          <cell r="A3290" t="str">
            <v>00318001</v>
          </cell>
          <cell r="C3290" t="str">
            <v>FONCIA BOCKENHEIM</v>
          </cell>
          <cell r="D3290" t="b">
            <v>0</v>
          </cell>
          <cell r="E3290" t="str">
            <v>16 Insterburger Straße</v>
          </cell>
          <cell r="F3290" t="str">
            <v>60487</v>
          </cell>
          <cell r="G3290" t="str">
            <v>FRANKFURT AM MAIN</v>
          </cell>
          <cell r="J3290">
            <v>40178</v>
          </cell>
          <cell r="N3290" t="str">
            <v>Ouvert</v>
          </cell>
          <cell r="O3290" t="str">
            <v>Ouvert</v>
          </cell>
          <cell r="Q3290">
            <v>0</v>
          </cell>
          <cell r="T3290" t="str">
            <v>00318</v>
          </cell>
        </row>
        <row r="3291">
          <cell r="A3291" t="str">
            <v>00319001</v>
          </cell>
          <cell r="C3291" t="str">
            <v>F.RHEIN-MAIN (FRANCFORT)</v>
          </cell>
          <cell r="D3291" t="b">
            <v>0</v>
          </cell>
          <cell r="E3291" t="str">
            <v>16 Insterburger Straße</v>
          </cell>
          <cell r="F3291" t="str">
            <v>60487</v>
          </cell>
          <cell r="G3291" t="str">
            <v>FRANKFURT AM MAIN</v>
          </cell>
          <cell r="J3291">
            <v>40725</v>
          </cell>
          <cell r="N3291" t="str">
            <v>Ouvert</v>
          </cell>
          <cell r="O3291" t="str">
            <v>Ouvert</v>
          </cell>
          <cell r="Q3291">
            <v>0</v>
          </cell>
          <cell r="T3291" t="str">
            <v>00319</v>
          </cell>
        </row>
        <row r="3292">
          <cell r="A3292" t="str">
            <v>00320001</v>
          </cell>
          <cell r="C3292" t="str">
            <v>FONCIA ACTIVA GMBH</v>
          </cell>
          <cell r="D3292" t="b">
            <v>0</v>
          </cell>
          <cell r="E3292" t="str">
            <v>220 - 222 Dürener Straße</v>
          </cell>
          <cell r="F3292" t="str">
            <v>50931</v>
          </cell>
          <cell r="G3292" t="str">
            <v>KÖLN</v>
          </cell>
          <cell r="J3292">
            <v>41254</v>
          </cell>
          <cell r="L3292">
            <v>42285</v>
          </cell>
          <cell r="M3292">
            <v>42285</v>
          </cell>
          <cell r="N3292" t="str">
            <v>Fermé</v>
          </cell>
          <cell r="O3292" t="str">
            <v>Fermé</v>
          </cell>
          <cell r="Q3292">
            <v>0</v>
          </cell>
          <cell r="T3292" t="str">
            <v>00320</v>
          </cell>
        </row>
        <row r="3293">
          <cell r="A3293" t="str">
            <v>00321001</v>
          </cell>
          <cell r="C3293" t="str">
            <v>FONCIA MAIBERGER GMBH</v>
          </cell>
          <cell r="D3293" t="b">
            <v>0</v>
          </cell>
          <cell r="E3293" t="str">
            <v>69 Balanstr.</v>
          </cell>
          <cell r="F3293" t="str">
            <v>81541</v>
          </cell>
          <cell r="G3293" t="str">
            <v>MUNCHEN</v>
          </cell>
          <cell r="J3293">
            <v>42401</v>
          </cell>
          <cell r="N3293" t="str">
            <v>Ouvert</v>
          </cell>
          <cell r="O3293" t="str">
            <v>Ouvert</v>
          </cell>
          <cell r="Q3293">
            <v>0</v>
          </cell>
          <cell r="T3293" t="str">
            <v>00321</v>
          </cell>
        </row>
        <row r="3294">
          <cell r="A3294" t="str">
            <v>00322001</v>
          </cell>
          <cell r="C3294" t="str">
            <v>FONCIA MAIBERGER VERWALTUNGS GMBH</v>
          </cell>
          <cell r="D3294" t="b">
            <v>0</v>
          </cell>
          <cell r="E3294" t="str">
            <v>69 Balanstr.</v>
          </cell>
          <cell r="F3294" t="str">
            <v>81541</v>
          </cell>
          <cell r="G3294" t="str">
            <v>MUNCHEN</v>
          </cell>
          <cell r="J3294">
            <v>42401</v>
          </cell>
          <cell r="N3294" t="str">
            <v>Ouvert</v>
          </cell>
          <cell r="O3294" t="str">
            <v>Ouvert</v>
          </cell>
          <cell r="Q3294">
            <v>0</v>
          </cell>
          <cell r="T3294" t="str">
            <v>00322</v>
          </cell>
        </row>
        <row r="3295">
          <cell r="A3295" t="str">
            <v>00324001</v>
          </cell>
          <cell r="C3295" t="str">
            <v>FONCIA BAUTRA</v>
          </cell>
          <cell r="D3295" t="b">
            <v>0</v>
          </cell>
          <cell r="E3295" t="str">
            <v>7 Adenauerplatz</v>
          </cell>
          <cell r="F3295" t="str">
            <v>33602</v>
          </cell>
          <cell r="G3295" t="str">
            <v>BIELEFELD</v>
          </cell>
          <cell r="J3295">
            <v>43654</v>
          </cell>
          <cell r="M3295">
            <v>44040</v>
          </cell>
          <cell r="N3295" t="str">
            <v>Ouvert</v>
          </cell>
          <cell r="O3295" t="str">
            <v>Fermé</v>
          </cell>
          <cell r="Q3295">
            <v>0</v>
          </cell>
          <cell r="T3295" t="str">
            <v>00324</v>
          </cell>
        </row>
        <row r="3296">
          <cell r="A3296" t="str">
            <v>00325001</v>
          </cell>
          <cell r="C3296" t="str">
            <v>BAUTRA RHEIN MAIN GMBH</v>
          </cell>
          <cell r="D3296" t="b">
            <v>0</v>
          </cell>
          <cell r="E3296" t="str">
            <v>22 Ulmenstraße</v>
          </cell>
          <cell r="F3296" t="str">
            <v>60325</v>
          </cell>
          <cell r="G3296" t="str">
            <v>FRANKFURT AM MAIN</v>
          </cell>
          <cell r="J3296">
            <v>43654</v>
          </cell>
          <cell r="L3296">
            <v>43678</v>
          </cell>
          <cell r="M3296">
            <v>43678</v>
          </cell>
          <cell r="N3296" t="str">
            <v>Fermé</v>
          </cell>
          <cell r="O3296" t="str">
            <v>Fermé</v>
          </cell>
          <cell r="Q3296">
            <v>0</v>
          </cell>
          <cell r="T3296" t="str">
            <v>00325</v>
          </cell>
        </row>
        <row r="3297">
          <cell r="A3297" t="str">
            <v>00326001</v>
          </cell>
          <cell r="C3297" t="str">
            <v>BAUTRA BERLIN BRANDENBURG GMBH</v>
          </cell>
          <cell r="D3297" t="b">
            <v>0</v>
          </cell>
          <cell r="E3297" t="str">
            <v>1 Joachimsthaler Straße</v>
          </cell>
          <cell r="F3297" t="str">
            <v>10623</v>
          </cell>
          <cell r="G3297" t="str">
            <v>BERLIN</v>
          </cell>
          <cell r="J3297">
            <v>43654</v>
          </cell>
          <cell r="M3297">
            <v>43655</v>
          </cell>
          <cell r="N3297" t="str">
            <v>Ouvert</v>
          </cell>
          <cell r="O3297" t="str">
            <v>Fermé</v>
          </cell>
          <cell r="Q3297">
            <v>0</v>
          </cell>
          <cell r="T3297" t="str">
            <v>00326</v>
          </cell>
        </row>
        <row r="3298">
          <cell r="A3298" t="str">
            <v>00330001</v>
          </cell>
          <cell r="C3298" t="str">
            <v>PRAZISA GMBH BERLIN</v>
          </cell>
          <cell r="D3298" t="b">
            <v>0</v>
          </cell>
          <cell r="E3298" t="str">
            <v>185 Bundesallee</v>
          </cell>
          <cell r="F3298" t="str">
            <v>10717</v>
          </cell>
          <cell r="G3298" t="str">
            <v>BERLIN</v>
          </cell>
          <cell r="J3298">
            <v>43886</v>
          </cell>
          <cell r="N3298" t="str">
            <v>Ouvert</v>
          </cell>
          <cell r="O3298" t="str">
            <v>Ouvert</v>
          </cell>
          <cell r="Q3298">
            <v>0</v>
          </cell>
          <cell r="T3298" t="str">
            <v>00330</v>
          </cell>
        </row>
        <row r="3299">
          <cell r="A3299" t="str">
            <v>00331001</v>
          </cell>
          <cell r="C3299" t="str">
            <v>VEGIS</v>
          </cell>
          <cell r="D3299" t="b">
            <v>0</v>
          </cell>
          <cell r="E3299" t="str">
            <v>16 Dreiherrensteinplatz</v>
          </cell>
          <cell r="F3299" t="str">
            <v>63263</v>
          </cell>
          <cell r="G3299" t="str">
            <v>NEU ISENBURG</v>
          </cell>
          <cell r="J3299">
            <v>43878</v>
          </cell>
          <cell r="N3299" t="str">
            <v>Ouvert</v>
          </cell>
          <cell r="O3299" t="str">
            <v>Ouvert</v>
          </cell>
          <cell r="Q3299">
            <v>0</v>
          </cell>
          <cell r="T3299" t="str">
            <v>00331</v>
          </cell>
        </row>
        <row r="3300">
          <cell r="A3300" t="str">
            <v>00332001</v>
          </cell>
          <cell r="C3300" t="str">
            <v>PRAZISA GMBH &amp; CO VERWALTUNGS KOMMANDITGESELLSCHAFT BERLIN</v>
          </cell>
          <cell r="D3300" t="b">
            <v>0</v>
          </cell>
          <cell r="E3300" t="str">
            <v>185 Bundesallee</v>
          </cell>
          <cell r="F3300" t="str">
            <v>10717</v>
          </cell>
          <cell r="G3300" t="str">
            <v>BERLIN</v>
          </cell>
          <cell r="J3300">
            <v>43503</v>
          </cell>
          <cell r="N3300" t="str">
            <v>Ouvert</v>
          </cell>
          <cell r="O3300" t="str">
            <v>Ouvert</v>
          </cell>
          <cell r="Q3300">
            <v>0</v>
          </cell>
          <cell r="T3300" t="str">
            <v>00332</v>
          </cell>
        </row>
        <row r="3301">
          <cell r="A3301" t="str">
            <v>00334001</v>
          </cell>
          <cell r="C3301" t="str">
            <v>PRAZISA GMBH &amp; CO MANAGEMENT KOMMANDITGESELLSCHAFT ERFURT</v>
          </cell>
          <cell r="D3301" t="b">
            <v>0</v>
          </cell>
          <cell r="E3301" t="str">
            <v>16 Kurfürstendamm</v>
          </cell>
          <cell r="F3301" t="str">
            <v>10719</v>
          </cell>
          <cell r="G3301" t="str">
            <v>BERLIN</v>
          </cell>
          <cell r="J3301">
            <v>43852</v>
          </cell>
          <cell r="N3301" t="str">
            <v>Ouvert</v>
          </cell>
          <cell r="O3301" t="str">
            <v>Ouvert</v>
          </cell>
          <cell r="Q3301">
            <v>0</v>
          </cell>
          <cell r="T3301" t="str">
            <v>00334</v>
          </cell>
        </row>
        <row r="3302">
          <cell r="A3302" t="str">
            <v>00335001</v>
          </cell>
          <cell r="C3302" t="str">
            <v>PRO CONCEPT GEBAUDEDIENSTLEISTUNGEN</v>
          </cell>
          <cell r="D3302" t="b">
            <v>0</v>
          </cell>
          <cell r="E3302" t="str">
            <v>20 Am Pestalozziring</v>
          </cell>
          <cell r="F3302" t="str">
            <v>91058</v>
          </cell>
          <cell r="G3302" t="str">
            <v>ERLANGEN</v>
          </cell>
          <cell r="J3302">
            <v>43868</v>
          </cell>
          <cell r="N3302" t="str">
            <v>Ouvert</v>
          </cell>
          <cell r="O3302" t="str">
            <v>Ouvert</v>
          </cell>
          <cell r="Q3302">
            <v>0</v>
          </cell>
          <cell r="T3302" t="str">
            <v>00335</v>
          </cell>
        </row>
        <row r="3303">
          <cell r="A3303" t="str">
            <v>00336001</v>
          </cell>
          <cell r="C3303" t="str">
            <v>ASI IMMOBILIENVERWALTUNGEN</v>
          </cell>
          <cell r="D3303" t="b">
            <v>0</v>
          </cell>
          <cell r="E3303" t="str">
            <v>4 Wilhelm-Wagenfeld-Straße</v>
          </cell>
          <cell r="F3303" t="str">
            <v>80807</v>
          </cell>
          <cell r="G3303" t="str">
            <v>MUNCHEN</v>
          </cell>
          <cell r="J3303">
            <v>43869</v>
          </cell>
          <cell r="L3303">
            <v>44148</v>
          </cell>
          <cell r="M3303">
            <v>44148</v>
          </cell>
          <cell r="N3303" t="str">
            <v>Fermé</v>
          </cell>
          <cell r="O3303" t="str">
            <v>Fermé</v>
          </cell>
          <cell r="Q3303">
            <v>0</v>
          </cell>
          <cell r="T3303" t="str">
            <v>00336</v>
          </cell>
        </row>
        <row r="3304">
          <cell r="A3304" t="str">
            <v>00337001</v>
          </cell>
          <cell r="C3304" t="str">
            <v>HECHT HAUSVERWALTUNG</v>
          </cell>
          <cell r="D3304" t="b">
            <v>0</v>
          </cell>
          <cell r="E3304" t="str">
            <v>29 Rheinstraße</v>
          </cell>
          <cell r="F3304" t="str">
            <v>64283</v>
          </cell>
          <cell r="G3304" t="str">
            <v>DARMSTADT</v>
          </cell>
          <cell r="J3304">
            <v>43866</v>
          </cell>
          <cell r="N3304" t="str">
            <v>Ouvert</v>
          </cell>
          <cell r="O3304" t="str">
            <v>Ouvert</v>
          </cell>
          <cell r="Q3304">
            <v>0</v>
          </cell>
          <cell r="T3304" t="str">
            <v>00337</v>
          </cell>
        </row>
        <row r="3305">
          <cell r="A3305" t="str">
            <v>00351001</v>
          </cell>
          <cell r="C3305" t="str">
            <v>FSWITZERLAND LAUSANNE</v>
          </cell>
          <cell r="D3305" t="b">
            <v>0</v>
          </cell>
          <cell r="E3305" t="str">
            <v>2 Place Benjamin-constant</v>
          </cell>
          <cell r="F3305" t="str">
            <v>1002</v>
          </cell>
          <cell r="G3305" t="str">
            <v>LAUSANNE</v>
          </cell>
          <cell r="H3305" t="str">
            <v>Gestion Locative - Location - Copropriété - Comptabilité - Transaction</v>
          </cell>
          <cell r="J3305">
            <v>37932</v>
          </cell>
          <cell r="N3305" t="str">
            <v>Ouvert</v>
          </cell>
          <cell r="O3305" t="str">
            <v>Ouvert</v>
          </cell>
          <cell r="Q3305">
            <v>0</v>
          </cell>
          <cell r="T3305" t="str">
            <v>00351</v>
          </cell>
        </row>
        <row r="3306">
          <cell r="A3306" t="str">
            <v>00351002</v>
          </cell>
          <cell r="C3306" t="str">
            <v>FSWITZERLAND VALORISATION</v>
          </cell>
          <cell r="D3306" t="b">
            <v>0</v>
          </cell>
          <cell r="E3306" t="str">
            <v>2 Place Benjamin-constant</v>
          </cell>
          <cell r="F3306" t="str">
            <v>1002</v>
          </cell>
          <cell r="G3306" t="str">
            <v>LAUSANNE</v>
          </cell>
          <cell r="H3306" t="str">
            <v>Gestion Locative - Location - Copropriété - Comptabilité - Transaction</v>
          </cell>
          <cell r="J3306">
            <v>37932</v>
          </cell>
          <cell r="N3306" t="str">
            <v>Ouvert</v>
          </cell>
          <cell r="O3306" t="str">
            <v>Ouvert</v>
          </cell>
          <cell r="Q3306">
            <v>0</v>
          </cell>
          <cell r="T3306" t="str">
            <v>00351</v>
          </cell>
        </row>
        <row r="3307">
          <cell r="A3307" t="str">
            <v>00352001</v>
          </cell>
          <cell r="C3307" t="str">
            <v>F.SARINE (FRIBOURG) (EX SARINE)</v>
          </cell>
          <cell r="D3307" t="b">
            <v>0</v>
          </cell>
          <cell r="E3307" t="str">
            <v>18 Rue Saint Pierre</v>
          </cell>
          <cell r="F3307" t="str">
            <v>1700</v>
          </cell>
          <cell r="G3307" t="str">
            <v>FRIBOURG</v>
          </cell>
          <cell r="H3307" t="str">
            <v>Gestion Locative - Location - Copropriété - Comptabilité - Transaction</v>
          </cell>
          <cell r="J3307">
            <v>40365</v>
          </cell>
          <cell r="L3307">
            <v>42930</v>
          </cell>
          <cell r="M3307">
            <v>42930</v>
          </cell>
          <cell r="N3307" t="str">
            <v>Fermé</v>
          </cell>
          <cell r="O3307" t="str">
            <v>Fermé</v>
          </cell>
          <cell r="Q3307">
            <v>0</v>
          </cell>
          <cell r="T3307" t="str">
            <v>00352</v>
          </cell>
        </row>
        <row r="3308">
          <cell r="A3308" t="str">
            <v>00353001</v>
          </cell>
          <cell r="C3308" t="str">
            <v>VALORISATION</v>
          </cell>
          <cell r="D3308" t="b">
            <v>0</v>
          </cell>
          <cell r="E3308" t="str">
            <v>2 Place Benjamin Constant</v>
          </cell>
          <cell r="F3308" t="str">
            <v>1002</v>
          </cell>
          <cell r="G3308" t="str">
            <v>LAUSANNE</v>
          </cell>
          <cell r="H3308" t="str">
            <v>Transaction</v>
          </cell>
          <cell r="J3308">
            <v>40168</v>
          </cell>
          <cell r="L3308">
            <v>42930</v>
          </cell>
          <cell r="M3308">
            <v>42930</v>
          </cell>
          <cell r="N3308" t="str">
            <v>Fermé</v>
          </cell>
          <cell r="O3308" t="str">
            <v>Fermé</v>
          </cell>
          <cell r="Q3308">
            <v>0</v>
          </cell>
          <cell r="T3308" t="str">
            <v>00353</v>
          </cell>
        </row>
        <row r="3309">
          <cell r="A3309" t="str">
            <v>00354001</v>
          </cell>
          <cell r="C3309" t="str">
            <v>F.LEMAN (LAUSANNE)</v>
          </cell>
          <cell r="D3309" t="b">
            <v>0</v>
          </cell>
          <cell r="E3309" t="str">
            <v>2 Place Benjamin Constant</v>
          </cell>
          <cell r="F3309" t="str">
            <v>1002</v>
          </cell>
          <cell r="G3309" t="str">
            <v>LAUSANNE</v>
          </cell>
          <cell r="H3309" t="str">
            <v>Gestion Locative - Location - Copropriété - Comptabilité - Transaction</v>
          </cell>
          <cell r="J3309">
            <v>38328</v>
          </cell>
          <cell r="L3309">
            <v>42699</v>
          </cell>
          <cell r="M3309">
            <v>42699</v>
          </cell>
          <cell r="N3309" t="str">
            <v>Fermé</v>
          </cell>
          <cell r="O3309" t="str">
            <v>Fermé</v>
          </cell>
          <cell r="Q3309">
            <v>0</v>
          </cell>
          <cell r="T3309" t="str">
            <v>00354</v>
          </cell>
        </row>
        <row r="3310">
          <cell r="A3310" t="str">
            <v>00355001</v>
          </cell>
          <cell r="C3310" t="str">
            <v>IMMOSURE</v>
          </cell>
          <cell r="D3310" t="b">
            <v>0</v>
          </cell>
          <cell r="E3310" t="str">
            <v>2 Place Benjamin Constant</v>
          </cell>
          <cell r="F3310" t="str">
            <v>1002</v>
          </cell>
          <cell r="G3310" t="str">
            <v>LAUSANNE</v>
          </cell>
          <cell r="J3310">
            <v>38328</v>
          </cell>
          <cell r="N3310" t="str">
            <v>Ouvert</v>
          </cell>
          <cell r="O3310" t="str">
            <v>Ouvert</v>
          </cell>
          <cell r="Q3310">
            <v>0</v>
          </cell>
          <cell r="T3310" t="str">
            <v>00355</v>
          </cell>
        </row>
        <row r="3311">
          <cell r="A3311" t="str">
            <v>00356001</v>
          </cell>
          <cell r="C3311" t="str">
            <v>F.CHABLAIS (AIGLE)</v>
          </cell>
          <cell r="D3311" t="b">
            <v>0</v>
          </cell>
          <cell r="E3311" t="str">
            <v>19 Chemin du Chamossaire</v>
          </cell>
          <cell r="F3311" t="str">
            <v>1860</v>
          </cell>
          <cell r="G3311" t="str">
            <v>AIGLE</v>
          </cell>
          <cell r="H3311" t="str">
            <v>Gestion Locative - Location - Copropriété - Comptabilité - Transaction</v>
          </cell>
          <cell r="J3311">
            <v>38328</v>
          </cell>
          <cell r="L3311">
            <v>42930</v>
          </cell>
          <cell r="M3311">
            <v>42930</v>
          </cell>
          <cell r="N3311" t="str">
            <v>Fermé</v>
          </cell>
          <cell r="O3311" t="str">
            <v>Fermé</v>
          </cell>
          <cell r="Q3311">
            <v>0</v>
          </cell>
          <cell r="T3311" t="str">
            <v>00356</v>
          </cell>
        </row>
        <row r="3312">
          <cell r="A3312" t="str">
            <v>00357001</v>
          </cell>
          <cell r="C3312" t="str">
            <v>F.LA CHAUX-DE-FONDS (CHAUX-DE-FONDS)</v>
          </cell>
          <cell r="D3312" t="b">
            <v>0</v>
          </cell>
          <cell r="E3312" t="str">
            <v>9 Rue de l'Evole</v>
          </cell>
          <cell r="F3312" t="str">
            <v>2000</v>
          </cell>
          <cell r="G3312" t="str">
            <v>NEUCHATEL</v>
          </cell>
          <cell r="H3312" t="str">
            <v>Gestion Locative - Location - Copropriété - Comptabilité - Transaction</v>
          </cell>
          <cell r="J3312">
            <v>40539</v>
          </cell>
          <cell r="L3312">
            <v>42698</v>
          </cell>
          <cell r="M3312">
            <v>42698</v>
          </cell>
          <cell r="N3312" t="str">
            <v>Fermé</v>
          </cell>
          <cell r="O3312" t="str">
            <v>Fermé</v>
          </cell>
          <cell r="Q3312">
            <v>0</v>
          </cell>
          <cell r="T3312" t="str">
            <v>00357</v>
          </cell>
        </row>
        <row r="3313">
          <cell r="A3313" t="str">
            <v>00360001</v>
          </cell>
          <cell r="C3313" t="str">
            <v>TRAVAUX</v>
          </cell>
          <cell r="D3313" t="b">
            <v>0</v>
          </cell>
          <cell r="E3313" t="str">
            <v>2 Place Benjamin Constant</v>
          </cell>
          <cell r="F3313" t="str">
            <v>1002</v>
          </cell>
          <cell r="G3313" t="str">
            <v>LAUSANNE</v>
          </cell>
          <cell r="J3313">
            <v>38686</v>
          </cell>
          <cell r="L3313">
            <v>42921</v>
          </cell>
          <cell r="M3313">
            <v>42921</v>
          </cell>
          <cell r="N3313" t="str">
            <v>Fermé</v>
          </cell>
          <cell r="O3313" t="str">
            <v>Fermé</v>
          </cell>
          <cell r="Q3313">
            <v>0</v>
          </cell>
          <cell r="T3313" t="str">
            <v>00360</v>
          </cell>
        </row>
        <row r="3314">
          <cell r="A3314" t="str">
            <v>00362001</v>
          </cell>
          <cell r="C3314" t="str">
            <v>FIDUCIMMO</v>
          </cell>
          <cell r="D3314" t="b">
            <v>0</v>
          </cell>
          <cell r="E3314" t="str">
            <v>2 Place Benjamin Constant</v>
          </cell>
          <cell r="F3314" t="str">
            <v>1002</v>
          </cell>
          <cell r="G3314" t="str">
            <v>LAUSANNE</v>
          </cell>
          <cell r="J3314">
            <v>38686</v>
          </cell>
          <cell r="M3314">
            <v>43970</v>
          </cell>
          <cell r="N3314" t="str">
            <v>Ouvert</v>
          </cell>
          <cell r="O3314" t="str">
            <v>Fermé</v>
          </cell>
          <cell r="Q3314">
            <v>0</v>
          </cell>
          <cell r="T3314" t="str">
            <v>00362</v>
          </cell>
        </row>
        <row r="3315">
          <cell r="A3315" t="str">
            <v>00363001</v>
          </cell>
          <cell r="C3315" t="str">
            <v>F.LES BAINS (YVERDON)</v>
          </cell>
          <cell r="D3315" t="b">
            <v>0</v>
          </cell>
          <cell r="E3315" t="str">
            <v>3 Rue D'orbe</v>
          </cell>
          <cell r="F3315" t="str">
            <v>1401</v>
          </cell>
          <cell r="G3315" t="str">
            <v>YVERDON - LES - BAINS</v>
          </cell>
          <cell r="H3315" t="str">
            <v>Gestion Locative - Location - Copropriété - Comptabilité - Transaction</v>
          </cell>
          <cell r="J3315">
            <v>38686</v>
          </cell>
          <cell r="L3315">
            <v>42930</v>
          </cell>
          <cell r="M3315">
            <v>42930</v>
          </cell>
          <cell r="N3315" t="str">
            <v>Fermé</v>
          </cell>
          <cell r="O3315" t="str">
            <v>Fermé</v>
          </cell>
          <cell r="Q3315">
            <v>0</v>
          </cell>
          <cell r="T3315" t="str">
            <v>00363</v>
          </cell>
        </row>
        <row r="3316">
          <cell r="A3316" t="str">
            <v>00364001</v>
          </cell>
          <cell r="C3316" t="str">
            <v>SYGMA</v>
          </cell>
          <cell r="D3316" t="b">
            <v>0</v>
          </cell>
          <cell r="E3316" t="str">
            <v>14 Tiergartenstrasse</v>
          </cell>
          <cell r="F3316" t="str">
            <v>3400</v>
          </cell>
          <cell r="G3316" t="str">
            <v>BURGDORF</v>
          </cell>
          <cell r="H3316" t="str">
            <v>Gestion Locative - Location - Transaction</v>
          </cell>
          <cell r="J3316">
            <v>41365</v>
          </cell>
          <cell r="L3316">
            <v>42703</v>
          </cell>
          <cell r="M3316">
            <v>42703</v>
          </cell>
          <cell r="N3316" t="str">
            <v>Fermé</v>
          </cell>
          <cell r="O3316" t="str">
            <v>Fermé</v>
          </cell>
          <cell r="Q3316">
            <v>0</v>
          </cell>
          <cell r="T3316" t="str">
            <v>00364</v>
          </cell>
        </row>
        <row r="3317">
          <cell r="A3317" t="str">
            <v>00365001</v>
          </cell>
          <cell r="C3317" t="str">
            <v>DBS IMMOBILIER</v>
          </cell>
          <cell r="D3317" t="b">
            <v>0</v>
          </cell>
          <cell r="E3317" t="str">
            <v>2 Place Benjamin Constant</v>
          </cell>
          <cell r="F3317" t="str">
            <v>1002</v>
          </cell>
          <cell r="G3317" t="str">
            <v>LAUSANNE</v>
          </cell>
          <cell r="H3317" t="str">
            <v>Gestion Locative - Location - Copropriété - Comptabilité - Transaction</v>
          </cell>
          <cell r="J3317">
            <v>42201</v>
          </cell>
          <cell r="N3317" t="str">
            <v>Ouvert</v>
          </cell>
          <cell r="O3317" t="str">
            <v>Ouvert</v>
          </cell>
          <cell r="Q3317">
            <v>0</v>
          </cell>
          <cell r="T3317" t="str">
            <v>00365</v>
          </cell>
        </row>
        <row r="3318">
          <cell r="A3318" t="str">
            <v>00366001</v>
          </cell>
          <cell r="C3318" t="str">
            <v>GROUPE MK</v>
          </cell>
          <cell r="D3318" t="b">
            <v>0</v>
          </cell>
          <cell r="E3318" t="str">
            <v>26 Rue Centrale</v>
          </cell>
          <cell r="F3318" t="str">
            <v>1003</v>
          </cell>
          <cell r="G3318" t="str">
            <v>LAUSANNE</v>
          </cell>
          <cell r="H3318" t="str">
            <v>Transaction</v>
          </cell>
          <cell r="J3318">
            <v>42201</v>
          </cell>
          <cell r="L3318">
            <v>42906</v>
          </cell>
          <cell r="M3318">
            <v>42906</v>
          </cell>
          <cell r="N3318" t="str">
            <v>Fermé</v>
          </cell>
          <cell r="O3318" t="str">
            <v>Fermé</v>
          </cell>
          <cell r="Q3318">
            <v>0</v>
          </cell>
          <cell r="T3318" t="str">
            <v>00366</v>
          </cell>
        </row>
        <row r="3319">
          <cell r="A3319" t="str">
            <v>00367001</v>
          </cell>
          <cell r="C3319" t="str">
            <v>DMK LAUSANNE</v>
          </cell>
          <cell r="D3319" t="b">
            <v>0</v>
          </cell>
          <cell r="E3319" t="str">
            <v>2 Place Benjamin Constant</v>
          </cell>
          <cell r="F3319" t="str">
            <v>1002</v>
          </cell>
          <cell r="G3319" t="str">
            <v>LAUSANNE</v>
          </cell>
          <cell r="H3319" t="str">
            <v>Gestion Locative - Location - Copropriété - Comptabilité - Transaction</v>
          </cell>
          <cell r="J3319">
            <v>42201</v>
          </cell>
          <cell r="N3319" t="str">
            <v>Ouvert</v>
          </cell>
          <cell r="O3319" t="str">
            <v>Ouvert</v>
          </cell>
          <cell r="Q3319">
            <v>0</v>
          </cell>
          <cell r="T3319" t="str">
            <v>00367</v>
          </cell>
        </row>
        <row r="3320">
          <cell r="A3320" t="str">
            <v>00367002</v>
          </cell>
          <cell r="C3320" t="str">
            <v>DMK MORGES</v>
          </cell>
          <cell r="D3320" t="b">
            <v>0</v>
          </cell>
          <cell r="E3320" t="str">
            <v>2 Rue Saint-Louis</v>
          </cell>
          <cell r="F3320" t="str">
            <v>1110</v>
          </cell>
          <cell r="G3320" t="str">
            <v>MORGES</v>
          </cell>
          <cell r="H3320" t="str">
            <v>Gestion Locative - Location - Copropriété - Comptabilité - Transaction</v>
          </cell>
          <cell r="J3320">
            <v>42201</v>
          </cell>
          <cell r="N3320" t="str">
            <v>Ouvert</v>
          </cell>
          <cell r="O3320" t="str">
            <v>Ouvert</v>
          </cell>
          <cell r="Q3320">
            <v>0</v>
          </cell>
          <cell r="T3320" t="str">
            <v>00367</v>
          </cell>
        </row>
        <row r="3321">
          <cell r="A3321" t="str">
            <v>00367003</v>
          </cell>
          <cell r="C3321" t="str">
            <v>DMK YVERDON</v>
          </cell>
          <cell r="D3321" t="b">
            <v>0</v>
          </cell>
          <cell r="E3321" t="str">
            <v>57 Avenue Haldimand</v>
          </cell>
          <cell r="F3321" t="str">
            <v>1400</v>
          </cell>
          <cell r="G3321" t="str">
            <v>YVERDON-LES-BAINS</v>
          </cell>
          <cell r="H3321" t="str">
            <v>Gestion Locative - Location - Copropriété - Comptabilité - Transaction</v>
          </cell>
          <cell r="J3321">
            <v>42201</v>
          </cell>
          <cell r="N3321" t="str">
            <v>Ouvert</v>
          </cell>
          <cell r="O3321" t="str">
            <v>Ouvert</v>
          </cell>
          <cell r="Q3321">
            <v>0</v>
          </cell>
          <cell r="T3321" t="str">
            <v>00367</v>
          </cell>
        </row>
        <row r="3322">
          <cell r="A3322" t="str">
            <v>00367004</v>
          </cell>
          <cell r="C3322" t="str">
            <v>DMK NYON</v>
          </cell>
          <cell r="D3322" t="b">
            <v>0</v>
          </cell>
          <cell r="E3322" t="str">
            <v>14 Rue Neuve</v>
          </cell>
          <cell r="F3322" t="str">
            <v>1260</v>
          </cell>
          <cell r="G3322" t="str">
            <v>NYON</v>
          </cell>
          <cell r="H3322" t="str">
            <v>Gestion Locative - Location - Copropriété - Comptabilité - Transaction</v>
          </cell>
          <cell r="J3322">
            <v>42201</v>
          </cell>
          <cell r="N3322" t="str">
            <v>Ouvert</v>
          </cell>
          <cell r="O3322" t="str">
            <v>Ouvert</v>
          </cell>
          <cell r="Q3322">
            <v>0</v>
          </cell>
          <cell r="T3322" t="str">
            <v>00367</v>
          </cell>
        </row>
        <row r="3323">
          <cell r="A3323" t="str">
            <v>00367011</v>
          </cell>
          <cell r="C3323" t="str">
            <v>LAUSANNE</v>
          </cell>
          <cell r="D3323" t="b">
            <v>0</v>
          </cell>
          <cell r="E3323" t="str">
            <v>2 Place Benjamin Constant</v>
          </cell>
          <cell r="F3323" t="str">
            <v>1002</v>
          </cell>
          <cell r="G3323" t="str">
            <v>LAUSANNE</v>
          </cell>
          <cell r="H3323" t="str">
            <v>Gestion Locative - Location - Copropriété - Comptabilité - Transaction</v>
          </cell>
          <cell r="J3323">
            <v>42201</v>
          </cell>
          <cell r="N3323" t="str">
            <v>Ouvert</v>
          </cell>
          <cell r="O3323" t="str">
            <v>Ouvert</v>
          </cell>
          <cell r="Q3323">
            <v>0</v>
          </cell>
          <cell r="T3323" t="str">
            <v>00367</v>
          </cell>
        </row>
        <row r="3324">
          <cell r="A3324" t="str">
            <v>00367012</v>
          </cell>
          <cell r="C3324" t="str">
            <v>MORGES</v>
          </cell>
          <cell r="D3324" t="b">
            <v>0</v>
          </cell>
          <cell r="E3324" t="str">
            <v>2 Rue Saint-Louis</v>
          </cell>
          <cell r="F3324" t="str">
            <v>1110</v>
          </cell>
          <cell r="G3324" t="str">
            <v>MORGES</v>
          </cell>
          <cell r="H3324" t="str">
            <v>Gestion Locative - Location - Copropriété - Comptabilité - Transaction</v>
          </cell>
          <cell r="J3324">
            <v>42201</v>
          </cell>
          <cell r="N3324" t="str">
            <v>Ouvert</v>
          </cell>
          <cell r="O3324" t="str">
            <v>Ouvert</v>
          </cell>
          <cell r="Q3324">
            <v>0</v>
          </cell>
          <cell r="T3324" t="str">
            <v>00367</v>
          </cell>
        </row>
        <row r="3325">
          <cell r="A3325" t="str">
            <v>00367013</v>
          </cell>
          <cell r="C3325" t="str">
            <v>NYON</v>
          </cell>
          <cell r="D3325" t="b">
            <v>0</v>
          </cell>
          <cell r="E3325" t="str">
            <v>14 Rue Neuve</v>
          </cell>
          <cell r="F3325" t="str">
            <v>1260</v>
          </cell>
          <cell r="G3325" t="str">
            <v>NYON</v>
          </cell>
          <cell r="H3325" t="str">
            <v>Gestion Locative - Location - Copropriété - Comptabilité - Transaction</v>
          </cell>
          <cell r="J3325">
            <v>42201</v>
          </cell>
          <cell r="N3325" t="str">
            <v>Ouvert</v>
          </cell>
          <cell r="O3325" t="str">
            <v>Ouvert</v>
          </cell>
          <cell r="Q3325">
            <v>0</v>
          </cell>
          <cell r="T3325" t="str">
            <v>00367</v>
          </cell>
        </row>
        <row r="3326">
          <cell r="A3326" t="str">
            <v>00367014</v>
          </cell>
          <cell r="C3326" t="str">
            <v>VEVEY</v>
          </cell>
          <cell r="D3326" t="b">
            <v>0</v>
          </cell>
          <cell r="E3326" t="str">
            <v>30 Avenue du Général Guisan</v>
          </cell>
          <cell r="F3326" t="str">
            <v>1800</v>
          </cell>
          <cell r="G3326" t="str">
            <v>VEVEY</v>
          </cell>
          <cell r="H3326" t="str">
            <v>Gestion Locative - Location - Copropriété - Comptabilité - Transaction</v>
          </cell>
          <cell r="J3326">
            <v>42201</v>
          </cell>
          <cell r="N3326" t="str">
            <v>Ouvert</v>
          </cell>
          <cell r="O3326" t="str">
            <v>Ouvert</v>
          </cell>
          <cell r="Q3326">
            <v>0</v>
          </cell>
          <cell r="T3326" t="str">
            <v>00367</v>
          </cell>
        </row>
        <row r="3327">
          <cell r="A3327" t="str">
            <v>00367015</v>
          </cell>
          <cell r="C3327" t="str">
            <v>MONTREUX</v>
          </cell>
          <cell r="D3327" t="b">
            <v>0</v>
          </cell>
          <cell r="E3327" t="str">
            <v>1 Rue de la Paix</v>
          </cell>
          <cell r="F3327" t="str">
            <v>1820</v>
          </cell>
          <cell r="G3327" t="str">
            <v>MONTREUX</v>
          </cell>
          <cell r="H3327" t="str">
            <v>Gestion Locative - Location - Copropriété - Comptabilité - Transaction</v>
          </cell>
          <cell r="J3327">
            <v>42201</v>
          </cell>
          <cell r="N3327" t="str">
            <v>Ouvert</v>
          </cell>
          <cell r="O3327" t="str">
            <v>Ouvert</v>
          </cell>
          <cell r="Q3327">
            <v>0</v>
          </cell>
          <cell r="T3327" t="str">
            <v>00367</v>
          </cell>
        </row>
        <row r="3328">
          <cell r="A3328" t="str">
            <v>00367016</v>
          </cell>
          <cell r="C3328" t="str">
            <v>YVERDON</v>
          </cell>
          <cell r="D3328" t="b">
            <v>0</v>
          </cell>
          <cell r="E3328" t="str">
            <v>57 Avenue Haldimand</v>
          </cell>
          <cell r="F3328" t="str">
            <v>1400</v>
          </cell>
          <cell r="G3328" t="str">
            <v>YVERDON-LES-BAINS</v>
          </cell>
          <cell r="H3328" t="str">
            <v>Gestion Locative - Location - Copropriété - Comptabilité - Transaction</v>
          </cell>
          <cell r="J3328">
            <v>42201</v>
          </cell>
          <cell r="N3328" t="str">
            <v>Ouvert</v>
          </cell>
          <cell r="O3328" t="str">
            <v>Ouvert</v>
          </cell>
          <cell r="Q3328">
            <v>0</v>
          </cell>
          <cell r="T3328" t="str">
            <v>00367</v>
          </cell>
        </row>
        <row r="3329">
          <cell r="A3329" t="str">
            <v>00367017</v>
          </cell>
          <cell r="C3329" t="str">
            <v>ECHALLENS</v>
          </cell>
          <cell r="D3329" t="b">
            <v>0</v>
          </cell>
          <cell r="E3329" t="str">
            <v>5 Route de Lausanne</v>
          </cell>
          <cell r="F3329" t="str">
            <v>1040</v>
          </cell>
          <cell r="G3329" t="str">
            <v>ECHALLENS</v>
          </cell>
          <cell r="H3329" t="str">
            <v>Gestion Locative - Location - Copropriété - Comptabilité - Transaction</v>
          </cell>
          <cell r="J3329">
            <v>42201</v>
          </cell>
          <cell r="N3329" t="str">
            <v>Ouvert</v>
          </cell>
          <cell r="O3329" t="str">
            <v>Ouvert</v>
          </cell>
          <cell r="Q3329">
            <v>0</v>
          </cell>
          <cell r="T3329" t="str">
            <v>00367</v>
          </cell>
        </row>
        <row r="3330">
          <cell r="A3330" t="str">
            <v>00367018</v>
          </cell>
          <cell r="C3330" t="str">
            <v>ORBE</v>
          </cell>
          <cell r="D3330" t="b">
            <v>0</v>
          </cell>
          <cell r="E3330" t="str">
            <v>27 Rue des Terreaux</v>
          </cell>
          <cell r="F3330" t="str">
            <v>1350</v>
          </cell>
          <cell r="G3330" t="str">
            <v>ORBE</v>
          </cell>
          <cell r="H3330" t="str">
            <v>Gestion Locative - Location - Copropriété - Comptabilité - Transaction</v>
          </cell>
          <cell r="J3330">
            <v>42201</v>
          </cell>
          <cell r="N3330" t="str">
            <v>Ouvert</v>
          </cell>
          <cell r="O3330" t="str">
            <v>Ouvert</v>
          </cell>
          <cell r="Q3330">
            <v>0</v>
          </cell>
          <cell r="T3330" t="str">
            <v>00367</v>
          </cell>
        </row>
        <row r="3331">
          <cell r="A3331" t="str">
            <v>00367101</v>
          </cell>
          <cell r="C3331" t="str">
            <v>FRIBOURG</v>
          </cell>
          <cell r="D3331" t="b">
            <v>0</v>
          </cell>
          <cell r="E3331" t="str">
            <v>18 Rue Saint-Pierre</v>
          </cell>
          <cell r="F3331" t="str">
            <v>1700</v>
          </cell>
          <cell r="G3331" t="str">
            <v>FRIBOURG</v>
          </cell>
          <cell r="H3331" t="str">
            <v>Gestion Locative - Location - Copropriété - Comptabilité - Transaction</v>
          </cell>
          <cell r="J3331">
            <v>42201</v>
          </cell>
          <cell r="N3331" t="str">
            <v>Ouvert</v>
          </cell>
          <cell r="O3331" t="str">
            <v>Ouvert</v>
          </cell>
          <cell r="Q3331">
            <v>0</v>
          </cell>
          <cell r="T3331" t="str">
            <v>00367</v>
          </cell>
        </row>
        <row r="3332">
          <cell r="A3332" t="str">
            <v>00367102</v>
          </cell>
          <cell r="C3332" t="str">
            <v>BULLE</v>
          </cell>
          <cell r="D3332" t="b">
            <v>0</v>
          </cell>
          <cell r="E3332" t="str">
            <v>22 Rue de la Condémine</v>
          </cell>
          <cell r="F3332" t="str">
            <v>1630</v>
          </cell>
          <cell r="G3332" t="str">
            <v>BULLE</v>
          </cell>
          <cell r="H3332" t="str">
            <v>Gestion Locative - Location - Copropriété - Comptabilité - Transaction</v>
          </cell>
          <cell r="J3332">
            <v>42201</v>
          </cell>
          <cell r="N3332" t="str">
            <v>Ouvert</v>
          </cell>
          <cell r="O3332" t="str">
            <v>Ouvert</v>
          </cell>
          <cell r="Q3332">
            <v>0</v>
          </cell>
          <cell r="T3332" t="str">
            <v>00367</v>
          </cell>
        </row>
        <row r="3333">
          <cell r="A3333" t="str">
            <v>00367103</v>
          </cell>
          <cell r="C3333" t="str">
            <v>ROMONT</v>
          </cell>
          <cell r="D3333" t="b">
            <v>0</v>
          </cell>
          <cell r="E3333" t="str">
            <v>6 Avenue Gérard-Clerc</v>
          </cell>
          <cell r="F3333" t="str">
            <v>1680</v>
          </cell>
          <cell r="G3333" t="str">
            <v>ROMONT</v>
          </cell>
          <cell r="H3333" t="str">
            <v>Gestion Locative - Location - Copropriété - Comptabilité - Transaction</v>
          </cell>
          <cell r="J3333">
            <v>42201</v>
          </cell>
          <cell r="N3333" t="str">
            <v>Ouvert</v>
          </cell>
          <cell r="O3333" t="str">
            <v>Ouvert</v>
          </cell>
          <cell r="Q3333">
            <v>0</v>
          </cell>
          <cell r="T3333" t="str">
            <v>00367</v>
          </cell>
        </row>
        <row r="3334">
          <cell r="A3334" t="str">
            <v>00367104</v>
          </cell>
          <cell r="C3334" t="str">
            <v>VEVEYSE</v>
          </cell>
          <cell r="D3334" t="b">
            <v>0</v>
          </cell>
          <cell r="E3334" t="str">
            <v>3 Avenue de la Gare</v>
          </cell>
          <cell r="F3334" t="str">
            <v>1618</v>
          </cell>
          <cell r="G3334" t="str">
            <v>CHÂTEL-ST-DENIS</v>
          </cell>
          <cell r="H3334" t="str">
            <v>Gestion Locative - Location - Copropriété - Comptabilité - Transaction</v>
          </cell>
          <cell r="J3334">
            <v>42201</v>
          </cell>
          <cell r="N3334" t="str">
            <v>Ouvert</v>
          </cell>
          <cell r="O3334" t="str">
            <v>Ouvert</v>
          </cell>
          <cell r="Q3334">
            <v>0</v>
          </cell>
          <cell r="T3334" t="str">
            <v>00367</v>
          </cell>
        </row>
        <row r="3335">
          <cell r="A3335" t="str">
            <v>00367105</v>
          </cell>
          <cell r="C3335" t="str">
            <v>PAYERNE</v>
          </cell>
          <cell r="D3335" t="b">
            <v>0</v>
          </cell>
          <cell r="E3335" t="str">
            <v>42 Rue de Lausanne</v>
          </cell>
          <cell r="F3335" t="str">
            <v>1530</v>
          </cell>
          <cell r="G3335" t="str">
            <v>PAYERNE</v>
          </cell>
          <cell r="H3335" t="str">
            <v>Gestion Locative - Location - Copropriété - Comptabilité - Transaction</v>
          </cell>
          <cell r="J3335">
            <v>42201</v>
          </cell>
          <cell r="N3335" t="str">
            <v>Ouvert</v>
          </cell>
          <cell r="O3335" t="str">
            <v>Ouvert</v>
          </cell>
          <cell r="Q3335">
            <v>0</v>
          </cell>
          <cell r="T3335" t="str">
            <v>00367</v>
          </cell>
        </row>
        <row r="3336">
          <cell r="A3336" t="str">
            <v>00367106</v>
          </cell>
          <cell r="C3336" t="str">
            <v>SIGMA BURGDORF</v>
          </cell>
          <cell r="D3336" t="b">
            <v>0</v>
          </cell>
          <cell r="E3336" t="str">
            <v>14 Tiergartenstrasse</v>
          </cell>
          <cell r="F3336" t="str">
            <v>3400</v>
          </cell>
          <cell r="G3336" t="str">
            <v>BURGDORF</v>
          </cell>
          <cell r="H3336" t="str">
            <v>Gestion Locative - Location - Copropriété - Comptabilité - Transaction</v>
          </cell>
          <cell r="J3336">
            <v>42201</v>
          </cell>
          <cell r="N3336" t="str">
            <v>Ouvert</v>
          </cell>
          <cell r="O3336" t="str">
            <v>Ouvert</v>
          </cell>
          <cell r="Q3336">
            <v>0</v>
          </cell>
          <cell r="T3336" t="str">
            <v>00367</v>
          </cell>
        </row>
        <row r="3337">
          <cell r="A3337" t="str">
            <v>00367201</v>
          </cell>
          <cell r="C3337" t="str">
            <v>AIGLE</v>
          </cell>
          <cell r="D3337" t="b">
            <v>0</v>
          </cell>
          <cell r="E3337" t="str">
            <v>19 Avenue du Chamossaire</v>
          </cell>
          <cell r="F3337" t="str">
            <v>1860</v>
          </cell>
          <cell r="G3337" t="str">
            <v>AIGLE</v>
          </cell>
          <cell r="H3337" t="str">
            <v>Gestion Locative - Location - Copropriété - Comptabilité - Transaction</v>
          </cell>
          <cell r="J3337">
            <v>42201</v>
          </cell>
          <cell r="N3337" t="str">
            <v>Ouvert</v>
          </cell>
          <cell r="O3337" t="str">
            <v>Ouvert</v>
          </cell>
          <cell r="Q3337">
            <v>0</v>
          </cell>
          <cell r="T3337" t="str">
            <v>00367</v>
          </cell>
        </row>
        <row r="3338">
          <cell r="A3338" t="str">
            <v>00367202</v>
          </cell>
          <cell r="C3338" t="str">
            <v>LEYSIN</v>
          </cell>
          <cell r="D3338" t="b">
            <v>0</v>
          </cell>
          <cell r="E3338" t="str">
            <v>14 Rue Louis Favez</v>
          </cell>
          <cell r="F3338" t="str">
            <v>1854</v>
          </cell>
          <cell r="G3338" t="str">
            <v>LEYSIN</v>
          </cell>
          <cell r="H3338" t="str">
            <v>Gestion Locative - Location - Copropriété - Comptabilité - Transaction</v>
          </cell>
          <cell r="J3338">
            <v>42201</v>
          </cell>
          <cell r="N3338" t="str">
            <v>Ouvert</v>
          </cell>
          <cell r="O3338" t="str">
            <v>Ouvert</v>
          </cell>
          <cell r="Q3338">
            <v>0</v>
          </cell>
          <cell r="T3338" t="str">
            <v>00367</v>
          </cell>
        </row>
        <row r="3339">
          <cell r="A3339" t="str">
            <v>00367203</v>
          </cell>
          <cell r="C3339" t="str">
            <v>SION</v>
          </cell>
          <cell r="D3339" t="b">
            <v>0</v>
          </cell>
          <cell r="E3339" t="str">
            <v>42 Avenue de Tourbillon</v>
          </cell>
          <cell r="F3339" t="str">
            <v>1951</v>
          </cell>
          <cell r="G3339" t="str">
            <v>SION</v>
          </cell>
          <cell r="H3339" t="str">
            <v>Gestion Locative - Location - Copropriété - Comptabilité - Transaction</v>
          </cell>
          <cell r="J3339">
            <v>42201</v>
          </cell>
          <cell r="N3339" t="str">
            <v>Ouvert</v>
          </cell>
          <cell r="O3339" t="str">
            <v>Ouvert</v>
          </cell>
          <cell r="Q3339">
            <v>0</v>
          </cell>
          <cell r="T3339" t="str">
            <v>00367</v>
          </cell>
        </row>
        <row r="3340">
          <cell r="A3340" t="str">
            <v>00367205</v>
          </cell>
          <cell r="C3340" t="str">
            <v>MONTHEY</v>
          </cell>
          <cell r="D3340" t="b">
            <v>0</v>
          </cell>
          <cell r="E3340" t="str">
            <v>68 Avenue du Crochetan</v>
          </cell>
          <cell r="F3340" t="str">
            <v>1870</v>
          </cell>
          <cell r="G3340" t="str">
            <v>MONTHEY</v>
          </cell>
          <cell r="H3340" t="str">
            <v>Gestion Locative - Location - Copropriété - Comptabilité - Transaction</v>
          </cell>
          <cell r="J3340">
            <v>42201</v>
          </cell>
          <cell r="N3340" t="str">
            <v>Ouvert</v>
          </cell>
          <cell r="O3340" t="str">
            <v>Ouvert</v>
          </cell>
          <cell r="Q3340">
            <v>0</v>
          </cell>
          <cell r="T3340" t="str">
            <v>00367</v>
          </cell>
        </row>
        <row r="3341">
          <cell r="A3341" t="str">
            <v>00367206</v>
          </cell>
          <cell r="C3341" t="str">
            <v>MARTIGNY</v>
          </cell>
          <cell r="D3341" t="b">
            <v>0</v>
          </cell>
          <cell r="E3341" t="str">
            <v>3 Rue du Collège</v>
          </cell>
          <cell r="F3341" t="str">
            <v>1920</v>
          </cell>
          <cell r="G3341" t="str">
            <v>MARTIGNY</v>
          </cell>
          <cell r="H3341" t="str">
            <v>Gestion Locative - Location - Copropriété - Comptabilité - Transaction</v>
          </cell>
          <cell r="J3341">
            <v>42201</v>
          </cell>
          <cell r="N3341" t="str">
            <v>Ouvert</v>
          </cell>
          <cell r="O3341" t="str">
            <v>Ouvert</v>
          </cell>
          <cell r="Q3341">
            <v>0</v>
          </cell>
          <cell r="T3341" t="str">
            <v>00367</v>
          </cell>
        </row>
        <row r="3342">
          <cell r="A3342" t="str">
            <v>00367207</v>
          </cell>
          <cell r="C3342" t="str">
            <v>BOUVERET</v>
          </cell>
          <cell r="D3342" t="b">
            <v>0</v>
          </cell>
          <cell r="E3342" t="str">
            <v>1 Quai Cook</v>
          </cell>
          <cell r="F3342" t="str">
            <v>1897</v>
          </cell>
          <cell r="G3342" t="str">
            <v>BOUVERET</v>
          </cell>
          <cell r="H3342" t="str">
            <v>Gestion Locative - Location - Copropriété - Comptabilité - Transaction</v>
          </cell>
          <cell r="J3342">
            <v>42201</v>
          </cell>
          <cell r="N3342" t="str">
            <v>Ouvert</v>
          </cell>
          <cell r="O3342" t="str">
            <v>Ouvert</v>
          </cell>
          <cell r="Q3342">
            <v>0</v>
          </cell>
          <cell r="T3342" t="str">
            <v>00367</v>
          </cell>
        </row>
        <row r="3343">
          <cell r="A3343" t="str">
            <v>00367301</v>
          </cell>
          <cell r="C3343" t="str">
            <v>CHAUX-DE-FONDS</v>
          </cell>
          <cell r="D3343" t="b">
            <v>0</v>
          </cell>
          <cell r="E3343" t="str">
            <v>40 Avenue Léopold-Robert</v>
          </cell>
          <cell r="F3343" t="str">
            <v>2300</v>
          </cell>
          <cell r="G3343" t="str">
            <v>LA-CHAUX-DE-FONDS</v>
          </cell>
          <cell r="H3343" t="str">
            <v>Gestion Locative - Location - Copropriété - Comptabilité - Transaction</v>
          </cell>
          <cell r="J3343">
            <v>42201</v>
          </cell>
          <cell r="N3343" t="str">
            <v>Ouvert</v>
          </cell>
          <cell r="O3343" t="str">
            <v>Ouvert</v>
          </cell>
          <cell r="Q3343">
            <v>0</v>
          </cell>
          <cell r="T3343" t="str">
            <v>00367</v>
          </cell>
        </row>
        <row r="3344">
          <cell r="A3344" t="str">
            <v>00367302</v>
          </cell>
          <cell r="C3344" t="str">
            <v>NEUCHÂTEL</v>
          </cell>
          <cell r="D3344" t="b">
            <v>0</v>
          </cell>
          <cell r="E3344" t="str">
            <v>9 Rue de l'Evole</v>
          </cell>
          <cell r="F3344" t="str">
            <v>2001</v>
          </cell>
          <cell r="G3344" t="str">
            <v>NEUCHÂTEL 1</v>
          </cell>
          <cell r="H3344" t="str">
            <v>Gestion Locative - Location - Copropriété - Comptabilité - Transaction</v>
          </cell>
          <cell r="J3344">
            <v>42201</v>
          </cell>
          <cell r="N3344" t="str">
            <v>Ouvert</v>
          </cell>
          <cell r="O3344" t="str">
            <v>Ouvert</v>
          </cell>
          <cell r="Q3344">
            <v>0</v>
          </cell>
          <cell r="T3344" t="str">
            <v>00367</v>
          </cell>
        </row>
        <row r="3345">
          <cell r="A3345" t="str">
            <v>00367303</v>
          </cell>
          <cell r="C3345" t="str">
            <v>DELÉMONT</v>
          </cell>
          <cell r="D3345" t="b">
            <v>0</v>
          </cell>
          <cell r="E3345" t="str">
            <v>22 Avenue de la Gare</v>
          </cell>
          <cell r="F3345" t="str">
            <v>2800</v>
          </cell>
          <cell r="G3345" t="str">
            <v>DELÉMONT</v>
          </cell>
          <cell r="H3345" t="str">
            <v>Gestion Locative - Location - Copropriété - Comptabilité - Transaction</v>
          </cell>
          <cell r="J3345">
            <v>42201</v>
          </cell>
          <cell r="N3345" t="str">
            <v>Ouvert</v>
          </cell>
          <cell r="O3345" t="str">
            <v>Ouvert</v>
          </cell>
          <cell r="Q3345">
            <v>0</v>
          </cell>
          <cell r="T3345" t="str">
            <v>00367</v>
          </cell>
        </row>
        <row r="3346">
          <cell r="A3346" t="str">
            <v>00367304</v>
          </cell>
          <cell r="C3346" t="str">
            <v>LE LOCLE</v>
          </cell>
          <cell r="D3346" t="b">
            <v>0</v>
          </cell>
          <cell r="E3346" t="str">
            <v>8 Rue du Pont</v>
          </cell>
          <cell r="F3346" t="str">
            <v>2400</v>
          </cell>
          <cell r="G3346" t="str">
            <v>LE LOCLE</v>
          </cell>
          <cell r="H3346" t="str">
            <v>Gestion Locative - Location - Copropriété - Comptabilité - Transaction</v>
          </cell>
          <cell r="J3346">
            <v>42201</v>
          </cell>
          <cell r="N3346" t="str">
            <v>Ouvert</v>
          </cell>
          <cell r="O3346" t="str">
            <v>Ouvert</v>
          </cell>
          <cell r="Q3346">
            <v>0</v>
          </cell>
          <cell r="T3346" t="str">
            <v>00367</v>
          </cell>
        </row>
        <row r="3347">
          <cell r="A3347" t="str">
            <v>00367306</v>
          </cell>
          <cell r="C3347" t="str">
            <v>BIEL / BIENNE</v>
          </cell>
          <cell r="D3347" t="b">
            <v>0</v>
          </cell>
          <cell r="E3347" t="str">
            <v>32 Rue Centrale</v>
          </cell>
          <cell r="F3347" t="str">
            <v>2502</v>
          </cell>
          <cell r="G3347" t="str">
            <v>BIEL / BIENNE</v>
          </cell>
          <cell r="H3347" t="str">
            <v>Gestion Locative - Location - Copropriété - Comptabilité - Transaction</v>
          </cell>
          <cell r="J3347">
            <v>42201</v>
          </cell>
          <cell r="N3347" t="str">
            <v>Ouvert</v>
          </cell>
          <cell r="O3347" t="str">
            <v>Ouvert</v>
          </cell>
          <cell r="Q3347">
            <v>0</v>
          </cell>
          <cell r="T3347" t="str">
            <v>00367</v>
          </cell>
        </row>
        <row r="3348">
          <cell r="A3348" t="str">
            <v>00367851</v>
          </cell>
          <cell r="C3348" t="str">
            <v>ELITIM</v>
          </cell>
          <cell r="D3348" t="b">
            <v>0</v>
          </cell>
          <cell r="E3348" t="str">
            <v>2 Place Benjamin Constant</v>
          </cell>
          <cell r="F3348" t="str">
            <v>1002</v>
          </cell>
          <cell r="G3348" t="str">
            <v>LAUSANNE</v>
          </cell>
          <cell r="H3348" t="str">
            <v>Gestion Locative - Location - Copropriété - Comptabilité - Transaction</v>
          </cell>
          <cell r="J3348">
            <v>42201</v>
          </cell>
          <cell r="N3348" t="str">
            <v>Ouvert</v>
          </cell>
          <cell r="O3348" t="str">
            <v>Ouvert</v>
          </cell>
          <cell r="Q3348">
            <v>0</v>
          </cell>
          <cell r="T3348" t="str">
            <v>00367</v>
          </cell>
        </row>
        <row r="3349">
          <cell r="A3349" t="str">
            <v>00368001</v>
          </cell>
          <cell r="C3349" t="str">
            <v>DOMICIM MULLER VEILLARD</v>
          </cell>
          <cell r="D3349" t="b">
            <v>0</v>
          </cell>
          <cell r="E3349" t="str">
            <v>1 Rue de la Paix</v>
          </cell>
          <cell r="F3349" t="str">
            <v>1820</v>
          </cell>
          <cell r="G3349" t="str">
            <v>MONTREUX</v>
          </cell>
          <cell r="H3349" t="str">
            <v>Gestion Locative - Location - Copropriété - Comptabilité - Transaction</v>
          </cell>
          <cell r="J3349">
            <v>42201</v>
          </cell>
          <cell r="L3349">
            <v>42930</v>
          </cell>
          <cell r="M3349">
            <v>42930</v>
          </cell>
          <cell r="N3349" t="str">
            <v>Fermé</v>
          </cell>
          <cell r="O3349" t="str">
            <v>Fermé</v>
          </cell>
          <cell r="Q3349">
            <v>0</v>
          </cell>
          <cell r="T3349" t="str">
            <v>00368</v>
          </cell>
        </row>
        <row r="3350">
          <cell r="A3350" t="str">
            <v>00369001</v>
          </cell>
          <cell r="C3350" t="str">
            <v>DOMICIM CHABLAIS IMMOBILIER</v>
          </cell>
          <cell r="D3350" t="b">
            <v>0</v>
          </cell>
          <cell r="E3350" t="str">
            <v>8 Rue du Coppet</v>
          </cell>
          <cell r="F3350" t="str">
            <v>1870</v>
          </cell>
          <cell r="G3350" t="str">
            <v>MONTHEY</v>
          </cell>
          <cell r="H3350" t="str">
            <v>Gestion Locative - Location - Copropriété - Comptabilité - Transaction</v>
          </cell>
          <cell r="J3350">
            <v>42201</v>
          </cell>
          <cell r="L3350">
            <v>42930</v>
          </cell>
          <cell r="M3350">
            <v>42930</v>
          </cell>
          <cell r="N3350" t="str">
            <v>Fermé</v>
          </cell>
          <cell r="O3350" t="str">
            <v>Fermé</v>
          </cell>
          <cell r="Q3350">
            <v>0</v>
          </cell>
          <cell r="T3350" t="str">
            <v>00369</v>
          </cell>
        </row>
        <row r="3351">
          <cell r="A3351" t="str">
            <v>00370001</v>
          </cell>
          <cell r="C3351" t="str">
            <v>ELITIM</v>
          </cell>
          <cell r="D3351" t="b">
            <v>0</v>
          </cell>
          <cell r="E3351" t="str">
            <v>2 Place Benjamin Constant</v>
          </cell>
          <cell r="F3351" t="str">
            <v>1002</v>
          </cell>
          <cell r="G3351" t="str">
            <v>LAUSANNE</v>
          </cell>
          <cell r="H3351" t="str">
            <v>Transaction</v>
          </cell>
          <cell r="J3351">
            <v>42201</v>
          </cell>
          <cell r="N3351" t="str">
            <v>Ouvert</v>
          </cell>
          <cell r="O3351" t="str">
            <v>Ouvert</v>
          </cell>
          <cell r="Q3351">
            <v>0</v>
          </cell>
          <cell r="T3351" t="str">
            <v>00370</v>
          </cell>
        </row>
        <row r="3352">
          <cell r="A3352" t="str">
            <v>00371001</v>
          </cell>
          <cell r="C3352" t="str">
            <v>FACILITIM EPALINGES</v>
          </cell>
          <cell r="D3352" t="b">
            <v>0</v>
          </cell>
          <cell r="E3352" t="str">
            <v>Route de la Corniche</v>
          </cell>
          <cell r="F3352" t="str">
            <v>1066</v>
          </cell>
          <cell r="G3352" t="str">
            <v>EPALINGES</v>
          </cell>
          <cell r="H3352" t="str">
            <v>Gestion Locative</v>
          </cell>
          <cell r="J3352">
            <v>42201</v>
          </cell>
          <cell r="N3352" t="str">
            <v>Ouvert</v>
          </cell>
          <cell r="O3352" t="str">
            <v>Ouvert</v>
          </cell>
          <cell r="Q3352">
            <v>0</v>
          </cell>
          <cell r="T3352" t="str">
            <v>00371</v>
          </cell>
        </row>
        <row r="3353">
          <cell r="A3353" t="str">
            <v>00371002</v>
          </cell>
          <cell r="C3353" t="str">
            <v>FACILITIM GLAND</v>
          </cell>
          <cell r="D3353" t="b">
            <v>0</v>
          </cell>
          <cell r="E3353" t="str">
            <v>1 Allée Leotherius</v>
          </cell>
          <cell r="F3353" t="str">
            <v>1196</v>
          </cell>
          <cell r="G3353" t="str">
            <v>GLAND</v>
          </cell>
          <cell r="H3353" t="str">
            <v>Gestion Locative</v>
          </cell>
          <cell r="J3353">
            <v>42201</v>
          </cell>
          <cell r="N3353" t="str">
            <v>Ouvert</v>
          </cell>
          <cell r="O3353" t="str">
            <v>Ouvert</v>
          </cell>
          <cell r="Q3353">
            <v>0</v>
          </cell>
          <cell r="T3353" t="str">
            <v>00371</v>
          </cell>
        </row>
        <row r="3354">
          <cell r="A3354" t="str">
            <v>00371003</v>
          </cell>
          <cell r="C3354" t="str">
            <v>FACILITIM MANAGEMENT</v>
          </cell>
          <cell r="D3354" t="b">
            <v>0</v>
          </cell>
          <cell r="E3354" t="str">
            <v>2 Place Benjamin Constant</v>
          </cell>
          <cell r="F3354" t="str">
            <v>1002</v>
          </cell>
          <cell r="G3354" t="str">
            <v>LAUSANNE</v>
          </cell>
          <cell r="H3354" t="str">
            <v>Gestion Locative</v>
          </cell>
          <cell r="J3354">
            <v>42201</v>
          </cell>
          <cell r="N3354" t="str">
            <v>Ouvert</v>
          </cell>
          <cell r="O3354" t="str">
            <v>Ouvert</v>
          </cell>
          <cell r="Q3354">
            <v>0</v>
          </cell>
          <cell r="T3354" t="str">
            <v>00371</v>
          </cell>
        </row>
        <row r="3355">
          <cell r="A3355" t="str">
            <v>00372001</v>
          </cell>
          <cell r="C3355" t="str">
            <v>BATILINE</v>
          </cell>
          <cell r="D3355" t="b">
            <v>0</v>
          </cell>
          <cell r="E3355" t="str">
            <v>2 Place Benjamin Constant</v>
          </cell>
          <cell r="F3355" t="str">
            <v>1002</v>
          </cell>
          <cell r="G3355" t="str">
            <v>LAUSANNE</v>
          </cell>
          <cell r="H3355" t="str">
            <v>Gestion Locative</v>
          </cell>
          <cell r="J3355">
            <v>42201</v>
          </cell>
          <cell r="N3355" t="str">
            <v>Ouvert</v>
          </cell>
          <cell r="O3355" t="str">
            <v>Ouvert</v>
          </cell>
          <cell r="Q3355">
            <v>0</v>
          </cell>
          <cell r="T3355" t="str">
            <v>00372</v>
          </cell>
        </row>
        <row r="3356">
          <cell r="A3356" t="str">
            <v>00373001</v>
          </cell>
          <cell r="C3356" t="str">
            <v>BATILINE CONSTRUCTIONS</v>
          </cell>
          <cell r="D3356" t="b">
            <v>0</v>
          </cell>
          <cell r="E3356" t="str">
            <v>2 Place Benjamin Constant</v>
          </cell>
          <cell r="F3356" t="str">
            <v>1002</v>
          </cell>
          <cell r="G3356" t="str">
            <v>LAUSANNE</v>
          </cell>
          <cell r="J3356">
            <v>42201</v>
          </cell>
          <cell r="N3356" t="str">
            <v>Ouvert</v>
          </cell>
          <cell r="O3356" t="str">
            <v>Ouvert</v>
          </cell>
          <cell r="Q3356">
            <v>0</v>
          </cell>
          <cell r="T3356" t="str">
            <v>00373</v>
          </cell>
        </row>
        <row r="3357">
          <cell r="A3357" t="str">
            <v>00374001</v>
          </cell>
          <cell r="C3357" t="str">
            <v>GCI SERVICES</v>
          </cell>
          <cell r="D3357" t="b">
            <v>0</v>
          </cell>
          <cell r="E3357" t="str">
            <v>4 Rue de la Serre</v>
          </cell>
          <cell r="F3357" t="str">
            <v>2000</v>
          </cell>
          <cell r="G3357" t="str">
            <v>NEUCHATEL</v>
          </cell>
          <cell r="H3357" t="str">
            <v>Gestion Locative - Location - Copropriété - Comptabilité - Transaction</v>
          </cell>
          <cell r="J3357">
            <v>42201</v>
          </cell>
          <cell r="L3357">
            <v>42930</v>
          </cell>
          <cell r="M3357">
            <v>42930</v>
          </cell>
          <cell r="N3357" t="str">
            <v>Fermé</v>
          </cell>
          <cell r="O3357" t="str">
            <v>Fermé</v>
          </cell>
          <cell r="Q3357">
            <v>0</v>
          </cell>
          <cell r="T3357" t="str">
            <v>00374</v>
          </cell>
        </row>
        <row r="3358">
          <cell r="A3358" t="str">
            <v>00376001</v>
          </cell>
          <cell r="C3358" t="str">
            <v>DUC SARRASIN (MARTIGNY)</v>
          </cell>
          <cell r="D3358" t="b">
            <v>0</v>
          </cell>
          <cell r="E3358" t="str">
            <v>58 Avenue de la Gare</v>
          </cell>
          <cell r="F3358" t="str">
            <v>1920</v>
          </cell>
          <cell r="G3358" t="str">
            <v>MARTIGNY</v>
          </cell>
          <cell r="H3358" t="str">
            <v>Gestion Locative - Location - Copropriété - Comptabilité - Transaction</v>
          </cell>
          <cell r="J3358">
            <v>33227</v>
          </cell>
          <cell r="N3358" t="str">
            <v>Ouvert</v>
          </cell>
          <cell r="O3358" t="str">
            <v>Ouvert</v>
          </cell>
          <cell r="Q3358">
            <v>0</v>
          </cell>
          <cell r="T3358" t="str">
            <v>00376</v>
          </cell>
        </row>
        <row r="3359">
          <cell r="A3359" t="str">
            <v>00377001</v>
          </cell>
          <cell r="C3359" t="str">
            <v>DBS HOLDING</v>
          </cell>
          <cell r="D3359" t="b">
            <v>0</v>
          </cell>
          <cell r="E3359" t="str">
            <v>36 Avenue Cardinal-Mermillod</v>
          </cell>
          <cell r="F3359" t="str">
            <v>1227</v>
          </cell>
          <cell r="G3359" t="str">
            <v>CAROUGE</v>
          </cell>
          <cell r="J3359">
            <v>42905</v>
          </cell>
          <cell r="N3359" t="str">
            <v>Ouvert</v>
          </cell>
          <cell r="O3359" t="str">
            <v>Ouvert</v>
          </cell>
          <cell r="Q3359">
            <v>0</v>
          </cell>
          <cell r="T3359" t="str">
            <v>00377</v>
          </cell>
        </row>
        <row r="3360">
          <cell r="A3360" t="str">
            <v>00378001</v>
          </cell>
          <cell r="C3360" t="str">
            <v>BROLLIET GENÈVE ADB/COURTAGE</v>
          </cell>
          <cell r="D3360" t="b">
            <v>0</v>
          </cell>
          <cell r="E3360" t="str">
            <v>36 Avenue Cardinal-Mermillod</v>
          </cell>
          <cell r="F3360" t="str">
            <v>1227</v>
          </cell>
          <cell r="G3360" t="str">
            <v>CAROUGE</v>
          </cell>
          <cell r="H3360" t="str">
            <v>Gestion Locative - Location - Copropriété - Comptabilité - Transaction</v>
          </cell>
          <cell r="J3360">
            <v>32493</v>
          </cell>
          <cell r="N3360" t="str">
            <v>Ouvert</v>
          </cell>
          <cell r="O3360" t="str">
            <v>Ouvert</v>
          </cell>
          <cell r="Q3360">
            <v>0</v>
          </cell>
          <cell r="T3360" t="str">
            <v>00378</v>
          </cell>
        </row>
        <row r="3361">
          <cell r="A3361" t="str">
            <v>00379001</v>
          </cell>
          <cell r="C3361" t="str">
            <v>BROLLIET IMMOBILER (LAUSANNE)</v>
          </cell>
          <cell r="D3361" t="b">
            <v>0</v>
          </cell>
          <cell r="E3361" t="str">
            <v>36 Avenue Cardinal-Mermillod</v>
          </cell>
          <cell r="F3361" t="str">
            <v>1227</v>
          </cell>
          <cell r="G3361" t="str">
            <v>CAROUGE</v>
          </cell>
          <cell r="H3361" t="str">
            <v>Gestion Locative - Copropriété - Transaction</v>
          </cell>
          <cell r="J3361">
            <v>42736</v>
          </cell>
          <cell r="N3361" t="str">
            <v>Ouvert</v>
          </cell>
          <cell r="O3361" t="str">
            <v>Ouvert</v>
          </cell>
          <cell r="Q3361">
            <v>0</v>
          </cell>
          <cell r="T3361" t="str">
            <v>00379</v>
          </cell>
        </row>
        <row r="3362">
          <cell r="A3362" t="str">
            <v>00380001</v>
          </cell>
          <cell r="C3362" t="str">
            <v>GUINARD IMMOBILIER ET TOURISME</v>
          </cell>
          <cell r="D3362" t="b">
            <v>0</v>
          </cell>
          <cell r="E3362" t="str">
            <v>12 Rue du Centre Sportif</v>
          </cell>
          <cell r="F3362" t="str">
            <v>1936</v>
          </cell>
          <cell r="G3362" t="str">
            <v>VERBIER</v>
          </cell>
          <cell r="H3362" t="str">
            <v>Gestion Locative - Location - Copropriété - Comptabilité - Transaction</v>
          </cell>
          <cell r="J3362">
            <v>43637</v>
          </cell>
          <cell r="N3362" t="str">
            <v>Ouvert</v>
          </cell>
          <cell r="O3362" t="str">
            <v>Ouvert</v>
          </cell>
          <cell r="Q3362">
            <v>0</v>
          </cell>
          <cell r="T3362" t="str">
            <v>00380</v>
          </cell>
        </row>
        <row r="3363">
          <cell r="A3363" t="str">
            <v>00400001</v>
          </cell>
          <cell r="C3363" t="str">
            <v>CPM HOLDING</v>
          </cell>
          <cell r="D3363" t="b">
            <v>0</v>
          </cell>
          <cell r="E3363" t="str">
            <v>35 Rue Joseph Hazard</v>
          </cell>
          <cell r="F3363" t="str">
            <v>1180</v>
          </cell>
          <cell r="G3363" t="str">
            <v>UCCLE</v>
          </cell>
          <cell r="J3363">
            <v>41396</v>
          </cell>
          <cell r="N3363" t="str">
            <v>Ouvert</v>
          </cell>
          <cell r="O3363" t="str">
            <v>Ouvert</v>
          </cell>
          <cell r="Q3363">
            <v>0</v>
          </cell>
          <cell r="T3363" t="str">
            <v>00400</v>
          </cell>
        </row>
        <row r="3364">
          <cell r="A3364" t="str">
            <v>00402001</v>
          </cell>
          <cell r="C3364" t="str">
            <v>REM CATEL</v>
          </cell>
          <cell r="D3364" t="b">
            <v>0</v>
          </cell>
          <cell r="E3364" t="str">
            <v>138 Chaussée de Charleroi</v>
          </cell>
          <cell r="F3364" t="str">
            <v>1060</v>
          </cell>
          <cell r="G3364" t="str">
            <v>BRUXELLES</v>
          </cell>
          <cell r="J3364">
            <v>37833</v>
          </cell>
          <cell r="L3364">
            <v>42216</v>
          </cell>
          <cell r="M3364">
            <v>42216</v>
          </cell>
          <cell r="N3364" t="str">
            <v>Fermé</v>
          </cell>
          <cell r="O3364" t="str">
            <v>Fermé</v>
          </cell>
          <cell r="Q3364">
            <v>0</v>
          </cell>
          <cell r="T3364" t="str">
            <v>00402</v>
          </cell>
        </row>
        <row r="3365">
          <cell r="A3365" t="str">
            <v>00403001</v>
          </cell>
          <cell r="C3365" t="str">
            <v>FABAIR</v>
          </cell>
          <cell r="D3365" t="b">
            <v>0</v>
          </cell>
          <cell r="E3365" t="str">
            <v>138 Chaussée de Charleroi</v>
          </cell>
          <cell r="F3365" t="str">
            <v>1060</v>
          </cell>
          <cell r="G3365" t="str">
            <v>BRUXELLES</v>
          </cell>
          <cell r="J3365">
            <v>37939</v>
          </cell>
          <cell r="L3365">
            <v>42216</v>
          </cell>
          <cell r="M3365">
            <v>42216</v>
          </cell>
          <cell r="N3365" t="str">
            <v>Fermé</v>
          </cell>
          <cell r="O3365" t="str">
            <v>Fermé</v>
          </cell>
          <cell r="Q3365">
            <v>0</v>
          </cell>
          <cell r="T3365" t="str">
            <v>00403</v>
          </cell>
        </row>
        <row r="3366">
          <cell r="A3366" t="str">
            <v>00404001</v>
          </cell>
          <cell r="C3366" t="str">
            <v>ANVERS</v>
          </cell>
          <cell r="D3366" t="b">
            <v>0</v>
          </cell>
          <cell r="E3366" t="str">
            <v>127 Avenue Léopold Wiener</v>
          </cell>
          <cell r="F3366" t="str">
            <v>1170</v>
          </cell>
          <cell r="G3366" t="str">
            <v>WATERMAEL-BOITSFORT</v>
          </cell>
          <cell r="J3366">
            <v>38174</v>
          </cell>
          <cell r="N3366" t="str">
            <v>Ouvert</v>
          </cell>
          <cell r="O3366" t="str">
            <v>Ouvert</v>
          </cell>
          <cell r="Q3366">
            <v>0</v>
          </cell>
          <cell r="T3366" t="str">
            <v>00404</v>
          </cell>
        </row>
        <row r="3367">
          <cell r="A3367" t="str">
            <v>00405001</v>
          </cell>
          <cell r="C3367" t="str">
            <v>IB PARTNER</v>
          </cell>
          <cell r="D3367" t="b">
            <v>0</v>
          </cell>
          <cell r="E3367" t="str">
            <v>50 Lange Leemstraat</v>
          </cell>
          <cell r="F3367" t="str">
            <v>2018</v>
          </cell>
          <cell r="G3367" t="str">
            <v>ANTWERPEN</v>
          </cell>
          <cell r="J3367">
            <v>38174</v>
          </cell>
          <cell r="L3367">
            <v>41851</v>
          </cell>
          <cell r="M3367">
            <v>41851</v>
          </cell>
          <cell r="N3367" t="str">
            <v>Fermé</v>
          </cell>
          <cell r="O3367" t="str">
            <v>Fermé</v>
          </cell>
          <cell r="Q3367">
            <v>0</v>
          </cell>
          <cell r="T3367" t="str">
            <v>00405</v>
          </cell>
        </row>
        <row r="3368">
          <cell r="A3368" t="str">
            <v>00410001</v>
          </cell>
          <cell r="C3368" t="str">
            <v>TREA BRUXELLES - BRUXELLES</v>
          </cell>
          <cell r="D3368" t="b">
            <v>0</v>
          </cell>
          <cell r="E3368" t="str">
            <v>35 Rue Joseph Hazard</v>
          </cell>
          <cell r="F3368" t="str">
            <v>1180</v>
          </cell>
          <cell r="G3368" t="str">
            <v>UCCLE</v>
          </cell>
          <cell r="J3368">
            <v>41401</v>
          </cell>
          <cell r="N3368" t="str">
            <v>Ouvert</v>
          </cell>
          <cell r="O3368" t="str">
            <v>Ouvert</v>
          </cell>
          <cell r="Q3368">
            <v>0</v>
          </cell>
          <cell r="T3368" t="str">
            <v>00410</v>
          </cell>
        </row>
        <row r="3369">
          <cell r="A3369" t="str">
            <v>00411001</v>
          </cell>
          <cell r="C3369" t="str">
            <v>TREVI - BRUXELLES</v>
          </cell>
          <cell r="D3369" t="b">
            <v>0</v>
          </cell>
          <cell r="E3369" t="str">
            <v>35 Rue Joseph Hazard</v>
          </cell>
          <cell r="F3369" t="str">
            <v>1180</v>
          </cell>
          <cell r="G3369" t="str">
            <v>UCCLE</v>
          </cell>
          <cell r="J3369">
            <v>30317</v>
          </cell>
          <cell r="N3369" t="str">
            <v>Ouvert</v>
          </cell>
          <cell r="O3369" t="str">
            <v>Ouvert</v>
          </cell>
          <cell r="Q3369">
            <v>0</v>
          </cell>
          <cell r="T3369" t="str">
            <v>00411</v>
          </cell>
        </row>
        <row r="3370">
          <cell r="A3370" t="str">
            <v>00412001</v>
          </cell>
          <cell r="C3370" t="str">
            <v>TREVI SERVICES - BRUXELLES</v>
          </cell>
          <cell r="D3370" t="b">
            <v>0</v>
          </cell>
          <cell r="E3370" t="str">
            <v>127 Avenue Léopold Wiener</v>
          </cell>
          <cell r="F3370" t="str">
            <v>1170</v>
          </cell>
          <cell r="G3370" t="str">
            <v>WATERMAEL-BOITSFORT</v>
          </cell>
          <cell r="J3370">
            <v>21396</v>
          </cell>
          <cell r="N3370" t="str">
            <v>Ouvert</v>
          </cell>
          <cell r="O3370" t="str">
            <v>Ouvert</v>
          </cell>
          <cell r="Q3370">
            <v>0</v>
          </cell>
          <cell r="T3370" t="str">
            <v>00412</v>
          </cell>
        </row>
        <row r="3371">
          <cell r="A3371" t="str">
            <v>00413001</v>
          </cell>
          <cell r="C3371" t="str">
            <v>TREVI NAMUR - NAMUR</v>
          </cell>
          <cell r="D3371" t="b">
            <v>0</v>
          </cell>
          <cell r="E3371" t="str">
            <v>2 Place Wiertz</v>
          </cell>
          <cell r="F3371" t="str">
            <v>5000</v>
          </cell>
          <cell r="G3371" t="str">
            <v>NAMUR</v>
          </cell>
          <cell r="J3371">
            <v>41396</v>
          </cell>
          <cell r="N3371" t="str">
            <v>Ouvert</v>
          </cell>
          <cell r="O3371" t="str">
            <v>Ouvert</v>
          </cell>
          <cell r="Q3371">
            <v>0</v>
          </cell>
          <cell r="T3371" t="str">
            <v>00413</v>
          </cell>
        </row>
        <row r="3372">
          <cell r="A3372" t="str">
            <v>00414001</v>
          </cell>
          <cell r="C3372" t="str">
            <v>TREVI EXPERTISES - BRUXELLES</v>
          </cell>
          <cell r="D3372" t="b">
            <v>0</v>
          </cell>
          <cell r="E3372" t="str">
            <v>127 Avenue Léopold Wiener</v>
          </cell>
          <cell r="F3372" t="str">
            <v>1170</v>
          </cell>
          <cell r="G3372" t="str">
            <v>WATERMAEL-BOITSFORT</v>
          </cell>
          <cell r="J3372">
            <v>41396</v>
          </cell>
          <cell r="L3372">
            <v>42223</v>
          </cell>
          <cell r="M3372">
            <v>42223</v>
          </cell>
          <cell r="N3372" t="str">
            <v>Fermé</v>
          </cell>
          <cell r="O3372" t="str">
            <v>Fermé</v>
          </cell>
          <cell r="Q3372">
            <v>0</v>
          </cell>
          <cell r="T3372" t="str">
            <v>00414</v>
          </cell>
        </row>
        <row r="3373">
          <cell r="A3373" t="str">
            <v>00415001</v>
          </cell>
          <cell r="C3373" t="str">
            <v>TREVI LICENCING - BRUXELLES</v>
          </cell>
          <cell r="D3373" t="b">
            <v>0</v>
          </cell>
          <cell r="E3373" t="str">
            <v>127 Avenue Léopold Wiener</v>
          </cell>
          <cell r="F3373" t="str">
            <v>1170</v>
          </cell>
          <cell r="G3373" t="str">
            <v>WATERMAEL-BOITSFORT</v>
          </cell>
          <cell r="J3373">
            <v>40909</v>
          </cell>
          <cell r="N3373" t="str">
            <v>Ouvert</v>
          </cell>
          <cell r="O3373" t="str">
            <v>Ouvert</v>
          </cell>
          <cell r="Q3373">
            <v>0</v>
          </cell>
          <cell r="T3373" t="str">
            <v>00415</v>
          </cell>
        </row>
        <row r="3374">
          <cell r="A3374" t="str">
            <v>00416001</v>
          </cell>
          <cell r="C3374" t="str">
            <v>TREVI &amp; LOYD PM - BRUXELLES</v>
          </cell>
          <cell r="D3374" t="b">
            <v>0</v>
          </cell>
          <cell r="E3374" t="str">
            <v>127 Avenue Léopold Wiener</v>
          </cell>
          <cell r="F3374" t="str">
            <v>1170</v>
          </cell>
          <cell r="G3374" t="str">
            <v>WATERMAEL-BOITSFORT</v>
          </cell>
          <cell r="J3374">
            <v>41396</v>
          </cell>
          <cell r="N3374" t="str">
            <v>Ouvert</v>
          </cell>
          <cell r="O3374" t="str">
            <v>Ouvert</v>
          </cell>
          <cell r="Q3374">
            <v>0</v>
          </cell>
          <cell r="T3374" t="str">
            <v>00416</v>
          </cell>
        </row>
        <row r="3375">
          <cell r="A3375" t="str">
            <v>00418001</v>
          </cell>
          <cell r="C3375" t="str">
            <v>TREVI SERVICES LIEGE - LIEGE</v>
          </cell>
          <cell r="D3375" t="b">
            <v>0</v>
          </cell>
          <cell r="E3375" t="str">
            <v>27 Rue Des Anges</v>
          </cell>
          <cell r="F3375" t="str">
            <v>4000</v>
          </cell>
          <cell r="G3375" t="str">
            <v>LIEGE</v>
          </cell>
          <cell r="J3375">
            <v>39912</v>
          </cell>
          <cell r="L3375">
            <v>42223</v>
          </cell>
          <cell r="M3375">
            <v>42223</v>
          </cell>
          <cell r="N3375" t="str">
            <v>Fermé</v>
          </cell>
          <cell r="O3375" t="str">
            <v>Fermé</v>
          </cell>
          <cell r="Q3375">
            <v>0</v>
          </cell>
          <cell r="T3375" t="str">
            <v>00418</v>
          </cell>
        </row>
        <row r="3376">
          <cell r="A3376" t="str">
            <v>00419001</v>
          </cell>
          <cell r="C3376" t="str">
            <v>TREVI - LOUVAIN</v>
          </cell>
          <cell r="D3376" t="b">
            <v>0</v>
          </cell>
          <cell r="E3376" t="str">
            <v>167 Vaartstraat</v>
          </cell>
          <cell r="F3376" t="str">
            <v>3000</v>
          </cell>
          <cell r="G3376" t="str">
            <v>LEUVEN</v>
          </cell>
          <cell r="J3376">
            <v>41821</v>
          </cell>
          <cell r="N3376" t="str">
            <v>Ouvert</v>
          </cell>
          <cell r="O3376" t="str">
            <v>Ouvert</v>
          </cell>
          <cell r="Q3376">
            <v>0</v>
          </cell>
          <cell r="T3376" t="str">
            <v>00419</v>
          </cell>
        </row>
        <row r="3377">
          <cell r="A3377" t="str">
            <v>00420001</v>
          </cell>
          <cell r="C3377" t="str">
            <v>TREVI - NIVELLES</v>
          </cell>
          <cell r="D3377" t="b">
            <v>0</v>
          </cell>
          <cell r="E3377" t="str">
            <v>Rue Joseph Hazard</v>
          </cell>
          <cell r="F3377" t="str">
            <v>1180</v>
          </cell>
          <cell r="G3377" t="str">
            <v>UCCLE</v>
          </cell>
          <cell r="J3377">
            <v>42801</v>
          </cell>
          <cell r="L3377">
            <v>43418</v>
          </cell>
          <cell r="M3377">
            <v>43418</v>
          </cell>
          <cell r="N3377" t="str">
            <v>Fermé</v>
          </cell>
          <cell r="O3377" t="str">
            <v>Fermé</v>
          </cell>
          <cell r="Q3377">
            <v>0</v>
          </cell>
          <cell r="T3377" t="str">
            <v>00420</v>
          </cell>
        </row>
        <row r="3378">
          <cell r="A3378" t="str">
            <v>00381001</v>
          </cell>
          <cell r="C3378" t="str">
            <v>GRIBI BAUMANAGEMENT</v>
          </cell>
          <cell r="D3378" t="b">
            <v>0</v>
          </cell>
          <cell r="E3378" t="str">
            <v>320 Birsstr.</v>
          </cell>
          <cell r="F3378" t="str">
            <v>4052</v>
          </cell>
          <cell r="G3378" t="str">
            <v>BASEL</v>
          </cell>
          <cell r="H3378" t="str">
            <v>Gestion Locative - Location - Copropriété - Comptabilité - Transaction</v>
          </cell>
          <cell r="J3378">
            <v>43587</v>
          </cell>
          <cell r="N3378" t="str">
            <v>Ouvert</v>
          </cell>
          <cell r="O3378" t="str">
            <v>Ouvert</v>
          </cell>
          <cell r="Q3378">
            <v>0</v>
          </cell>
          <cell r="T3378" t="str">
            <v>00381</v>
          </cell>
        </row>
        <row r="3379">
          <cell r="A3379" t="str">
            <v>00384001</v>
          </cell>
          <cell r="C3379" t="str">
            <v>GRIBI BEWIRTSCHAFTUNG</v>
          </cell>
          <cell r="D3379" t="b">
            <v>0</v>
          </cell>
          <cell r="E3379" t="str">
            <v>42 Sperrstrasse</v>
          </cell>
          <cell r="F3379" t="str">
            <v>4057</v>
          </cell>
          <cell r="G3379" t="str">
            <v>BASEL</v>
          </cell>
          <cell r="H3379" t="str">
            <v>Gestion Locative - Location - Copropriété - Comptabilité - Transaction</v>
          </cell>
          <cell r="J3379">
            <v>43587</v>
          </cell>
          <cell r="N3379" t="str">
            <v>Ouvert</v>
          </cell>
          <cell r="O3379" t="str">
            <v>Ouvert</v>
          </cell>
          <cell r="Q3379">
            <v>0</v>
          </cell>
          <cell r="T3379" t="str">
            <v>00384</v>
          </cell>
        </row>
        <row r="3380">
          <cell r="A3380" t="str">
            <v>00385001</v>
          </cell>
          <cell r="C3380" t="str">
            <v>GRIBI MANAGEMENT</v>
          </cell>
          <cell r="D3380" t="b">
            <v>0</v>
          </cell>
          <cell r="E3380" t="str">
            <v>320 Birsstr.</v>
          </cell>
          <cell r="F3380" t="str">
            <v>4052</v>
          </cell>
          <cell r="G3380" t="str">
            <v>BASEL</v>
          </cell>
          <cell r="H3380" t="str">
            <v>Gestion Locative - Location - Copropriété - Comptabilité - Transaction</v>
          </cell>
          <cell r="J3380">
            <v>43587</v>
          </cell>
          <cell r="N3380" t="str">
            <v>Ouvert</v>
          </cell>
          <cell r="O3380" t="str">
            <v>Ouvert</v>
          </cell>
          <cell r="Q3380">
            <v>0</v>
          </cell>
          <cell r="T3380" t="str">
            <v>00385</v>
          </cell>
        </row>
        <row r="3381">
          <cell r="A3381" t="str">
            <v>00382001</v>
          </cell>
          <cell r="C3381" t="str">
            <v>GRIBI VERMARKTUNG</v>
          </cell>
          <cell r="D3381" t="b">
            <v>0</v>
          </cell>
          <cell r="E3381" t="str">
            <v>320 Birsstr.</v>
          </cell>
          <cell r="F3381" t="str">
            <v>4052</v>
          </cell>
          <cell r="G3381" t="str">
            <v>BASEL</v>
          </cell>
          <cell r="H3381" t="str">
            <v>Gestion Locative - Location - Copropriété - Comptabilité - Transaction</v>
          </cell>
          <cell r="J3381">
            <v>43587</v>
          </cell>
          <cell r="N3381" t="str">
            <v>Ouvert</v>
          </cell>
          <cell r="O3381" t="str">
            <v>Ouvert</v>
          </cell>
          <cell r="Q3381">
            <v>0</v>
          </cell>
          <cell r="T3381" t="str">
            <v>00382</v>
          </cell>
        </row>
        <row r="3382">
          <cell r="A3382" t="str">
            <v>00383001</v>
          </cell>
          <cell r="C3382" t="str">
            <v>GRIBI VERMARKTUNG ZURICH</v>
          </cell>
          <cell r="D3382" t="b">
            <v>0</v>
          </cell>
          <cell r="E3382" t="str">
            <v>33 Klausstrasse</v>
          </cell>
          <cell r="F3382" t="str">
            <v>8008</v>
          </cell>
          <cell r="G3382" t="str">
            <v>ZURICH</v>
          </cell>
          <cell r="H3382" t="str">
            <v>Gestion Locative - Location - Copropriété - Comptabilité - Transaction</v>
          </cell>
          <cell r="J3382">
            <v>43600</v>
          </cell>
          <cell r="N3382" t="str">
            <v>Ouvert</v>
          </cell>
          <cell r="O3382" t="str">
            <v>Ouvert</v>
          </cell>
          <cell r="Q3382">
            <v>0</v>
          </cell>
          <cell r="T3382" t="str">
            <v>00383</v>
          </cell>
        </row>
        <row r="3383">
          <cell r="A3383" t="str">
            <v>00328001</v>
          </cell>
          <cell r="C3383" t="str">
            <v>HMV</v>
          </cell>
          <cell r="D3383" t="b">
            <v>0</v>
          </cell>
          <cell r="E3383" t="str">
            <v>55 Monreposstr.</v>
          </cell>
          <cell r="F3383" t="str">
            <v>71634</v>
          </cell>
          <cell r="G3383" t="str">
            <v>LUDWIGSBURG</v>
          </cell>
          <cell r="J3383">
            <v>43858</v>
          </cell>
          <cell r="N3383" t="str">
            <v>Ouvert</v>
          </cell>
          <cell r="O3383" t="str">
            <v>Ouvert</v>
          </cell>
          <cell r="Q3383">
            <v>0</v>
          </cell>
          <cell r="T3383" t="str">
            <v>00328</v>
          </cell>
        </row>
        <row r="3384">
          <cell r="A3384" t="str">
            <v>01012001</v>
          </cell>
          <cell r="B3384" t="str">
            <v>48371330100016</v>
          </cell>
          <cell r="C3384" t="str">
            <v>FONCIA IMMOBILIER FLERS</v>
          </cell>
          <cell r="D3384" t="b">
            <v>0</v>
          </cell>
          <cell r="E3384" t="str">
            <v>14 Rue De la Boule</v>
          </cell>
          <cell r="F3384" t="str">
            <v>61100</v>
          </cell>
          <cell r="G3384" t="str">
            <v>FLERS</v>
          </cell>
          <cell r="H3384" t="str">
            <v>Gestion Locative - Location - Copropriété</v>
          </cell>
          <cell r="J3384">
            <v>43983</v>
          </cell>
          <cell r="L3384">
            <v>43986</v>
          </cell>
          <cell r="M3384">
            <v>43986</v>
          </cell>
          <cell r="N3384" t="str">
            <v>Fermé</v>
          </cell>
          <cell r="O3384" t="str">
            <v>Fermé</v>
          </cell>
          <cell r="Q3384">
            <v>0</v>
          </cell>
          <cell r="T3384" t="str">
            <v>01012</v>
          </cell>
        </row>
        <row r="3385">
          <cell r="A3385" t="str">
            <v>01012002</v>
          </cell>
          <cell r="B3385" t="str">
            <v>48371330100032</v>
          </cell>
          <cell r="C3385" t="str">
            <v>FONCIA IMMOBILIER FLERS</v>
          </cell>
          <cell r="D3385" t="b">
            <v>0</v>
          </cell>
          <cell r="E3385" t="str">
            <v>1 Rue Du Prieure</v>
          </cell>
          <cell r="F3385" t="str">
            <v>44640</v>
          </cell>
          <cell r="G3385" t="str">
            <v>SAINT-JEAN-DE-BOISEAU</v>
          </cell>
          <cell r="H3385" t="str">
            <v>Gestion Locative - Location - Copropriété</v>
          </cell>
          <cell r="J3385">
            <v>43983</v>
          </cell>
          <cell r="M3385">
            <v>44013</v>
          </cell>
          <cell r="N3385" t="str">
            <v>Ouvert</v>
          </cell>
          <cell r="O3385" t="str">
            <v>Fermé</v>
          </cell>
          <cell r="Q3385">
            <v>0</v>
          </cell>
          <cell r="T3385" t="str">
            <v>01012</v>
          </cell>
        </row>
        <row r="3386">
          <cell r="A3386" t="str">
            <v>01017001</v>
          </cell>
          <cell r="B3386" t="str">
            <v>50245909200016</v>
          </cell>
          <cell r="C3386" t="str">
            <v>FONCIA IMMOBILIER MONTARGIS</v>
          </cell>
          <cell r="D3386" t="b">
            <v>0</v>
          </cell>
          <cell r="E3386" t="str">
            <v>187 Rue Emile Mengin</v>
          </cell>
          <cell r="F3386" t="str">
            <v>45200</v>
          </cell>
          <cell r="G3386" t="str">
            <v>MONTARGIS</v>
          </cell>
          <cell r="H3386" t="str">
            <v>Gestion Locative - Location - Location Saisonnière - Copropriété - Comptabilité</v>
          </cell>
          <cell r="J3386">
            <v>43983</v>
          </cell>
          <cell r="L3386">
            <v>44376</v>
          </cell>
          <cell r="M3386">
            <v>44013</v>
          </cell>
          <cell r="N3386" t="str">
            <v>Fermé</v>
          </cell>
          <cell r="O3386" t="str">
            <v>Fermé</v>
          </cell>
          <cell r="Q3386">
            <v>0</v>
          </cell>
          <cell r="T3386" t="str">
            <v>01017</v>
          </cell>
        </row>
        <row r="3387">
          <cell r="A3387" t="str">
            <v>01017002</v>
          </cell>
          <cell r="B3387" t="str">
            <v>50245909200024</v>
          </cell>
          <cell r="C3387" t="str">
            <v>FONCIA IMMOBILIER MONTARGIS</v>
          </cell>
          <cell r="D3387" t="b">
            <v>0</v>
          </cell>
          <cell r="E3387" t="str">
            <v>16 Rue Du Docteur Meslier</v>
          </cell>
          <cell r="F3387" t="str">
            <v>16300</v>
          </cell>
          <cell r="G3387" t="str">
            <v>BARBEZIEUX-SAINT-HILAIRE</v>
          </cell>
          <cell r="H3387" t="str">
            <v>Gestion Locative - Location - Location Saisonnière - Copropriété - Comptabilité</v>
          </cell>
          <cell r="J3387">
            <v>43983</v>
          </cell>
          <cell r="L3387">
            <v>43983</v>
          </cell>
          <cell r="M3387">
            <v>43983</v>
          </cell>
          <cell r="N3387" t="str">
            <v>Fermé</v>
          </cell>
          <cell r="O3387" t="str">
            <v>Fermé</v>
          </cell>
          <cell r="Q3387">
            <v>0</v>
          </cell>
          <cell r="T3387" t="str">
            <v>01017</v>
          </cell>
        </row>
        <row r="3388">
          <cell r="A3388" t="str">
            <v>00177069</v>
          </cell>
          <cell r="B3388" t="str">
            <v>50369866404831</v>
          </cell>
          <cell r="C3388" t="str">
            <v>FONCIA TRANSACTION FRANCE</v>
          </cell>
          <cell r="D3388" t="b">
            <v>0</v>
          </cell>
          <cell r="E3388" t="str">
            <v xml:space="preserve">3 rue Grande </v>
          </cell>
          <cell r="F3388" t="str">
            <v>77300</v>
          </cell>
          <cell r="G3388" t="str">
            <v xml:space="preserve">FONTAINEBLEAU </v>
          </cell>
          <cell r="H3388" t="str">
            <v>Transaction</v>
          </cell>
          <cell r="I3388" t="str">
            <v>I9458</v>
          </cell>
          <cell r="J3388">
            <v>44012</v>
          </cell>
          <cell r="K3388">
            <v>44012</v>
          </cell>
          <cell r="N3388" t="str">
            <v>Ouvert</v>
          </cell>
          <cell r="O3388" t="str">
            <v>Ouvert</v>
          </cell>
          <cell r="Q3388">
            <v>0</v>
          </cell>
          <cell r="T3388" t="str">
            <v>00177</v>
          </cell>
        </row>
        <row r="3389">
          <cell r="A3389" t="str">
            <v>00120029</v>
          </cell>
          <cell r="B3389" t="str">
            <v>32221216800262</v>
          </cell>
          <cell r="C3389" t="str">
            <v>FONCIA AD IMMOBILIER</v>
          </cell>
          <cell r="D3389" t="b">
            <v>0</v>
          </cell>
          <cell r="E3389" t="str">
            <v>19 rue Marco Del Ponte</v>
          </cell>
          <cell r="F3389" t="str">
            <v>06150</v>
          </cell>
          <cell r="G3389" t="str">
            <v>CANNES-LA-BOCCA</v>
          </cell>
          <cell r="H3389" t="str">
            <v>Gestion Locative - Location - Location Saisonnière - Copropriété</v>
          </cell>
          <cell r="I3389" t="str">
            <v>C3915</v>
          </cell>
          <cell r="J3389">
            <v>44006</v>
          </cell>
          <cell r="K3389">
            <v>44006</v>
          </cell>
          <cell r="N3389" t="str">
            <v>Ouvert</v>
          </cell>
          <cell r="O3389" t="str">
            <v>Ouvert</v>
          </cell>
          <cell r="Q3389">
            <v>0</v>
          </cell>
          <cell r="T3389" t="str">
            <v>00120</v>
          </cell>
        </row>
        <row r="3390">
          <cell r="A3390" t="str">
            <v>00289009</v>
          </cell>
          <cell r="B3390" t="str">
            <v>31706428500198</v>
          </cell>
          <cell r="C3390" t="str">
            <v>FONCIA MARNE LA VALLÉE</v>
          </cell>
          <cell r="D3390" t="b">
            <v>0</v>
          </cell>
          <cell r="E3390" t="str">
            <v xml:space="preserve">2 rue Ariane </v>
          </cell>
          <cell r="F3390" t="str">
            <v>77700</v>
          </cell>
          <cell r="G3390" t="str">
            <v>CHESSY</v>
          </cell>
          <cell r="H3390" t="str">
            <v>Gestion Locative - Location - Copropriété - Comptabilité</v>
          </cell>
          <cell r="I3390" t="str">
            <v>S6700</v>
          </cell>
          <cell r="J3390">
            <v>44006</v>
          </cell>
          <cell r="K3390">
            <v>44027</v>
          </cell>
          <cell r="N3390" t="str">
            <v>Ouvert</v>
          </cell>
          <cell r="O3390" t="str">
            <v>Ouvert</v>
          </cell>
          <cell r="Q3390">
            <v>0</v>
          </cell>
          <cell r="T3390" t="str">
            <v>00289</v>
          </cell>
        </row>
        <row r="3391">
          <cell r="A3391" t="str">
            <v>00076007</v>
          </cell>
          <cell r="B3391" t="str">
            <v>72820348000146</v>
          </cell>
          <cell r="C3391" t="str">
            <v>FONCIA VBDS</v>
          </cell>
          <cell r="D3391" t="b">
            <v>1</v>
          </cell>
          <cell r="E3391" t="str">
            <v>5 Rue des Pays de France</v>
          </cell>
          <cell r="F3391" t="str">
            <v>95000</v>
          </cell>
          <cell r="G3391" t="str">
            <v>CERGY</v>
          </cell>
          <cell r="H3391" t="str">
            <v>Gestion Locative - Location - Copropriété - Comptabilité</v>
          </cell>
          <cell r="I3391" t="str">
            <v>76500</v>
          </cell>
          <cell r="J3391">
            <v>41883</v>
          </cell>
          <cell r="K3391">
            <v>42019</v>
          </cell>
          <cell r="N3391" t="str">
            <v>Ouvert</v>
          </cell>
          <cell r="O3391" t="str">
            <v>Ouvert</v>
          </cell>
          <cell r="P3391" t="str">
            <v>10.149.2.0</v>
          </cell>
          <cell r="Q3391">
            <v>0</v>
          </cell>
          <cell r="T3391" t="str">
            <v>00076</v>
          </cell>
        </row>
        <row r="3392">
          <cell r="A3392" t="str">
            <v>00004033</v>
          </cell>
          <cell r="C3392" t="str">
            <v>FONCIA LEMANIQUE</v>
          </cell>
          <cell r="D3392" t="b">
            <v>0</v>
          </cell>
          <cell r="E3392" t="str">
            <v>13 rue de la Minoterie</v>
          </cell>
          <cell r="F3392" t="str">
            <v>74940</v>
          </cell>
          <cell r="G3392" t="str">
            <v>ANNECY</v>
          </cell>
          <cell r="H3392" t="str">
            <v>Gestion Locative - Location - Copropriété - Comptabilité</v>
          </cell>
          <cell r="J3392">
            <v>44008</v>
          </cell>
          <cell r="K3392">
            <v>44008</v>
          </cell>
          <cell r="N3392" t="str">
            <v>Ouvert</v>
          </cell>
          <cell r="O3392" t="str">
            <v>Ouvert</v>
          </cell>
          <cell r="Q3392">
            <v>0</v>
          </cell>
          <cell r="T3392" t="str">
            <v>00004</v>
          </cell>
        </row>
        <row r="3393">
          <cell r="A3393" t="str">
            <v>00566002</v>
          </cell>
          <cell r="B3393" t="str">
            <v>42393637600064</v>
          </cell>
          <cell r="C3393" t="str">
            <v>LODGIS</v>
          </cell>
          <cell r="D3393" t="b">
            <v>1</v>
          </cell>
          <cell r="E3393" t="str">
            <v>51 Bd De Courcelles</v>
          </cell>
          <cell r="F3393" t="str">
            <v>75008</v>
          </cell>
          <cell r="G3393" t="str">
            <v>PARIS 8</v>
          </cell>
          <cell r="H3393" t="str">
            <v>Gestion Locative - Location - Transaction</v>
          </cell>
          <cell r="I3393" t="str">
            <v>U6200</v>
          </cell>
          <cell r="J3393">
            <v>43983</v>
          </cell>
          <cell r="N3393" t="str">
            <v>Ouvert</v>
          </cell>
          <cell r="O3393" t="str">
            <v>Ouvert</v>
          </cell>
          <cell r="Q3393">
            <v>0</v>
          </cell>
          <cell r="T3393" t="str">
            <v>00566</v>
          </cell>
        </row>
        <row r="3394">
          <cell r="A3394" t="str">
            <v>01023001</v>
          </cell>
          <cell r="B3394" t="str">
            <v>34962755400018</v>
          </cell>
          <cell r="C3394" t="str">
            <v>GEO CONSEIL</v>
          </cell>
          <cell r="D3394" t="b">
            <v>0</v>
          </cell>
          <cell r="E3394" t="str">
            <v>1 Bis, Rue Thiers</v>
          </cell>
          <cell r="F3394" t="str">
            <v>56000</v>
          </cell>
          <cell r="G3394" t="str">
            <v>VANNES</v>
          </cell>
          <cell r="H3394" t="str">
            <v>Gestion Locative - Location - Copropriété - Comptabilité</v>
          </cell>
          <cell r="J3394">
            <v>44013</v>
          </cell>
          <cell r="M3394">
            <v>44105</v>
          </cell>
          <cell r="N3394" t="str">
            <v>Ouvert</v>
          </cell>
          <cell r="O3394" t="str">
            <v>Fermé</v>
          </cell>
          <cell r="Q3394">
            <v>0</v>
          </cell>
          <cell r="T3394" t="str">
            <v>01023</v>
          </cell>
        </row>
        <row r="3395">
          <cell r="A3395" t="str">
            <v>01027001</v>
          </cell>
          <cell r="B3395" t="str">
            <v>88482681900010</v>
          </cell>
          <cell r="C3395" t="str">
            <v>STARES PREMIUM</v>
          </cell>
          <cell r="D3395" t="b">
            <v>1</v>
          </cell>
          <cell r="E3395" t="str">
            <v>38 Rue du Colisée</v>
          </cell>
          <cell r="F3395" t="str">
            <v>75008</v>
          </cell>
          <cell r="G3395" t="str">
            <v>PARIS</v>
          </cell>
          <cell r="J3395">
            <v>44006</v>
          </cell>
          <cell r="N3395" t="str">
            <v>Ouvert</v>
          </cell>
          <cell r="O3395" t="str">
            <v>Ouvert</v>
          </cell>
          <cell r="Q3395">
            <v>0</v>
          </cell>
          <cell r="T3395" t="str">
            <v>01027</v>
          </cell>
        </row>
        <row r="3396">
          <cell r="A3396" t="str">
            <v>00093016</v>
          </cell>
          <cell r="C3396" t="str">
            <v>FONCIA NICE</v>
          </cell>
          <cell r="D3396" t="b">
            <v>0</v>
          </cell>
          <cell r="E3396" t="str">
            <v xml:space="preserve">6 avenue Georges Clemenceau </v>
          </cell>
          <cell r="F3396" t="str">
            <v>06000</v>
          </cell>
          <cell r="G3396" t="str">
            <v>NICE</v>
          </cell>
          <cell r="H3396" t="str">
            <v>Gestion Locative - Location - Location Saisonnière - Copropriété - Comptabilité</v>
          </cell>
          <cell r="J3396">
            <v>44027</v>
          </cell>
          <cell r="K3396">
            <v>44013</v>
          </cell>
          <cell r="M3396">
            <v>44316</v>
          </cell>
          <cell r="N3396" t="str">
            <v>Ouvert</v>
          </cell>
          <cell r="O3396" t="str">
            <v>Fermé</v>
          </cell>
          <cell r="Q3396">
            <v>0</v>
          </cell>
          <cell r="T3396" t="str">
            <v>00093</v>
          </cell>
        </row>
        <row r="3397">
          <cell r="A3397" t="str">
            <v>00117019</v>
          </cell>
          <cell r="B3397" t="str">
            <v>30948122400199</v>
          </cell>
          <cell r="C3397" t="str">
            <v>FONCIA LCA</v>
          </cell>
          <cell r="D3397" t="b">
            <v>0</v>
          </cell>
          <cell r="E3397" t="str">
            <v>2 place de l'Hotel de Ville</v>
          </cell>
          <cell r="F3397" t="str">
            <v>02400</v>
          </cell>
          <cell r="G3397" t="str">
            <v>CHATEAU THIERRY</v>
          </cell>
          <cell r="H3397" t="str">
            <v>Gestion Locative - Location - Copropriété</v>
          </cell>
          <cell r="I3397" t="str">
            <v>B8909</v>
          </cell>
          <cell r="J3397">
            <v>44027</v>
          </cell>
          <cell r="K3397">
            <v>44027</v>
          </cell>
          <cell r="N3397" t="str">
            <v>Ouvert</v>
          </cell>
          <cell r="O3397" t="str">
            <v>Ouvert</v>
          </cell>
          <cell r="Q3397">
            <v>0</v>
          </cell>
          <cell r="T3397" t="str">
            <v>00117</v>
          </cell>
        </row>
        <row r="3398">
          <cell r="A3398" t="str">
            <v>01022001</v>
          </cell>
          <cell r="B3398" t="str">
            <v>80395313200013</v>
          </cell>
          <cell r="C3398" t="str">
            <v>ANTARES IMMOBILIER</v>
          </cell>
          <cell r="D3398" t="b">
            <v>0</v>
          </cell>
          <cell r="E3398" t="str">
            <v>13 Rue Edouard Alexander 13010 Marseille</v>
          </cell>
          <cell r="F3398" t="str">
            <v>13010</v>
          </cell>
          <cell r="G3398" t="str">
            <v>MARSEILLE</v>
          </cell>
          <cell r="H3398" t="str">
            <v>Gestion Locative - Location - Copropriété - Comptabilité</v>
          </cell>
          <cell r="J3398">
            <v>44013</v>
          </cell>
          <cell r="M3398">
            <v>44013</v>
          </cell>
          <cell r="N3398" t="str">
            <v>Ouvert</v>
          </cell>
          <cell r="O3398" t="str">
            <v>Fermé</v>
          </cell>
          <cell r="Q3398">
            <v>0</v>
          </cell>
          <cell r="T3398" t="str">
            <v>01022</v>
          </cell>
        </row>
        <row r="3399">
          <cell r="A3399" t="str">
            <v>01014001</v>
          </cell>
          <cell r="B3399" t="str">
            <v>39166653400030</v>
          </cell>
          <cell r="C3399" t="str">
            <v>MOREAU SYNDIC ET GESTION</v>
          </cell>
          <cell r="D3399" t="b">
            <v>1</v>
          </cell>
          <cell r="E3399" t="str">
            <v>13 Immeuble le Quartz -</v>
          </cell>
          <cell r="F3399" t="str">
            <v>74940</v>
          </cell>
          <cell r="G3399" t="str">
            <v>ANNECY LE VIEUX</v>
          </cell>
          <cell r="H3399" t="str">
            <v>Gestion Locative - Location - Copropriété - Comptabilité</v>
          </cell>
          <cell r="J3399">
            <v>44013</v>
          </cell>
          <cell r="M3399">
            <v>44013</v>
          </cell>
          <cell r="N3399" t="str">
            <v>Ouvert</v>
          </cell>
          <cell r="O3399" t="str">
            <v>Fermé</v>
          </cell>
          <cell r="Q3399">
            <v>0</v>
          </cell>
          <cell r="T3399" t="str">
            <v>01014</v>
          </cell>
        </row>
        <row r="3400">
          <cell r="A3400" t="str">
            <v>01028001</v>
          </cell>
          <cell r="B3400" t="str">
            <v>41940290400025</v>
          </cell>
          <cell r="C3400" t="str">
            <v>COGIM</v>
          </cell>
          <cell r="D3400" t="b">
            <v>0</v>
          </cell>
          <cell r="E3400" t="str">
            <v>20 Boulevard Denis Papin</v>
          </cell>
          <cell r="F3400" t="str">
            <v>59000</v>
          </cell>
          <cell r="G3400" t="str">
            <v>LILLE</v>
          </cell>
          <cell r="H3400" t="str">
            <v>Gestion Locative - Location - Copropriété - Comptabilité</v>
          </cell>
          <cell r="J3400">
            <v>44013</v>
          </cell>
          <cell r="M3400">
            <v>44013</v>
          </cell>
          <cell r="N3400" t="str">
            <v>Ouvert</v>
          </cell>
          <cell r="O3400" t="str">
            <v>Fermé</v>
          </cell>
          <cell r="Q3400">
            <v>0</v>
          </cell>
          <cell r="T3400" t="str">
            <v>01028</v>
          </cell>
        </row>
        <row r="3401">
          <cell r="A3401" t="str">
            <v>01029001</v>
          </cell>
          <cell r="B3401" t="str">
            <v>48213356800022</v>
          </cell>
          <cell r="C3401" t="str">
            <v>FONCIA CLEMENCEAU</v>
          </cell>
          <cell r="D3401" t="b">
            <v>0</v>
          </cell>
          <cell r="E3401" t="str">
            <v>81 Rue de France</v>
          </cell>
          <cell r="F3401" t="str">
            <v>06000</v>
          </cell>
          <cell r="G3401" t="str">
            <v>NICE</v>
          </cell>
          <cell r="H3401" t="str">
            <v>Gestion Locative - Location - Copropriété - Comptabilité</v>
          </cell>
          <cell r="J3401">
            <v>44013</v>
          </cell>
          <cell r="L3401">
            <v>44015</v>
          </cell>
          <cell r="M3401">
            <v>44013</v>
          </cell>
          <cell r="N3401" t="str">
            <v>Fermé</v>
          </cell>
          <cell r="O3401" t="str">
            <v>Fermé</v>
          </cell>
          <cell r="Q3401">
            <v>0</v>
          </cell>
          <cell r="T3401" t="str">
            <v>01029</v>
          </cell>
        </row>
        <row r="3402">
          <cell r="A3402" t="str">
            <v>01029002</v>
          </cell>
          <cell r="B3402" t="str">
            <v>48213356800030</v>
          </cell>
          <cell r="C3402" t="str">
            <v>FONCIA CLEMENCEAU</v>
          </cell>
          <cell r="D3402" t="b">
            <v>0</v>
          </cell>
          <cell r="E3402" t="str">
            <v>16 Rue Du Docteur Meslier</v>
          </cell>
          <cell r="F3402" t="str">
            <v>16300</v>
          </cell>
          <cell r="G3402" t="str">
            <v>BARBEZIEUX-SAINT-HILAIRE</v>
          </cell>
          <cell r="H3402" t="str">
            <v>Gestion Locative - Location - Copropriété - Comptabilité</v>
          </cell>
          <cell r="J3402">
            <v>44013</v>
          </cell>
          <cell r="M3402">
            <v>44013</v>
          </cell>
          <cell r="N3402" t="str">
            <v>Ouvert</v>
          </cell>
          <cell r="O3402" t="str">
            <v>Fermé</v>
          </cell>
          <cell r="Q3402">
            <v>0</v>
          </cell>
          <cell r="T3402" t="str">
            <v>01029</v>
          </cell>
        </row>
        <row r="3403">
          <cell r="A3403" t="str">
            <v>01016001</v>
          </cell>
          <cell r="B3403" t="str">
            <v>42208711400027</v>
          </cell>
          <cell r="C3403" t="str">
            <v>CABINET PEGASE</v>
          </cell>
          <cell r="D3403" t="b">
            <v>0</v>
          </cell>
          <cell r="E3403" t="str">
            <v>34 Rue Amiral Linois</v>
          </cell>
          <cell r="F3403" t="str">
            <v>29200</v>
          </cell>
          <cell r="G3403" t="str">
            <v>BREST</v>
          </cell>
          <cell r="H3403" t="str">
            <v>Gestion Locative - Location - Copropriété - Comptabilité</v>
          </cell>
          <cell r="J3403">
            <v>44013</v>
          </cell>
          <cell r="M3403">
            <v>44107</v>
          </cell>
          <cell r="N3403" t="str">
            <v>Ouvert</v>
          </cell>
          <cell r="O3403" t="str">
            <v>Fermé</v>
          </cell>
          <cell r="Q3403">
            <v>0</v>
          </cell>
          <cell r="T3403" t="str">
            <v>01016</v>
          </cell>
        </row>
        <row r="3404">
          <cell r="A3404" t="str">
            <v>01016002</v>
          </cell>
          <cell r="B3404" t="str">
            <v>42208711400035</v>
          </cell>
          <cell r="C3404" t="str">
            <v>CABINET PEGASE</v>
          </cell>
          <cell r="D3404" t="b">
            <v>0</v>
          </cell>
          <cell r="E3404" t="str">
            <v>4 Rue Du Prefet Collignon</v>
          </cell>
          <cell r="F3404" t="str">
            <v>29000</v>
          </cell>
          <cell r="G3404" t="str">
            <v>QUIMPER</v>
          </cell>
          <cell r="H3404" t="str">
            <v>Gestion Locative - Location - Copropriété - Comptabilité</v>
          </cell>
          <cell r="J3404">
            <v>44013</v>
          </cell>
          <cell r="M3404">
            <v>44107</v>
          </cell>
          <cell r="N3404" t="str">
            <v>Ouvert</v>
          </cell>
          <cell r="O3404" t="str">
            <v>Fermé</v>
          </cell>
          <cell r="Q3404">
            <v>0</v>
          </cell>
          <cell r="T3404" t="str">
            <v>01016</v>
          </cell>
        </row>
        <row r="3405">
          <cell r="A3405" t="str">
            <v>01015001</v>
          </cell>
          <cell r="B3405" t="str">
            <v>39841159500059</v>
          </cell>
          <cell r="C3405" t="str">
            <v>GESTION ET TRANSACTIONS IMMOBILIERES - GTI</v>
          </cell>
          <cell r="D3405" t="b">
            <v>0</v>
          </cell>
          <cell r="E3405" t="str">
            <v>13 Avenue le Brun</v>
          </cell>
          <cell r="F3405" t="str">
            <v>92160</v>
          </cell>
          <cell r="G3405" t="str">
            <v>ANTONY</v>
          </cell>
          <cell r="H3405" t="str">
            <v>Gestion Locative - Location - Copropriété - Comptabilité</v>
          </cell>
          <cell r="J3405">
            <v>44013</v>
          </cell>
          <cell r="L3405">
            <v>44316</v>
          </cell>
          <cell r="M3405">
            <v>44208</v>
          </cell>
          <cell r="N3405" t="str">
            <v>Fermé</v>
          </cell>
          <cell r="O3405" t="str">
            <v>Fermé</v>
          </cell>
          <cell r="Q3405">
            <v>0</v>
          </cell>
          <cell r="T3405" t="str">
            <v>01015</v>
          </cell>
        </row>
        <row r="3406">
          <cell r="A3406" t="str">
            <v>01030001</v>
          </cell>
          <cell r="B3406" t="str">
            <v>32241496200017</v>
          </cell>
          <cell r="C3406" t="str">
            <v>AGENCE BOILOT</v>
          </cell>
          <cell r="D3406" t="b">
            <v>0</v>
          </cell>
          <cell r="E3406" t="str">
            <v>4 Rue Piroux - Tour Thiers</v>
          </cell>
          <cell r="F3406" t="str">
            <v>54000</v>
          </cell>
          <cell r="G3406" t="str">
            <v>NANCY</v>
          </cell>
          <cell r="H3406" t="str">
            <v>Gestion Locative - Location - Copropriété - Comptabilité</v>
          </cell>
          <cell r="J3406">
            <v>44013</v>
          </cell>
          <cell r="M3406">
            <v>44044</v>
          </cell>
          <cell r="N3406" t="str">
            <v>Ouvert</v>
          </cell>
          <cell r="O3406" t="str">
            <v>Fermé</v>
          </cell>
          <cell r="Q3406">
            <v>0</v>
          </cell>
          <cell r="T3406" t="str">
            <v>01030</v>
          </cell>
        </row>
        <row r="3407">
          <cell r="A3407" t="str">
            <v>01031001</v>
          </cell>
          <cell r="B3407" t="str">
            <v>38251527800036</v>
          </cell>
          <cell r="C3407" t="str">
            <v>CABINET GIROD ET MARGALIN</v>
          </cell>
          <cell r="D3407" t="b">
            <v>1</v>
          </cell>
          <cell r="E3407" t="str">
            <v>Parc Technopolis - 350 Rue Georges Besse</v>
          </cell>
          <cell r="F3407" t="str">
            <v>30000</v>
          </cell>
          <cell r="G3407" t="str">
            <v>NÎMES</v>
          </cell>
          <cell r="H3407" t="str">
            <v>Gestion Locative - Location - Comptabilité</v>
          </cell>
          <cell r="J3407">
            <v>44013</v>
          </cell>
          <cell r="M3407">
            <v>44013</v>
          </cell>
          <cell r="N3407" t="str">
            <v>Ouvert</v>
          </cell>
          <cell r="O3407" t="str">
            <v>Fermé</v>
          </cell>
          <cell r="Q3407">
            <v>0</v>
          </cell>
          <cell r="T3407" t="str">
            <v>01031</v>
          </cell>
        </row>
        <row r="3408">
          <cell r="A3408" t="str">
            <v>01013001</v>
          </cell>
          <cell r="B3408" t="str">
            <v>44049906900027</v>
          </cell>
          <cell r="C3408" t="str">
            <v>FONCIA IMMOBILIER VAL D'EUROPE</v>
          </cell>
          <cell r="D3408" t="b">
            <v>0</v>
          </cell>
          <cell r="E3408" t="str">
            <v>409 Place Gustave Courbet</v>
          </cell>
          <cell r="F3408" t="str">
            <v>93160</v>
          </cell>
          <cell r="G3408" t="str">
            <v>NOISY-LE-GRAND</v>
          </cell>
          <cell r="H3408" t="str">
            <v>Gestion Locative - Location - Copropriété - Comptabilité</v>
          </cell>
          <cell r="J3408">
            <v>44013</v>
          </cell>
          <cell r="M3408">
            <v>44013</v>
          </cell>
          <cell r="N3408" t="str">
            <v>Ouvert</v>
          </cell>
          <cell r="O3408" t="str">
            <v>Fermé</v>
          </cell>
          <cell r="Q3408">
            <v>0</v>
          </cell>
          <cell r="T3408" t="str">
            <v>01013</v>
          </cell>
        </row>
        <row r="3409">
          <cell r="A3409" t="str">
            <v>01013002</v>
          </cell>
          <cell r="B3409" t="str">
            <v>44049906900035</v>
          </cell>
          <cell r="C3409" t="str">
            <v>FONTENOY IMMOBILIER</v>
          </cell>
          <cell r="D3409" t="b">
            <v>0</v>
          </cell>
          <cell r="E3409" t="str">
            <v>16 Rue Du Docteur Meslier</v>
          </cell>
          <cell r="F3409" t="str">
            <v>16300</v>
          </cell>
          <cell r="G3409" t="str">
            <v>BARBEZIEUX-SAINT-HILAIRE</v>
          </cell>
          <cell r="H3409" t="str">
            <v>Gestion Locative - Location - Copropriété - Comptabilité</v>
          </cell>
          <cell r="J3409">
            <v>44013</v>
          </cell>
          <cell r="M3409">
            <v>44013</v>
          </cell>
          <cell r="N3409" t="str">
            <v>Ouvert</v>
          </cell>
          <cell r="O3409" t="str">
            <v>Fermé</v>
          </cell>
          <cell r="Q3409">
            <v>0</v>
          </cell>
          <cell r="T3409" t="str">
            <v>01013</v>
          </cell>
        </row>
        <row r="3410">
          <cell r="A3410" t="str">
            <v>01010001</v>
          </cell>
          <cell r="B3410" t="str">
            <v>32965347100030</v>
          </cell>
          <cell r="C3410" t="str">
            <v>LAUCODAL - FORTIM</v>
          </cell>
          <cell r="D3410" t="b">
            <v>1</v>
          </cell>
          <cell r="E3410" t="str">
            <v>58 Rue Saint-pierre</v>
          </cell>
          <cell r="F3410" t="str">
            <v>78100</v>
          </cell>
          <cell r="G3410" t="str">
            <v>SAINT GERMAIN EN LAYE</v>
          </cell>
          <cell r="H3410" t="str">
            <v>Gestion Locative - Location - Copropriété</v>
          </cell>
          <cell r="J3410">
            <v>43983</v>
          </cell>
          <cell r="M3410">
            <v>44075</v>
          </cell>
          <cell r="N3410" t="str">
            <v>Ouvert</v>
          </cell>
          <cell r="O3410" t="str">
            <v>Fermé</v>
          </cell>
          <cell r="Q3410">
            <v>0</v>
          </cell>
          <cell r="T3410" t="str">
            <v>01010</v>
          </cell>
        </row>
        <row r="3411">
          <cell r="A3411" t="str">
            <v>01032001</v>
          </cell>
          <cell r="B3411" t="str">
            <v>88513206800010</v>
          </cell>
          <cell r="C3411" t="str">
            <v>STARES FRANCE</v>
          </cell>
          <cell r="D3411" t="b">
            <v>1</v>
          </cell>
          <cell r="E3411" t="str">
            <v>38 Rue du Colisée</v>
          </cell>
          <cell r="F3411" t="str">
            <v>75008</v>
          </cell>
          <cell r="G3411" t="str">
            <v>PARIS</v>
          </cell>
          <cell r="H3411" t="str">
            <v>Copropriété</v>
          </cell>
          <cell r="I3411" t="str">
            <v>V9100</v>
          </cell>
          <cell r="J3411">
            <v>44015</v>
          </cell>
          <cell r="N3411" t="str">
            <v>Ouvert</v>
          </cell>
          <cell r="O3411" t="str">
            <v>Ouvert</v>
          </cell>
          <cell r="Q3411">
            <v>0</v>
          </cell>
          <cell r="T3411" t="str">
            <v>01032</v>
          </cell>
        </row>
        <row r="3412">
          <cell r="A3412" t="str">
            <v>01021001</v>
          </cell>
          <cell r="B3412" t="str">
            <v>51215027700030</v>
          </cell>
          <cell r="C3412" t="str">
            <v>FONCIA CANNES-LA-BOCCA</v>
          </cell>
          <cell r="D3412" t="b">
            <v>0</v>
          </cell>
          <cell r="E3412" t="str">
            <v>108 Pl Du Logis</v>
          </cell>
          <cell r="F3412" t="str">
            <v>06580</v>
          </cell>
          <cell r="G3412" t="str">
            <v>PEGOMAS</v>
          </cell>
          <cell r="H3412" t="str">
            <v>Gestion Locative - Location - Copropriété - Comptabilité</v>
          </cell>
          <cell r="J3412">
            <v>44013</v>
          </cell>
          <cell r="L3412">
            <v>44013</v>
          </cell>
          <cell r="M3412">
            <v>44013</v>
          </cell>
          <cell r="N3412" t="str">
            <v>Fermé</v>
          </cell>
          <cell r="O3412" t="str">
            <v>Fermé</v>
          </cell>
          <cell r="Q3412">
            <v>0</v>
          </cell>
          <cell r="T3412" t="str">
            <v>01021</v>
          </cell>
        </row>
        <row r="3413">
          <cell r="A3413" t="str">
            <v>01021002</v>
          </cell>
          <cell r="B3413" t="str">
            <v>51215027700048</v>
          </cell>
          <cell r="C3413" t="str">
            <v>FONCIA CANNES-LA-BOCCA</v>
          </cell>
          <cell r="D3413" t="b">
            <v>0</v>
          </cell>
          <cell r="E3413" t="str">
            <v>11 Boulevard Ferrage</v>
          </cell>
          <cell r="F3413" t="str">
            <v>06400</v>
          </cell>
          <cell r="G3413" t="str">
            <v>CANNES</v>
          </cell>
          <cell r="H3413" t="str">
            <v>Gestion Locative - Location - Copropriété - Comptabilité</v>
          </cell>
          <cell r="J3413">
            <v>44013</v>
          </cell>
          <cell r="L3413">
            <v>44016</v>
          </cell>
          <cell r="M3413">
            <v>44013</v>
          </cell>
          <cell r="N3413" t="str">
            <v>Fermé</v>
          </cell>
          <cell r="O3413" t="str">
            <v>Fermé</v>
          </cell>
          <cell r="Q3413">
            <v>0</v>
          </cell>
          <cell r="T3413" t="str">
            <v>01021</v>
          </cell>
        </row>
        <row r="3414">
          <cell r="A3414" t="str">
            <v>01033001</v>
          </cell>
          <cell r="B3414" t="str">
            <v>54202098700021</v>
          </cell>
          <cell r="C3414" t="str">
            <v>LA GERANCE DE PASSY</v>
          </cell>
          <cell r="D3414" t="b">
            <v>1</v>
          </cell>
          <cell r="E3414" t="str">
            <v>64 Rue du Ranelagh</v>
          </cell>
          <cell r="F3414" t="str">
            <v>75016</v>
          </cell>
          <cell r="G3414" t="str">
            <v>PARIS</v>
          </cell>
          <cell r="H3414" t="str">
            <v>Copropriété</v>
          </cell>
          <cell r="J3414">
            <v>44033</v>
          </cell>
          <cell r="M3414">
            <v>44197</v>
          </cell>
          <cell r="N3414" t="str">
            <v>Ouvert</v>
          </cell>
          <cell r="O3414" t="str">
            <v>Fermé</v>
          </cell>
          <cell r="Q3414">
            <v>0</v>
          </cell>
          <cell r="T3414" t="str">
            <v>01033</v>
          </cell>
        </row>
        <row r="3415">
          <cell r="A3415" t="str">
            <v>01033002</v>
          </cell>
          <cell r="B3415" t="str">
            <v>54202098700039</v>
          </cell>
          <cell r="C3415" t="str">
            <v>GERANCE DE PASSY</v>
          </cell>
          <cell r="D3415" t="b">
            <v>0</v>
          </cell>
          <cell r="E3415" t="str">
            <v>4 Pl Baudoyer</v>
          </cell>
          <cell r="F3415" t="str">
            <v>75004</v>
          </cell>
          <cell r="G3415" t="str">
            <v>PARIS 4</v>
          </cell>
          <cell r="H3415" t="str">
            <v>Copropriété</v>
          </cell>
          <cell r="J3415">
            <v>44033</v>
          </cell>
          <cell r="M3415">
            <v>44197</v>
          </cell>
          <cell r="N3415" t="str">
            <v>Ouvert</v>
          </cell>
          <cell r="O3415" t="str">
            <v>Fermé</v>
          </cell>
          <cell r="Q3415">
            <v>0</v>
          </cell>
          <cell r="T3415" t="str">
            <v>01033</v>
          </cell>
        </row>
        <row r="3416">
          <cell r="A3416" t="str">
            <v>01033003</v>
          </cell>
          <cell r="B3416" t="str">
            <v>54202098700047</v>
          </cell>
          <cell r="C3416" t="str">
            <v>LA GERANCE D EPASSY</v>
          </cell>
          <cell r="D3416" t="b">
            <v>0</v>
          </cell>
          <cell r="E3416" t="str">
            <v>113 Rue De Passy</v>
          </cell>
          <cell r="F3416" t="str">
            <v>75016</v>
          </cell>
          <cell r="G3416" t="str">
            <v>PARIS 16</v>
          </cell>
          <cell r="H3416" t="str">
            <v>Copropriété</v>
          </cell>
          <cell r="J3416">
            <v>44033</v>
          </cell>
          <cell r="M3416">
            <v>44197</v>
          </cell>
          <cell r="N3416" t="str">
            <v>Ouvert</v>
          </cell>
          <cell r="O3416" t="str">
            <v>Fermé</v>
          </cell>
          <cell r="Q3416">
            <v>0</v>
          </cell>
          <cell r="T3416" t="str">
            <v>01033</v>
          </cell>
        </row>
        <row r="3417">
          <cell r="A3417" t="str">
            <v>01024001</v>
          </cell>
          <cell r="B3417" t="str">
            <v>39436919300054</v>
          </cell>
          <cell r="C3417" t="str">
            <v>YXIME</v>
          </cell>
          <cell r="D3417" t="b">
            <v>0</v>
          </cell>
          <cell r="E3417" t="str">
            <v>449 Rte Des Cretes</v>
          </cell>
          <cell r="F3417" t="str">
            <v>06560</v>
          </cell>
          <cell r="G3417" t="str">
            <v>VALBONNE</v>
          </cell>
          <cell r="I3417" t="str">
            <v>V8600</v>
          </cell>
          <cell r="J3417">
            <v>44021</v>
          </cell>
          <cell r="N3417" t="str">
            <v>Ouvert</v>
          </cell>
          <cell r="O3417" t="str">
            <v>Ouvert</v>
          </cell>
          <cell r="Q3417">
            <v>0</v>
          </cell>
          <cell r="T3417" t="str">
            <v>01024</v>
          </cell>
        </row>
        <row r="3418">
          <cell r="A3418" t="str">
            <v>01024002</v>
          </cell>
          <cell r="B3418" t="str">
            <v>39436919300062</v>
          </cell>
          <cell r="C3418" t="str">
            <v>YXIME</v>
          </cell>
          <cell r="D3418" t="b">
            <v>0</v>
          </cell>
          <cell r="E3418" t="str">
            <v>5 Rue Archimede</v>
          </cell>
          <cell r="F3418" t="str">
            <v>33700</v>
          </cell>
          <cell r="G3418" t="str">
            <v>MERIGNAC</v>
          </cell>
          <cell r="I3418" t="str">
            <v>V8300</v>
          </cell>
          <cell r="J3418">
            <v>44021</v>
          </cell>
          <cell r="N3418" t="str">
            <v>Ouvert</v>
          </cell>
          <cell r="O3418" t="str">
            <v>Ouvert</v>
          </cell>
          <cell r="Q3418">
            <v>0</v>
          </cell>
          <cell r="T3418" t="str">
            <v>01024</v>
          </cell>
        </row>
        <row r="3419">
          <cell r="A3419" t="str">
            <v>01024003</v>
          </cell>
          <cell r="B3419" t="str">
            <v>39436919300070</v>
          </cell>
          <cell r="C3419" t="str">
            <v>YXIME</v>
          </cell>
          <cell r="D3419" t="b">
            <v>0</v>
          </cell>
          <cell r="E3419" t="str">
            <v>18 Rue Des Cosmonautes</v>
          </cell>
          <cell r="F3419" t="str">
            <v>31400</v>
          </cell>
          <cell r="G3419" t="str">
            <v>TOULOUSE</v>
          </cell>
          <cell r="I3419" t="str">
            <v>V8500</v>
          </cell>
          <cell r="J3419">
            <v>44021</v>
          </cell>
          <cell r="N3419" t="str">
            <v>Ouvert</v>
          </cell>
          <cell r="O3419" t="str">
            <v>Ouvert</v>
          </cell>
          <cell r="Q3419">
            <v>0</v>
          </cell>
          <cell r="T3419" t="str">
            <v>01024</v>
          </cell>
        </row>
        <row r="3420">
          <cell r="A3420" t="str">
            <v>01024004</v>
          </cell>
          <cell r="B3420" t="str">
            <v>39436919300096</v>
          </cell>
          <cell r="C3420" t="str">
            <v>YXIME</v>
          </cell>
          <cell r="D3420" t="b">
            <v>0</v>
          </cell>
          <cell r="E3420" t="str">
            <v>23 Av De Poumeyrol</v>
          </cell>
          <cell r="F3420" t="str">
            <v>69300</v>
          </cell>
          <cell r="G3420" t="str">
            <v>CALUIRE-ET-CUIRE</v>
          </cell>
          <cell r="I3420" t="str">
            <v>V8400</v>
          </cell>
          <cell r="J3420">
            <v>44021</v>
          </cell>
          <cell r="N3420" t="str">
            <v>Ouvert</v>
          </cell>
          <cell r="O3420" t="str">
            <v>Ouvert</v>
          </cell>
          <cell r="Q3420">
            <v>0</v>
          </cell>
          <cell r="T3420" t="str">
            <v>01024</v>
          </cell>
        </row>
        <row r="3421">
          <cell r="A3421" t="str">
            <v>01024005</v>
          </cell>
          <cell r="B3421" t="str">
            <v>39436919300112</v>
          </cell>
          <cell r="C3421" t="str">
            <v>YXIME</v>
          </cell>
          <cell r="D3421" t="b">
            <v>0</v>
          </cell>
          <cell r="E3421" t="str">
            <v>238 Bd Georges Clemenceau</v>
          </cell>
          <cell r="F3421" t="str">
            <v>59700</v>
          </cell>
          <cell r="G3421" t="str">
            <v>MARCQ-EN-BAROEUL</v>
          </cell>
          <cell r="I3421" t="str">
            <v>V8200</v>
          </cell>
          <cell r="J3421">
            <v>44021</v>
          </cell>
          <cell r="N3421" t="str">
            <v>Ouvert</v>
          </cell>
          <cell r="O3421" t="str">
            <v>Ouvert</v>
          </cell>
          <cell r="Q3421">
            <v>0</v>
          </cell>
          <cell r="T3421" t="str">
            <v>01024</v>
          </cell>
        </row>
        <row r="3422">
          <cell r="A3422" t="str">
            <v>01024006</v>
          </cell>
          <cell r="B3422" t="str">
            <v>39436919300120</v>
          </cell>
          <cell r="C3422" t="str">
            <v>YXIME</v>
          </cell>
          <cell r="D3422" t="b">
            <v>1</v>
          </cell>
          <cell r="E3422" t="str">
            <v>20 Ter Rue de Bezons - Tour Ciel</v>
          </cell>
          <cell r="F3422" t="str">
            <v>92400</v>
          </cell>
          <cell r="G3422" t="str">
            <v>COURBEVOIE</v>
          </cell>
          <cell r="I3422" t="str">
            <v>V8100</v>
          </cell>
          <cell r="J3422">
            <v>44021</v>
          </cell>
          <cell r="N3422" t="str">
            <v>Ouvert</v>
          </cell>
          <cell r="O3422" t="str">
            <v>Ouvert</v>
          </cell>
          <cell r="Q3422">
            <v>0</v>
          </cell>
          <cell r="T3422" t="str">
            <v>01024</v>
          </cell>
        </row>
        <row r="3423">
          <cell r="A3423" t="str">
            <v>01025001</v>
          </cell>
          <cell r="B3423" t="str">
            <v>53495934100023</v>
          </cell>
          <cell r="C3423" t="str">
            <v>YXIME ASSET MANAGEMENT</v>
          </cell>
          <cell r="D3423" t="b">
            <v>1</v>
          </cell>
          <cell r="E3423" t="str">
            <v>20 Ter Rue de Bezons</v>
          </cell>
          <cell r="F3423" t="str">
            <v>92400</v>
          </cell>
          <cell r="G3423" t="str">
            <v>COURBEVOIE</v>
          </cell>
          <cell r="J3423">
            <v>44021</v>
          </cell>
          <cell r="M3423">
            <v>44385</v>
          </cell>
          <cell r="N3423" t="str">
            <v>Ouvert</v>
          </cell>
          <cell r="O3423" t="str">
            <v>Fermé</v>
          </cell>
          <cell r="Q3423">
            <v>0</v>
          </cell>
          <cell r="T3423" t="str">
            <v>01025</v>
          </cell>
        </row>
        <row r="3424">
          <cell r="A3424" t="str">
            <v>01012003</v>
          </cell>
          <cell r="B3424" t="str">
            <v>48371330100057</v>
          </cell>
          <cell r="C3424" t="str">
            <v>AVENIR IMMOBILIER</v>
          </cell>
          <cell r="D3424" t="b">
            <v>1</v>
          </cell>
          <cell r="E3424" t="str">
            <v>5 Rue Montaigne</v>
          </cell>
          <cell r="F3424" t="str">
            <v>76000</v>
          </cell>
          <cell r="G3424" t="str">
            <v>ROUEN</v>
          </cell>
          <cell r="H3424" t="str">
            <v>Gestion Locative - Location - Copropriété - Comptabilité</v>
          </cell>
          <cell r="J3424">
            <v>43986</v>
          </cell>
          <cell r="M3424">
            <v>44013</v>
          </cell>
          <cell r="N3424" t="str">
            <v>Ouvert</v>
          </cell>
          <cell r="O3424" t="str">
            <v>Fermé</v>
          </cell>
          <cell r="Q3424">
            <v>0</v>
          </cell>
          <cell r="T3424" t="str">
            <v>01012</v>
          </cell>
        </row>
        <row r="3425">
          <cell r="A3425" t="str">
            <v>01034001</v>
          </cell>
          <cell r="B3425" t="str">
            <v>38879793800031</v>
          </cell>
          <cell r="C3425" t="str">
            <v>SOFIGEST</v>
          </cell>
          <cell r="D3425" t="b">
            <v>0</v>
          </cell>
          <cell r="E3425" t="str">
            <v>10 Rue de la Presbourg</v>
          </cell>
          <cell r="F3425" t="str">
            <v>75116</v>
          </cell>
          <cell r="G3425" t="str">
            <v>PARIS</v>
          </cell>
          <cell r="H3425" t="str">
            <v>Gestion Locative - Location - Copropriété - Comptabilité</v>
          </cell>
          <cell r="J3425">
            <v>44033</v>
          </cell>
          <cell r="L3425">
            <v>44081</v>
          </cell>
          <cell r="M3425">
            <v>44081</v>
          </cell>
          <cell r="N3425" t="str">
            <v>Fermé</v>
          </cell>
          <cell r="O3425" t="str">
            <v>Fermé</v>
          </cell>
          <cell r="Q3425">
            <v>0</v>
          </cell>
          <cell r="T3425" t="str">
            <v>01034</v>
          </cell>
        </row>
        <row r="3426">
          <cell r="A3426" t="str">
            <v>00423001</v>
          </cell>
          <cell r="C3426" t="str">
            <v>CHATELAIN DELCOURT</v>
          </cell>
          <cell r="D3426" t="b">
            <v>0</v>
          </cell>
          <cell r="E3426" t="str">
            <v>Rue Colonel Bourg</v>
          </cell>
          <cell r="F3426" t="str">
            <v>1140</v>
          </cell>
          <cell r="G3426" t="str">
            <v>BRUXELLES</v>
          </cell>
          <cell r="J3426">
            <v>44008</v>
          </cell>
          <cell r="L3426">
            <v>44376</v>
          </cell>
          <cell r="M3426">
            <v>44376</v>
          </cell>
          <cell r="N3426" t="str">
            <v>Fermé</v>
          </cell>
          <cell r="O3426" t="str">
            <v>Fermé</v>
          </cell>
          <cell r="Q3426">
            <v>0</v>
          </cell>
          <cell r="T3426" t="str">
            <v>00423</v>
          </cell>
        </row>
        <row r="3427">
          <cell r="A3427" t="str">
            <v>00496002</v>
          </cell>
          <cell r="B3427" t="str">
            <v>32126296600054</v>
          </cell>
          <cell r="C3427" t="str">
            <v>LOGIS IMMOBILIER</v>
          </cell>
          <cell r="D3427" t="b">
            <v>1</v>
          </cell>
          <cell r="E3427" t="str">
            <v>185 Rue Leon Blum</v>
          </cell>
          <cell r="F3427" t="str">
            <v>34000</v>
          </cell>
          <cell r="G3427" t="str">
            <v>MONTPELLIER</v>
          </cell>
          <cell r="H3427" t="str">
            <v>Gestion Locative - Location - Copropriété - Comptabilité</v>
          </cell>
          <cell r="J3427">
            <v>43831</v>
          </cell>
          <cell r="M3427">
            <v>43831</v>
          </cell>
          <cell r="N3427" t="str">
            <v>Ouvert</v>
          </cell>
          <cell r="O3427" t="str">
            <v>Fermé</v>
          </cell>
          <cell r="Q3427">
            <v>0</v>
          </cell>
          <cell r="T3427" t="str">
            <v>00496</v>
          </cell>
        </row>
        <row r="3428">
          <cell r="A3428" t="str">
            <v>01021003</v>
          </cell>
          <cell r="B3428" t="str">
            <v>51215027700055</v>
          </cell>
          <cell r="C3428" t="str">
            <v>FONCIA CANNES-LA-BOCCA</v>
          </cell>
          <cell r="D3428" t="b">
            <v>1</v>
          </cell>
          <cell r="E3428" t="str">
            <v>11 Bd De la Ferrage</v>
          </cell>
          <cell r="F3428" t="str">
            <v>06400</v>
          </cell>
          <cell r="G3428" t="str">
            <v>CANNES</v>
          </cell>
          <cell r="H3428" t="str">
            <v>Gestion Locative - Location - Copropriété - Comptabilité</v>
          </cell>
          <cell r="J3428">
            <v>44016</v>
          </cell>
          <cell r="M3428">
            <v>44016</v>
          </cell>
          <cell r="N3428" t="str">
            <v>Ouvert</v>
          </cell>
          <cell r="O3428" t="str">
            <v>Fermé</v>
          </cell>
          <cell r="Q3428">
            <v>0</v>
          </cell>
          <cell r="T3428" t="str">
            <v>01021</v>
          </cell>
        </row>
        <row r="3429">
          <cell r="A3429" t="str">
            <v>00139016</v>
          </cell>
          <cell r="B3429" t="str">
            <v>31783939700211</v>
          </cell>
          <cell r="C3429" t="str">
            <v>FONCIA BREIZH</v>
          </cell>
          <cell r="D3429" t="b">
            <v>0</v>
          </cell>
          <cell r="E3429" t="str">
            <v>320/400 rue Augustin Fresnel</v>
          </cell>
          <cell r="F3429" t="str">
            <v>29490</v>
          </cell>
          <cell r="G3429" t="str">
            <v>GUIPAVAS</v>
          </cell>
          <cell r="H3429" t="str">
            <v>Gestion Locative - Location - Copropriété - Comptabilité</v>
          </cell>
          <cell r="I3429" t="str">
            <v>D7907</v>
          </cell>
          <cell r="J3429">
            <v>44056</v>
          </cell>
          <cell r="K3429">
            <v>44089</v>
          </cell>
          <cell r="N3429" t="str">
            <v>Ouvert</v>
          </cell>
          <cell r="O3429" t="str">
            <v>Ouvert</v>
          </cell>
          <cell r="Q3429">
            <v>0</v>
          </cell>
          <cell r="T3429" t="str">
            <v>00139</v>
          </cell>
        </row>
        <row r="3430">
          <cell r="A3430" t="str">
            <v>00139017</v>
          </cell>
          <cell r="B3430" t="str">
            <v>31783939700203</v>
          </cell>
          <cell r="C3430" t="str">
            <v>FONCIA BREIZH</v>
          </cell>
          <cell r="D3430" t="b">
            <v>0</v>
          </cell>
          <cell r="E3430" t="str">
            <v xml:space="preserve">4 rue Prefet Collignon </v>
          </cell>
          <cell r="F3430" t="str">
            <v>29000</v>
          </cell>
          <cell r="G3430" t="str">
            <v>QUIMPER</v>
          </cell>
          <cell r="H3430" t="str">
            <v>Gestion Locative - Location - Copropriété - Comptabilité</v>
          </cell>
          <cell r="I3430" t="str">
            <v>D7908</v>
          </cell>
          <cell r="J3430">
            <v>44056</v>
          </cell>
          <cell r="K3430">
            <v>44089</v>
          </cell>
          <cell r="N3430" t="str">
            <v>Ouvert</v>
          </cell>
          <cell r="O3430" t="str">
            <v>Ouvert</v>
          </cell>
          <cell r="Q3430">
            <v>0</v>
          </cell>
          <cell r="T3430" t="str">
            <v>00139</v>
          </cell>
        </row>
        <row r="3431">
          <cell r="A3431" t="str">
            <v>00289010</v>
          </cell>
          <cell r="B3431" t="str">
            <v>31706428500206</v>
          </cell>
          <cell r="C3431" t="str">
            <v>FONCIA MARNE LA VALLÉE</v>
          </cell>
          <cell r="D3431" t="b">
            <v>0</v>
          </cell>
          <cell r="E3431" t="str">
            <v>12 place du Marché</v>
          </cell>
          <cell r="F3431" t="str">
            <v>77100</v>
          </cell>
          <cell r="G3431" t="str">
            <v>MEAUX</v>
          </cell>
          <cell r="H3431" t="str">
            <v>Gestion Locative - Location - Copropriété - Comptabilité</v>
          </cell>
          <cell r="I3431" t="str">
            <v>S6901</v>
          </cell>
          <cell r="J3431">
            <v>44056</v>
          </cell>
          <cell r="K3431">
            <v>44105</v>
          </cell>
          <cell r="M3431">
            <v>44365</v>
          </cell>
          <cell r="N3431" t="str">
            <v>Ouvert</v>
          </cell>
          <cell r="O3431" t="str">
            <v>Fermé</v>
          </cell>
          <cell r="Q3431">
            <v>0</v>
          </cell>
          <cell r="T3431" t="str">
            <v>00289</v>
          </cell>
        </row>
        <row r="3432">
          <cell r="A3432" t="str">
            <v>00289011</v>
          </cell>
          <cell r="B3432" t="str">
            <v>31706428500149</v>
          </cell>
          <cell r="C3432" t="str">
            <v>FONCIA MARNE LA VALLÉE</v>
          </cell>
          <cell r="D3432" t="b">
            <v>0</v>
          </cell>
          <cell r="E3432" t="str">
            <v>145 avenue de la République</v>
          </cell>
          <cell r="F3432" t="str">
            <v>77340</v>
          </cell>
          <cell r="G3432" t="str">
            <v>PONTAULT COMBAULT</v>
          </cell>
          <cell r="H3432" t="str">
            <v>Gestion Locative - Location - Copropriété - Comptabilité</v>
          </cell>
          <cell r="I3432" t="str">
            <v>S6800</v>
          </cell>
          <cell r="J3432">
            <v>44056</v>
          </cell>
          <cell r="K3432">
            <v>44136</v>
          </cell>
          <cell r="N3432" t="str">
            <v>Ouvert</v>
          </cell>
          <cell r="O3432" t="str">
            <v>Ouvert</v>
          </cell>
          <cell r="Q3432">
            <v>0</v>
          </cell>
          <cell r="T3432" t="str">
            <v>00289</v>
          </cell>
        </row>
        <row r="3433">
          <cell r="A3433" t="str">
            <v>00289012</v>
          </cell>
          <cell r="B3433" t="str">
            <v>31706428500131</v>
          </cell>
          <cell r="C3433" t="str">
            <v>FONCIA MARNE LA VALLÉE</v>
          </cell>
          <cell r="D3433" t="b">
            <v>0</v>
          </cell>
          <cell r="E3433" t="str">
            <v>59 rue du Général de Gaulle</v>
          </cell>
          <cell r="F3433" t="str">
            <v>94350</v>
          </cell>
          <cell r="G3433" t="str">
            <v>VILLIERS SUR MARNE</v>
          </cell>
          <cell r="H3433" t="str">
            <v>Gestion Locative - Location - Copropriété - Comptabilité</v>
          </cell>
          <cell r="I3433" t="str">
            <v>S6900</v>
          </cell>
          <cell r="J3433">
            <v>44056</v>
          </cell>
          <cell r="K3433">
            <v>44105</v>
          </cell>
          <cell r="M3433">
            <v>44365</v>
          </cell>
          <cell r="N3433" t="str">
            <v>Ouvert</v>
          </cell>
          <cell r="O3433" t="str">
            <v>Fermé</v>
          </cell>
          <cell r="Q3433">
            <v>0</v>
          </cell>
          <cell r="T3433" t="str">
            <v>00289</v>
          </cell>
        </row>
        <row r="3434">
          <cell r="A3434" t="str">
            <v>00004035</v>
          </cell>
          <cell r="C3434" t="str">
            <v>FONCIA LEMANIQUE</v>
          </cell>
          <cell r="D3434" t="b">
            <v>0</v>
          </cell>
          <cell r="E3434" t="str">
            <v>95 avenue Ravanel Le Rouge</v>
          </cell>
          <cell r="F3434" t="str">
            <v>74400</v>
          </cell>
          <cell r="G3434" t="str">
            <v>CHAMONIX</v>
          </cell>
          <cell r="H3434" t="str">
            <v>Gestion Locative - Location - Location Saisonnière - Copropriété</v>
          </cell>
          <cell r="I3434" t="str">
            <v>04917</v>
          </cell>
          <cell r="J3434">
            <v>44056</v>
          </cell>
          <cell r="K3434">
            <v>44136</v>
          </cell>
          <cell r="N3434" t="str">
            <v>Ouvert</v>
          </cell>
          <cell r="O3434" t="str">
            <v>Ouvert</v>
          </cell>
          <cell r="Q3434">
            <v>0</v>
          </cell>
          <cell r="T3434" t="str">
            <v>00004</v>
          </cell>
        </row>
        <row r="3435">
          <cell r="A3435" t="str">
            <v>00004036</v>
          </cell>
          <cell r="C3435" t="str">
            <v>FONCIA LEMANIQUE</v>
          </cell>
          <cell r="D3435" t="b">
            <v>0</v>
          </cell>
          <cell r="E3435" t="str">
            <v>98 avenue Ravanel Le Rouge</v>
          </cell>
          <cell r="F3435" t="str">
            <v>74400</v>
          </cell>
          <cell r="G3435" t="str">
            <v>CHAMONIX</v>
          </cell>
          <cell r="H3435" t="str">
            <v>Gestion Locative - Location - Copropriété</v>
          </cell>
          <cell r="I3435" t="str">
            <v>04918</v>
          </cell>
          <cell r="J3435">
            <v>44056</v>
          </cell>
          <cell r="K3435">
            <v>44136</v>
          </cell>
          <cell r="N3435" t="str">
            <v>Ouvert</v>
          </cell>
          <cell r="O3435" t="str">
            <v>Ouvert</v>
          </cell>
          <cell r="Q3435">
            <v>0</v>
          </cell>
          <cell r="T3435" t="str">
            <v>00004</v>
          </cell>
        </row>
        <row r="3436">
          <cell r="A3436" t="str">
            <v>00004037</v>
          </cell>
          <cell r="B3436" t="str">
            <v>41863335000297</v>
          </cell>
          <cell r="C3436" t="str">
            <v>FONCIA LEMANIQUE</v>
          </cell>
          <cell r="D3436" t="b">
            <v>0</v>
          </cell>
          <cell r="E3436" t="str">
            <v>31 avenue Magnot</v>
          </cell>
          <cell r="F3436" t="str">
            <v>01000</v>
          </cell>
          <cell r="G3436" t="str">
            <v>BOURG EN BRESSE</v>
          </cell>
          <cell r="H3436" t="str">
            <v>Gestion Locative - Location - Copropriété - Comptabilité</v>
          </cell>
          <cell r="I3436" t="str">
            <v>04919</v>
          </cell>
          <cell r="J3436">
            <v>44089</v>
          </cell>
          <cell r="K3436">
            <v>44089</v>
          </cell>
          <cell r="N3436" t="str">
            <v>Ouvert</v>
          </cell>
          <cell r="O3436" t="str">
            <v>Ouvert</v>
          </cell>
          <cell r="Q3436">
            <v>0</v>
          </cell>
          <cell r="T3436" t="str">
            <v>00004</v>
          </cell>
        </row>
        <row r="3437">
          <cell r="A3437" t="str">
            <v>00004038</v>
          </cell>
          <cell r="B3437" t="str">
            <v>41863335000305</v>
          </cell>
          <cell r="C3437" t="str">
            <v>FONCIA LEMANIQUE</v>
          </cell>
          <cell r="D3437" t="b">
            <v>0</v>
          </cell>
          <cell r="E3437" t="str">
            <v>1 rue Marcel Vion</v>
          </cell>
          <cell r="F3437" t="str">
            <v>01800</v>
          </cell>
          <cell r="G3437" t="str">
            <v>MEXIMIEUX</v>
          </cell>
          <cell r="H3437" t="str">
            <v>Gestion Locative - Copropriété - Comptabilité</v>
          </cell>
          <cell r="I3437" t="str">
            <v>04920</v>
          </cell>
          <cell r="J3437">
            <v>44089</v>
          </cell>
          <cell r="K3437">
            <v>44089</v>
          </cell>
          <cell r="N3437" t="str">
            <v>Ouvert</v>
          </cell>
          <cell r="O3437" t="str">
            <v>Ouvert</v>
          </cell>
          <cell r="Q3437">
            <v>0</v>
          </cell>
          <cell r="T3437" t="str">
            <v>00004</v>
          </cell>
        </row>
        <row r="3438">
          <cell r="A3438" t="str">
            <v>00107013</v>
          </cell>
          <cell r="B3438" t="str">
            <v>31338490100168</v>
          </cell>
          <cell r="C3438" t="str">
            <v>FONCIA MORBIHAN</v>
          </cell>
          <cell r="D3438" t="b">
            <v>0</v>
          </cell>
          <cell r="E3438" t="str">
            <v>18 Domaine de Rhuys</v>
          </cell>
          <cell r="F3438" t="str">
            <v>56370</v>
          </cell>
          <cell r="G3438" t="str">
            <v xml:space="preserve">SARZEAU </v>
          </cell>
          <cell r="H3438" t="str">
            <v>Gestion Locative - Location - Copropriété - Comptabilité</v>
          </cell>
          <cell r="I3438" t="str">
            <v>A7904</v>
          </cell>
          <cell r="J3438">
            <v>44105</v>
          </cell>
          <cell r="K3438">
            <v>44119</v>
          </cell>
          <cell r="N3438" t="str">
            <v>Ouvert</v>
          </cell>
          <cell r="O3438" t="str">
            <v>Ouvert</v>
          </cell>
          <cell r="Q3438">
            <v>0</v>
          </cell>
          <cell r="T3438" t="str">
            <v>00107</v>
          </cell>
        </row>
        <row r="3439">
          <cell r="A3439" t="str">
            <v>00142008</v>
          </cell>
          <cell r="B3439" t="str">
            <v>49020518400081</v>
          </cell>
          <cell r="C3439" t="str">
            <v>FONCIA MANSART</v>
          </cell>
          <cell r="D3439" t="b">
            <v>0</v>
          </cell>
          <cell r="E3439" t="str">
            <v>3 place Mareil</v>
          </cell>
          <cell r="F3439" t="str">
            <v>78100</v>
          </cell>
          <cell r="G3439" t="str">
            <v>SAINT GERMAIN EN LAYE</v>
          </cell>
          <cell r="H3439" t="str">
            <v>Gestion Locative - Location - Copropriété - Comptabilité</v>
          </cell>
          <cell r="I3439" t="str">
            <v>E6800</v>
          </cell>
          <cell r="J3439">
            <v>44105</v>
          </cell>
          <cell r="K3439">
            <v>44075</v>
          </cell>
          <cell r="N3439" t="str">
            <v>Ouvert</v>
          </cell>
          <cell r="O3439" t="str">
            <v>Ouvert</v>
          </cell>
          <cell r="Q3439">
            <v>0</v>
          </cell>
          <cell r="T3439" t="str">
            <v>00142</v>
          </cell>
        </row>
        <row r="3440">
          <cell r="A3440" t="str">
            <v>00142009</v>
          </cell>
          <cell r="B3440" t="str">
            <v>49020518400099</v>
          </cell>
          <cell r="C3440" t="str">
            <v>FONCIA MANSART</v>
          </cell>
          <cell r="D3440" t="b">
            <v>0</v>
          </cell>
          <cell r="E3440" t="str">
            <v>1 avenue Marechal Foch</v>
          </cell>
          <cell r="F3440" t="str">
            <v>78400</v>
          </cell>
          <cell r="G3440" t="str">
            <v>CHATOU</v>
          </cell>
          <cell r="H3440" t="str">
            <v>Gestion Locative - Location - Copropriété - Comptabilité</v>
          </cell>
          <cell r="I3440" t="str">
            <v>E6901</v>
          </cell>
          <cell r="J3440">
            <v>44060</v>
          </cell>
          <cell r="K3440">
            <v>44044</v>
          </cell>
          <cell r="N3440" t="str">
            <v>Ouvert</v>
          </cell>
          <cell r="O3440" t="str">
            <v>Ouvert</v>
          </cell>
          <cell r="Q3440">
            <v>0</v>
          </cell>
          <cell r="T3440" t="str">
            <v>00142</v>
          </cell>
        </row>
        <row r="3441">
          <cell r="A3441" t="str">
            <v>00142010</v>
          </cell>
          <cell r="B3441" t="str">
            <v>49020518400073</v>
          </cell>
          <cell r="C3441" t="str">
            <v>FONCIA MANSART</v>
          </cell>
          <cell r="D3441" t="b">
            <v>0</v>
          </cell>
          <cell r="E3441" t="str">
            <v>16 rue de Paris</v>
          </cell>
          <cell r="F3441" t="str">
            <v>78100</v>
          </cell>
          <cell r="G3441" t="str">
            <v>SAINT GERMAIN EN LAYE</v>
          </cell>
          <cell r="H3441" t="str">
            <v>Gestion Locative - Location - Copropriété - Comptabilité</v>
          </cell>
          <cell r="I3441" t="str">
            <v>E6900</v>
          </cell>
          <cell r="J3441">
            <v>44060</v>
          </cell>
          <cell r="K3441">
            <v>44075</v>
          </cell>
          <cell r="N3441" t="str">
            <v>Ouvert</v>
          </cell>
          <cell r="O3441" t="str">
            <v>Ouvert</v>
          </cell>
          <cell r="Q3441">
            <v>0</v>
          </cell>
          <cell r="T3441" t="str">
            <v>00142</v>
          </cell>
        </row>
        <row r="3442">
          <cell r="A3442" t="str">
            <v>00142011</v>
          </cell>
          <cell r="B3442" t="str">
            <v>49020518400065</v>
          </cell>
          <cell r="C3442" t="str">
            <v>FONCIA MANSART</v>
          </cell>
          <cell r="D3442" t="b">
            <v>0</v>
          </cell>
          <cell r="E3442" t="str">
            <v>4 avenue du Général de Gaulle</v>
          </cell>
          <cell r="F3442" t="str">
            <v>78600</v>
          </cell>
          <cell r="G3442" t="str">
            <v>MAISONS-LAFFITTE</v>
          </cell>
          <cell r="H3442" t="str">
            <v>Gestion Locative - Location - Copropriété - Comptabilité</v>
          </cell>
          <cell r="I3442" t="str">
            <v>E6902</v>
          </cell>
          <cell r="J3442">
            <v>44060</v>
          </cell>
          <cell r="K3442">
            <v>44075</v>
          </cell>
          <cell r="N3442" t="str">
            <v>Ouvert</v>
          </cell>
          <cell r="O3442" t="str">
            <v>Ouvert</v>
          </cell>
          <cell r="Q3442">
            <v>0</v>
          </cell>
          <cell r="T3442" t="str">
            <v>00142</v>
          </cell>
        </row>
        <row r="3443">
          <cell r="A3443" t="str">
            <v>00167016</v>
          </cell>
          <cell r="B3443" t="str">
            <v>45239657500238</v>
          </cell>
          <cell r="C3443" t="str">
            <v>FONCIA VENDEE</v>
          </cell>
          <cell r="D3443" t="b">
            <v>0</v>
          </cell>
          <cell r="E3443" t="str">
            <v>2 Pl Saint Similien</v>
          </cell>
          <cell r="F3443" t="str">
            <v>44000</v>
          </cell>
          <cell r="G3443" t="str">
            <v>NANTES</v>
          </cell>
          <cell r="H3443" t="str">
            <v>Gestion Locative - Location - Copropriété - Comptabilité</v>
          </cell>
          <cell r="I3443" t="str">
            <v>H3908</v>
          </cell>
          <cell r="J3443">
            <v>43978</v>
          </cell>
          <cell r="M3443">
            <v>44060</v>
          </cell>
          <cell r="N3443" t="str">
            <v>Ouvert</v>
          </cell>
          <cell r="O3443" t="str">
            <v>Fermé</v>
          </cell>
          <cell r="Q3443">
            <v>0</v>
          </cell>
          <cell r="T3443" t="str">
            <v>00167</v>
          </cell>
        </row>
        <row r="3444">
          <cell r="A3444" t="str">
            <v>01007002</v>
          </cell>
          <cell r="B3444" t="str">
            <v>41538321500043</v>
          </cell>
          <cell r="C3444" t="str">
            <v>FONCIA BEAULIEU</v>
          </cell>
          <cell r="D3444" t="b">
            <v>1</v>
          </cell>
          <cell r="E3444" t="str">
            <v>81 Rue De France</v>
          </cell>
          <cell r="F3444" t="str">
            <v>06000</v>
          </cell>
          <cell r="G3444" t="str">
            <v>NICE</v>
          </cell>
          <cell r="H3444" t="str">
            <v>Gestion Locative - Location - Copropriété - Comptabilité</v>
          </cell>
          <cell r="J3444">
            <v>43891</v>
          </cell>
          <cell r="M3444">
            <v>43891</v>
          </cell>
          <cell r="N3444" t="str">
            <v>Ouvert</v>
          </cell>
          <cell r="O3444" t="str">
            <v>Fermé</v>
          </cell>
          <cell r="Q3444">
            <v>0</v>
          </cell>
          <cell r="T3444" t="str">
            <v>01007</v>
          </cell>
        </row>
        <row r="3445">
          <cell r="A3445" t="str">
            <v>01035001</v>
          </cell>
          <cell r="B3445" t="str">
            <v>41245316900036</v>
          </cell>
          <cell r="C3445" t="str">
            <v>FONCIA IAG</v>
          </cell>
          <cell r="D3445" t="b">
            <v>0</v>
          </cell>
          <cell r="E3445" t="str">
            <v>14 Bis Impasse Des Peupliers</v>
          </cell>
          <cell r="F3445" t="str">
            <v>13008</v>
          </cell>
          <cell r="G3445" t="str">
            <v>MARSEILLE</v>
          </cell>
          <cell r="H3445" t="str">
            <v>Gestion Locative - Location - Copropriété - Comptabilité</v>
          </cell>
          <cell r="J3445">
            <v>44075</v>
          </cell>
          <cell r="L3445">
            <v>44105</v>
          </cell>
          <cell r="M3445">
            <v>44105</v>
          </cell>
          <cell r="N3445" t="str">
            <v>Fermé</v>
          </cell>
          <cell r="O3445" t="str">
            <v>Fermé</v>
          </cell>
          <cell r="Q3445">
            <v>0</v>
          </cell>
          <cell r="T3445" t="str">
            <v>01035</v>
          </cell>
        </row>
        <row r="3446">
          <cell r="A3446" t="str">
            <v>01036001</v>
          </cell>
          <cell r="B3446" t="str">
            <v>33201029700031</v>
          </cell>
          <cell r="C3446" t="str">
            <v>FONCIA ROUCHE</v>
          </cell>
          <cell r="D3446" t="b">
            <v>0</v>
          </cell>
          <cell r="E3446" t="str">
            <v>15 Allée Turcat Mery le Grand Prado</v>
          </cell>
          <cell r="F3446" t="str">
            <v>13008</v>
          </cell>
          <cell r="G3446" t="str">
            <v>MARSEILLE</v>
          </cell>
          <cell r="H3446" t="str">
            <v>Gestion Locative - Location - Copropriété - Comptabilité</v>
          </cell>
          <cell r="J3446">
            <v>44075</v>
          </cell>
          <cell r="L3446">
            <v>44105</v>
          </cell>
          <cell r="M3446">
            <v>44105</v>
          </cell>
          <cell r="N3446" t="str">
            <v>Fermé</v>
          </cell>
          <cell r="O3446" t="str">
            <v>Fermé</v>
          </cell>
          <cell r="Q3446">
            <v>0</v>
          </cell>
          <cell r="T3446" t="str">
            <v>01036</v>
          </cell>
        </row>
        <row r="3447">
          <cell r="A3447" t="str">
            <v>01037001</v>
          </cell>
          <cell r="B3447" t="str">
            <v>52292611200015</v>
          </cell>
          <cell r="C3447" t="str">
            <v>FONCIA IAG SYNDIC</v>
          </cell>
          <cell r="D3447" t="b">
            <v>0</v>
          </cell>
          <cell r="E3447" t="str">
            <v>14 Bis Impasse Des Peupliers</v>
          </cell>
          <cell r="F3447" t="str">
            <v>13008</v>
          </cell>
          <cell r="G3447" t="str">
            <v>MARSEILLE</v>
          </cell>
          <cell r="H3447" t="str">
            <v>Gestion Locative - Location - Copropriété - Comptabilité</v>
          </cell>
          <cell r="J3447">
            <v>44075</v>
          </cell>
          <cell r="M3447">
            <v>44105</v>
          </cell>
          <cell r="N3447" t="str">
            <v>Ouvert</v>
          </cell>
          <cell r="O3447" t="str">
            <v>Fermé</v>
          </cell>
          <cell r="Q3447">
            <v>0</v>
          </cell>
          <cell r="T3447" t="str">
            <v>01037</v>
          </cell>
        </row>
        <row r="3448">
          <cell r="A3448" t="str">
            <v>01038001</v>
          </cell>
          <cell r="B3448" t="str">
            <v>43400382800044</v>
          </cell>
          <cell r="C3448" t="str">
            <v>FONCIA ABSCISSE</v>
          </cell>
          <cell r="D3448" t="b">
            <v>0</v>
          </cell>
          <cell r="E3448" t="str">
            <v>14 Bis Impasse Des Peupliers</v>
          </cell>
          <cell r="F3448" t="str">
            <v>13008</v>
          </cell>
          <cell r="G3448" t="str">
            <v>MARSEILLE</v>
          </cell>
          <cell r="H3448" t="str">
            <v>Gestion Locative - Location - Copropriété - Comptabilité</v>
          </cell>
          <cell r="J3448">
            <v>44075</v>
          </cell>
          <cell r="L3448">
            <v>44105</v>
          </cell>
          <cell r="M3448">
            <v>44105</v>
          </cell>
          <cell r="N3448" t="str">
            <v>Fermé</v>
          </cell>
          <cell r="O3448" t="str">
            <v>Fermé</v>
          </cell>
          <cell r="Q3448">
            <v>0</v>
          </cell>
          <cell r="T3448" t="str">
            <v>01038</v>
          </cell>
        </row>
        <row r="3449">
          <cell r="A3449" t="str">
            <v>01029003</v>
          </cell>
          <cell r="B3449" t="str">
            <v>48213356800048</v>
          </cell>
          <cell r="C3449" t="str">
            <v>FONCIA CLEMENCEAU</v>
          </cell>
          <cell r="D3449" t="b">
            <v>1</v>
          </cell>
          <cell r="E3449" t="str">
            <v>81 Rue De France</v>
          </cell>
          <cell r="F3449" t="str">
            <v>06000</v>
          </cell>
          <cell r="G3449" t="str">
            <v>NICE</v>
          </cell>
          <cell r="H3449" t="str">
            <v>Gestion Locative - Location - Copropriété - Comptabilité</v>
          </cell>
          <cell r="J3449">
            <v>44015</v>
          </cell>
          <cell r="M3449">
            <v>44015</v>
          </cell>
          <cell r="N3449" t="str">
            <v>Ouvert</v>
          </cell>
          <cell r="O3449" t="str">
            <v>Fermé</v>
          </cell>
          <cell r="Q3449">
            <v>0</v>
          </cell>
          <cell r="T3449" t="str">
            <v>01029</v>
          </cell>
        </row>
        <row r="3450">
          <cell r="A3450" t="str">
            <v>01039001</v>
          </cell>
          <cell r="B3450" t="str">
            <v>44043050200037</v>
          </cell>
          <cell r="C3450" t="str">
            <v>FONCIA IMMOBILIER MEAUX</v>
          </cell>
          <cell r="D3450" t="b">
            <v>0</v>
          </cell>
          <cell r="E3450" t="str">
            <v>409 Place Gustave Courbet</v>
          </cell>
          <cell r="F3450" t="str">
            <v>93160</v>
          </cell>
          <cell r="G3450" t="str">
            <v>NOISY-LE-GRAND</v>
          </cell>
          <cell r="H3450" t="str">
            <v>Gestion Locative - Location - Copropriété - Comptabilité</v>
          </cell>
          <cell r="J3450">
            <v>44075</v>
          </cell>
          <cell r="M3450">
            <v>44075</v>
          </cell>
          <cell r="N3450" t="str">
            <v>Ouvert</v>
          </cell>
          <cell r="O3450" t="str">
            <v>Fermé</v>
          </cell>
          <cell r="Q3450">
            <v>0</v>
          </cell>
          <cell r="T3450" t="str">
            <v>01039</v>
          </cell>
        </row>
        <row r="3451">
          <cell r="A3451" t="str">
            <v>01039002</v>
          </cell>
          <cell r="B3451" t="str">
            <v>44043050200052</v>
          </cell>
          <cell r="C3451" t="str">
            <v>FONTENOY IMMOBILIER</v>
          </cell>
          <cell r="D3451" t="b">
            <v>0</v>
          </cell>
          <cell r="E3451" t="str">
            <v>13 Rue Du Docteur Meslier</v>
          </cell>
          <cell r="F3451" t="str">
            <v>16300</v>
          </cell>
          <cell r="G3451" t="str">
            <v>BARBEZIEUX-SAINT-HILAIRE</v>
          </cell>
          <cell r="H3451" t="str">
            <v>Gestion Locative - Location - Copropriété - Comptabilité</v>
          </cell>
          <cell r="J3451">
            <v>44075</v>
          </cell>
          <cell r="L3451">
            <v>44075</v>
          </cell>
          <cell r="M3451">
            <v>44075</v>
          </cell>
          <cell r="N3451" t="str">
            <v>Fermé</v>
          </cell>
          <cell r="O3451" t="str">
            <v>Fermé</v>
          </cell>
          <cell r="Q3451">
            <v>0</v>
          </cell>
          <cell r="T3451" t="str">
            <v>01039</v>
          </cell>
        </row>
        <row r="3452">
          <cell r="A3452" t="str">
            <v>00263002</v>
          </cell>
          <cell r="C3452" t="str">
            <v>FONCIA BRUNNER</v>
          </cell>
          <cell r="D3452" t="b">
            <v>1</v>
          </cell>
          <cell r="E3452" t="str">
            <v>34 Place Viarme</v>
          </cell>
          <cell r="F3452" t="str">
            <v>44000</v>
          </cell>
          <cell r="G3452" t="str">
            <v xml:space="preserve">NANTES </v>
          </cell>
          <cell r="H3452" t="str">
            <v>Copropriété</v>
          </cell>
          <cell r="I3452" t="str">
            <v>Q3200</v>
          </cell>
          <cell r="J3452">
            <v>44085</v>
          </cell>
          <cell r="K3452">
            <v>44085</v>
          </cell>
          <cell r="N3452" t="str">
            <v>Ouvert</v>
          </cell>
          <cell r="O3452" t="str">
            <v>Ouvert</v>
          </cell>
          <cell r="Q3452">
            <v>0</v>
          </cell>
          <cell r="T3452" t="str">
            <v>00263</v>
          </cell>
        </row>
        <row r="3453">
          <cell r="A3453" t="str">
            <v>00100017</v>
          </cell>
          <cell r="C3453" t="str">
            <v>FONCIA GROUPE</v>
          </cell>
          <cell r="D3453" t="b">
            <v>0</v>
          </cell>
          <cell r="E3453" t="str">
            <v>10 rue du Colisée</v>
          </cell>
          <cell r="F3453" t="str">
            <v>75008</v>
          </cell>
          <cell r="G3453" t="str">
            <v>PARIS</v>
          </cell>
          <cell r="J3453">
            <v>44084</v>
          </cell>
          <cell r="N3453" t="str">
            <v>Ouvert</v>
          </cell>
          <cell r="O3453" t="str">
            <v>Ouvert</v>
          </cell>
          <cell r="Q3453">
            <v>0</v>
          </cell>
          <cell r="T3453" t="str">
            <v>00100</v>
          </cell>
        </row>
        <row r="3454">
          <cell r="A3454" t="str">
            <v>00044004</v>
          </cell>
          <cell r="B3454" t="str">
            <v>33855369600141</v>
          </cell>
          <cell r="C3454" t="str">
            <v>FONCIA LOIRE ATLANTIQUE</v>
          </cell>
          <cell r="D3454" t="b">
            <v>1</v>
          </cell>
          <cell r="E3454" t="str">
            <v>34 place Viarme</v>
          </cell>
          <cell r="F3454" t="str">
            <v>44000</v>
          </cell>
          <cell r="G3454" t="str">
            <v>NANTES</v>
          </cell>
          <cell r="H3454" t="str">
            <v>Gestion Locative - Location - Copropriété</v>
          </cell>
          <cell r="I3454" t="str">
            <v>44903</v>
          </cell>
          <cell r="J3454">
            <v>44085</v>
          </cell>
          <cell r="K3454">
            <v>44085</v>
          </cell>
          <cell r="N3454" t="str">
            <v>Ouvert</v>
          </cell>
          <cell r="O3454" t="str">
            <v>Ouvert</v>
          </cell>
          <cell r="Q3454">
            <v>0</v>
          </cell>
          <cell r="T3454" t="str">
            <v>00044</v>
          </cell>
        </row>
        <row r="3455">
          <cell r="A3455" t="str">
            <v>00177070</v>
          </cell>
          <cell r="B3455" t="str">
            <v>50369866404930</v>
          </cell>
          <cell r="C3455" t="str">
            <v>FONCIA TRANSACTION FRANCE</v>
          </cell>
          <cell r="D3455" t="b">
            <v>0</v>
          </cell>
          <cell r="E3455" t="str">
            <v>34 Place Viarme</v>
          </cell>
          <cell r="F3455" t="str">
            <v>44000</v>
          </cell>
          <cell r="G3455" t="str">
            <v>NANTES</v>
          </cell>
          <cell r="H3455" t="str">
            <v>Transaction</v>
          </cell>
          <cell r="I3455" t="str">
            <v>I9475</v>
          </cell>
          <cell r="J3455">
            <v>44085</v>
          </cell>
          <cell r="K3455">
            <v>44085</v>
          </cell>
          <cell r="N3455" t="str">
            <v>Ouvert</v>
          </cell>
          <cell r="O3455" t="str">
            <v>Ouvert</v>
          </cell>
          <cell r="Q3455">
            <v>0</v>
          </cell>
          <cell r="T3455" t="str">
            <v>00177</v>
          </cell>
        </row>
        <row r="3456">
          <cell r="A3456" t="str">
            <v>00177071</v>
          </cell>
          <cell r="B3456" t="str">
            <v>50369866404898</v>
          </cell>
          <cell r="C3456" t="str">
            <v>FONCIA TRANSACTION FRANCE</v>
          </cell>
          <cell r="D3456" t="b">
            <v>0</v>
          </cell>
          <cell r="E3456" t="str">
            <v>320/400 rue Augustin Fresnel</v>
          </cell>
          <cell r="F3456" t="str">
            <v>29490</v>
          </cell>
          <cell r="G3456" t="str">
            <v>GUIPAVAS</v>
          </cell>
          <cell r="H3456" t="str">
            <v>Transaction</v>
          </cell>
          <cell r="I3456" t="str">
            <v>I9501</v>
          </cell>
          <cell r="J3456">
            <v>44088</v>
          </cell>
          <cell r="K3456">
            <v>44105</v>
          </cell>
          <cell r="N3456" t="str">
            <v>Ouvert</v>
          </cell>
          <cell r="O3456" t="str">
            <v>Ouvert</v>
          </cell>
          <cell r="Q3456">
            <v>0</v>
          </cell>
          <cell r="T3456" t="str">
            <v>00177</v>
          </cell>
        </row>
        <row r="3457">
          <cell r="A3457" t="str">
            <v>00177072</v>
          </cell>
          <cell r="B3457" t="str">
            <v>50369866405002</v>
          </cell>
          <cell r="C3457" t="str">
            <v>FONCIA TRANSACTION FRANCE</v>
          </cell>
          <cell r="D3457" t="b">
            <v>0</v>
          </cell>
          <cell r="E3457" t="str">
            <v>938, route Nationale</v>
          </cell>
          <cell r="F3457" t="str">
            <v>74120</v>
          </cell>
          <cell r="G3457" t="str">
            <v xml:space="preserve">MEGEVE </v>
          </cell>
          <cell r="H3457" t="str">
            <v>Transaction</v>
          </cell>
          <cell r="I3457" t="str">
            <v>I9482</v>
          </cell>
          <cell r="J3457">
            <v>44086</v>
          </cell>
          <cell r="K3457">
            <v>44105</v>
          </cell>
          <cell r="N3457" t="str">
            <v>Ouvert</v>
          </cell>
          <cell r="O3457" t="str">
            <v>Ouvert</v>
          </cell>
          <cell r="Q3457">
            <v>0</v>
          </cell>
          <cell r="T3457" t="str">
            <v>00177</v>
          </cell>
        </row>
        <row r="3458">
          <cell r="A3458" t="str">
            <v>00177073</v>
          </cell>
          <cell r="B3458" t="str">
            <v>50369866405010</v>
          </cell>
          <cell r="C3458" t="str">
            <v>FONCIA TRANSACTION FRANCE</v>
          </cell>
          <cell r="D3458" t="b">
            <v>0</v>
          </cell>
          <cell r="E3458" t="str">
            <v>44 route de de Megève</v>
          </cell>
          <cell r="F3458" t="str">
            <v>74120</v>
          </cell>
          <cell r="G3458" t="str">
            <v>PRAZ-SUR-ARLY</v>
          </cell>
          <cell r="H3458" t="str">
            <v>Transaction</v>
          </cell>
          <cell r="I3458" t="str">
            <v>I9483</v>
          </cell>
          <cell r="J3458">
            <v>44086</v>
          </cell>
          <cell r="K3458">
            <v>44105</v>
          </cell>
          <cell r="N3458" t="str">
            <v>Ouvert</v>
          </cell>
          <cell r="O3458" t="str">
            <v>Ouvert</v>
          </cell>
          <cell r="Q3458">
            <v>0</v>
          </cell>
          <cell r="T3458" t="str">
            <v>00177</v>
          </cell>
        </row>
        <row r="3459">
          <cell r="A3459" t="str">
            <v>00177074</v>
          </cell>
          <cell r="B3459" t="str">
            <v>50369866404856</v>
          </cell>
          <cell r="C3459" t="str">
            <v>FONCIA TRANSACTION FRANCE</v>
          </cell>
          <cell r="D3459" t="b">
            <v>0</v>
          </cell>
          <cell r="E3459" t="str">
            <v>35 Grande Rue</v>
          </cell>
          <cell r="F3459" t="str">
            <v>73600</v>
          </cell>
          <cell r="G3459" t="str">
            <v>MOUTIERS</v>
          </cell>
          <cell r="H3459" t="str">
            <v>Transaction</v>
          </cell>
          <cell r="I3459" t="str">
            <v>I9479</v>
          </cell>
          <cell r="J3459">
            <v>44086</v>
          </cell>
          <cell r="K3459">
            <v>44136</v>
          </cell>
          <cell r="N3459" t="str">
            <v>Ouvert</v>
          </cell>
          <cell r="O3459" t="str">
            <v>Ouvert</v>
          </cell>
          <cell r="Q3459">
            <v>0</v>
          </cell>
          <cell r="T3459" t="str">
            <v>00177</v>
          </cell>
        </row>
        <row r="3460">
          <cell r="A3460" t="str">
            <v>00177075</v>
          </cell>
          <cell r="B3460" t="str">
            <v>50369866404849</v>
          </cell>
          <cell r="C3460" t="str">
            <v>FONCIA TRANSACTION FRANCE</v>
          </cell>
          <cell r="D3460" t="b">
            <v>0</v>
          </cell>
          <cell r="E3460" t="str">
            <v>34 avenue du  Centenaire</v>
          </cell>
          <cell r="F3460" t="str">
            <v>73700</v>
          </cell>
          <cell r="G3460" t="str">
            <v>BOURG-SAINT-MAURICE</v>
          </cell>
          <cell r="H3460" t="str">
            <v>Transaction</v>
          </cell>
          <cell r="I3460" t="str">
            <v>I9480</v>
          </cell>
          <cell r="J3460">
            <v>44086</v>
          </cell>
          <cell r="K3460">
            <v>44136</v>
          </cell>
          <cell r="N3460" t="str">
            <v>Ouvert</v>
          </cell>
          <cell r="O3460" t="str">
            <v>Ouvert</v>
          </cell>
          <cell r="Q3460">
            <v>0</v>
          </cell>
          <cell r="T3460" t="str">
            <v>00177</v>
          </cell>
        </row>
        <row r="3461">
          <cell r="A3461" t="str">
            <v>00177076</v>
          </cell>
          <cell r="B3461" t="str">
            <v>50369866404864</v>
          </cell>
          <cell r="C3461" t="str">
            <v>FONCIA TRANSACTION FRANCE</v>
          </cell>
          <cell r="D3461" t="b">
            <v>0</v>
          </cell>
          <cell r="E3461" t="str">
            <v>14 rue du Président Coty</v>
          </cell>
          <cell r="F3461" t="str">
            <v>73200</v>
          </cell>
          <cell r="G3461" t="str">
            <v>ALBERTVILLE</v>
          </cell>
          <cell r="H3461" t="str">
            <v>Transaction</v>
          </cell>
          <cell r="I3461" t="str">
            <v>I9481</v>
          </cell>
          <cell r="J3461">
            <v>44086</v>
          </cell>
          <cell r="K3461">
            <v>44136</v>
          </cell>
          <cell r="N3461" t="str">
            <v>Ouvert</v>
          </cell>
          <cell r="O3461" t="str">
            <v>Ouvert</v>
          </cell>
          <cell r="Q3461">
            <v>0</v>
          </cell>
          <cell r="T3461" t="str">
            <v>00177</v>
          </cell>
        </row>
        <row r="3462">
          <cell r="A3462" t="str">
            <v>00177077</v>
          </cell>
          <cell r="B3462" t="str">
            <v>50369866404914</v>
          </cell>
          <cell r="C3462" t="str">
            <v>FONCIA TRANSACTION FRANCE</v>
          </cell>
          <cell r="D3462" t="b">
            <v>0</v>
          </cell>
          <cell r="E3462" t="str">
            <v>1 rue Marcel Vion</v>
          </cell>
          <cell r="F3462" t="str">
            <v>01800</v>
          </cell>
          <cell r="G3462" t="str">
            <v>MEXIMIEUX</v>
          </cell>
          <cell r="H3462" t="str">
            <v>Transaction</v>
          </cell>
          <cell r="I3462" t="str">
            <v>I9484</v>
          </cell>
          <cell r="J3462">
            <v>44086</v>
          </cell>
          <cell r="K3462">
            <v>44105</v>
          </cell>
          <cell r="N3462" t="str">
            <v>Ouvert</v>
          </cell>
          <cell r="O3462" t="str">
            <v>Ouvert</v>
          </cell>
          <cell r="Q3462">
            <v>0</v>
          </cell>
          <cell r="T3462" t="str">
            <v>00177</v>
          </cell>
        </row>
        <row r="3463">
          <cell r="A3463" t="str">
            <v>00055019</v>
          </cell>
          <cell r="C3463" t="str">
            <v>FONCIA VAL DE MARNE</v>
          </cell>
          <cell r="D3463" t="b">
            <v>0</v>
          </cell>
          <cell r="E3463" t="str">
            <v>199 Avenue de la République</v>
          </cell>
          <cell r="F3463" t="str">
            <v>94700</v>
          </cell>
          <cell r="G3463" t="str">
            <v>MAISONS-ALFORT</v>
          </cell>
          <cell r="H3463" t="str">
            <v>Gestion Locative - Location - Copropriété</v>
          </cell>
          <cell r="J3463">
            <v>44088</v>
          </cell>
          <cell r="K3463">
            <v>44136</v>
          </cell>
          <cell r="N3463" t="str">
            <v>Ouvert</v>
          </cell>
          <cell r="O3463" t="str">
            <v>Ouvert</v>
          </cell>
          <cell r="Q3463">
            <v>0</v>
          </cell>
          <cell r="T3463" t="str">
            <v>00055</v>
          </cell>
        </row>
        <row r="3464">
          <cell r="A3464" t="str">
            <v>00091013</v>
          </cell>
          <cell r="B3464" t="str">
            <v>06780391600179</v>
          </cell>
          <cell r="C3464" t="str">
            <v>FONCIA MARSEILLE</v>
          </cell>
          <cell r="D3464" t="b">
            <v>0</v>
          </cell>
          <cell r="E3464" t="str">
            <v>14 bis, impasse des Peupliers</v>
          </cell>
          <cell r="F3464" t="str">
            <v>13008</v>
          </cell>
          <cell r="G3464" t="str">
            <v>MARSEILLE</v>
          </cell>
          <cell r="H3464" t="str">
            <v>Gestion Locative - Location - Copropriété - Comptabilité</v>
          </cell>
          <cell r="I3464" t="str">
            <v>91901</v>
          </cell>
          <cell r="J3464">
            <v>44088</v>
          </cell>
          <cell r="K3464">
            <v>44105</v>
          </cell>
          <cell r="M3464">
            <v>44334</v>
          </cell>
          <cell r="N3464" t="str">
            <v>Ouvert</v>
          </cell>
          <cell r="O3464" t="str">
            <v>Fermé</v>
          </cell>
          <cell r="Q3464">
            <v>0</v>
          </cell>
          <cell r="T3464" t="str">
            <v>00091</v>
          </cell>
        </row>
        <row r="3465">
          <cell r="A3465" t="str">
            <v>01030002</v>
          </cell>
          <cell r="B3465" t="str">
            <v>32241496200025</v>
          </cell>
          <cell r="C3465" t="str">
            <v>AGENCE BOILOT</v>
          </cell>
          <cell r="D3465" t="b">
            <v>1</v>
          </cell>
          <cell r="E3465" t="str">
            <v>4 Rue Piroux</v>
          </cell>
          <cell r="F3465" t="str">
            <v>54000</v>
          </cell>
          <cell r="G3465" t="str">
            <v>NANCY</v>
          </cell>
          <cell r="H3465" t="str">
            <v>Gestion Locative - Location - Copropriété - Comptabilité</v>
          </cell>
          <cell r="J3465">
            <v>44022</v>
          </cell>
          <cell r="M3465">
            <v>44044</v>
          </cell>
          <cell r="N3465" t="str">
            <v>Ouvert</v>
          </cell>
          <cell r="O3465" t="str">
            <v>Fermé</v>
          </cell>
          <cell r="Q3465">
            <v>0</v>
          </cell>
          <cell r="T3465" t="str">
            <v>01030</v>
          </cell>
        </row>
        <row r="3466">
          <cell r="A3466" t="str">
            <v>00082024</v>
          </cell>
          <cell r="B3466" t="str">
            <v>30553251700334</v>
          </cell>
          <cell r="C3466" t="str">
            <v>FONCIA ALPES DAUPHINE</v>
          </cell>
          <cell r="D3466" t="b">
            <v>0</v>
          </cell>
          <cell r="E3466" t="str">
            <v xml:space="preserve">34 avenue du Centenaire </v>
          </cell>
          <cell r="F3466" t="str">
            <v>73700</v>
          </cell>
          <cell r="G3466" t="str">
            <v>BOURG-SAINT-MAURICE</v>
          </cell>
          <cell r="H3466" t="str">
            <v>Gestion Locative - Location - Copropriété</v>
          </cell>
          <cell r="J3466">
            <v>44092</v>
          </cell>
          <cell r="K3466">
            <v>44105</v>
          </cell>
          <cell r="N3466" t="str">
            <v>Ouvert</v>
          </cell>
          <cell r="O3466" t="str">
            <v>Ouvert</v>
          </cell>
          <cell r="Q3466">
            <v>0</v>
          </cell>
          <cell r="T3466" t="str">
            <v>00082</v>
          </cell>
        </row>
        <row r="3467">
          <cell r="A3467" t="str">
            <v>00082025</v>
          </cell>
          <cell r="B3467" t="str">
            <v>30553251700326</v>
          </cell>
          <cell r="C3467" t="str">
            <v>FONCIA ALPES DAUPHINE</v>
          </cell>
          <cell r="D3467" t="b">
            <v>0</v>
          </cell>
          <cell r="E3467" t="str">
            <v xml:space="preserve">14 rue du Président Coty </v>
          </cell>
          <cell r="F3467" t="str">
            <v>73200</v>
          </cell>
          <cell r="G3467" t="str">
            <v>ALBERTVILLE</v>
          </cell>
          <cell r="H3467" t="str">
            <v>Gestion Locative - Location - Copropriété</v>
          </cell>
          <cell r="I3467" t="str">
            <v>82901</v>
          </cell>
          <cell r="J3467">
            <v>44092</v>
          </cell>
          <cell r="K3467">
            <v>44105</v>
          </cell>
          <cell r="N3467" t="str">
            <v>Ouvert</v>
          </cell>
          <cell r="O3467" t="str">
            <v>Ouvert</v>
          </cell>
          <cell r="Q3467">
            <v>0</v>
          </cell>
          <cell r="T3467" t="str">
            <v>00082</v>
          </cell>
        </row>
        <row r="3468">
          <cell r="A3468" t="str">
            <v>00082026</v>
          </cell>
          <cell r="B3468" t="str">
            <v>30553251700300</v>
          </cell>
          <cell r="C3468" t="str">
            <v>FONCIA ALPES DAUPHINE</v>
          </cell>
          <cell r="D3468" t="b">
            <v>0</v>
          </cell>
          <cell r="E3468" t="str">
            <v>35 Grande Rue</v>
          </cell>
          <cell r="F3468" t="str">
            <v>73600</v>
          </cell>
          <cell r="G3468" t="str">
            <v>MOUTIERS</v>
          </cell>
          <cell r="H3468" t="str">
            <v>Gestion Locative - Location - Copropriété</v>
          </cell>
          <cell r="I3468" t="str">
            <v>82902</v>
          </cell>
          <cell r="J3468">
            <v>44092</v>
          </cell>
          <cell r="K3468">
            <v>44105</v>
          </cell>
          <cell r="N3468" t="str">
            <v>Ouvert</v>
          </cell>
          <cell r="O3468" t="str">
            <v>Ouvert</v>
          </cell>
          <cell r="Q3468">
            <v>0</v>
          </cell>
          <cell r="T3468" t="str">
            <v>00082</v>
          </cell>
        </row>
        <row r="3469">
          <cell r="A3469" t="str">
            <v>01016003</v>
          </cell>
          <cell r="B3469" t="str">
            <v>42208711400043</v>
          </cell>
          <cell r="C3469" t="str">
            <v>CABINET PEGASE</v>
          </cell>
          <cell r="D3469" t="b">
            <v>1</v>
          </cell>
          <cell r="E3469" t="str">
            <v>34 Rue Amiral Linois</v>
          </cell>
          <cell r="F3469" t="str">
            <v>29200</v>
          </cell>
          <cell r="G3469" t="str">
            <v>BREST</v>
          </cell>
          <cell r="H3469" t="str">
            <v>Gestion Locative - Location - Copropriété - Comptabilité</v>
          </cell>
          <cell r="J3469">
            <v>44013</v>
          </cell>
          <cell r="M3469">
            <v>44107</v>
          </cell>
          <cell r="N3469" t="str">
            <v>Ouvert</v>
          </cell>
          <cell r="O3469" t="str">
            <v>Fermé</v>
          </cell>
          <cell r="Q3469">
            <v>0</v>
          </cell>
          <cell r="T3469" t="str">
            <v>01016</v>
          </cell>
        </row>
        <row r="3470">
          <cell r="A3470" t="str">
            <v>01013003</v>
          </cell>
          <cell r="B3470" t="str">
            <v>44049906900043</v>
          </cell>
          <cell r="C3470" t="str">
            <v>FONCIA IMMOBILIER VAL D'EUROPE</v>
          </cell>
          <cell r="D3470" t="b">
            <v>1</v>
          </cell>
          <cell r="E3470" t="str">
            <v>409 Pl Gustave Courbet</v>
          </cell>
          <cell r="F3470" t="str">
            <v>93160</v>
          </cell>
          <cell r="G3470" t="str">
            <v>NOISY-LE-GRAND</v>
          </cell>
          <cell r="H3470" t="str">
            <v>Gestion Locative - Location - Copropriété - Comptabilité</v>
          </cell>
          <cell r="J3470">
            <v>44013</v>
          </cell>
          <cell r="M3470">
            <v>44013</v>
          </cell>
          <cell r="N3470" t="str">
            <v>Ouvert</v>
          </cell>
          <cell r="O3470" t="str">
            <v>Fermé</v>
          </cell>
          <cell r="Q3470">
            <v>0</v>
          </cell>
          <cell r="T3470" t="str">
            <v>01013</v>
          </cell>
        </row>
        <row r="3471">
          <cell r="A3471" t="str">
            <v>01040001</v>
          </cell>
          <cell r="B3471" t="str">
            <v>40915262600019</v>
          </cell>
          <cell r="C3471" t="str">
            <v>CABINET LAGADEUC</v>
          </cell>
          <cell r="D3471" t="b">
            <v>0</v>
          </cell>
          <cell r="E3471" t="str">
            <v>5 Rue Montaigne</v>
          </cell>
          <cell r="F3471" t="str">
            <v>76000</v>
          </cell>
          <cell r="G3471" t="str">
            <v>ROUEN</v>
          </cell>
          <cell r="H3471" t="str">
            <v>Gestion Locative - Location - Copropriété - Comptabilité</v>
          </cell>
          <cell r="J3471">
            <v>44105</v>
          </cell>
          <cell r="L3471">
            <v>44105</v>
          </cell>
          <cell r="M3471">
            <v>44105</v>
          </cell>
          <cell r="N3471" t="str">
            <v>Fermé</v>
          </cell>
          <cell r="O3471" t="str">
            <v>Fermé</v>
          </cell>
          <cell r="Q3471">
            <v>0</v>
          </cell>
          <cell r="T3471" t="str">
            <v>01040</v>
          </cell>
        </row>
        <row r="3472">
          <cell r="A3472" t="str">
            <v>01040002</v>
          </cell>
          <cell r="B3472" t="str">
            <v>40915262600027</v>
          </cell>
          <cell r="C3472" t="str">
            <v>CABINET LAGADEUC</v>
          </cell>
          <cell r="D3472" t="b">
            <v>0</v>
          </cell>
          <cell r="E3472" t="str">
            <v>38 Rue De la Tour de Beurre</v>
          </cell>
          <cell r="F3472" t="str">
            <v>76000</v>
          </cell>
          <cell r="G3472" t="str">
            <v>ROUEN</v>
          </cell>
          <cell r="H3472" t="str">
            <v>Gestion Locative - Location - Copropriété - Comptabilité</v>
          </cell>
          <cell r="J3472">
            <v>44105</v>
          </cell>
          <cell r="M3472">
            <v>44256</v>
          </cell>
          <cell r="N3472" t="str">
            <v>Ouvert</v>
          </cell>
          <cell r="O3472" t="str">
            <v>Fermé</v>
          </cell>
          <cell r="Q3472">
            <v>0</v>
          </cell>
          <cell r="T3472" t="str">
            <v>01040</v>
          </cell>
        </row>
        <row r="3473">
          <cell r="A3473" t="str">
            <v>01040003</v>
          </cell>
          <cell r="B3473" t="str">
            <v>40915262600035</v>
          </cell>
          <cell r="C3473" t="str">
            <v>CABINET LAGADEUC</v>
          </cell>
          <cell r="D3473" t="b">
            <v>0</v>
          </cell>
          <cell r="E3473" t="str">
            <v>63 Rue Du General Leclerc</v>
          </cell>
          <cell r="F3473" t="str">
            <v>76000</v>
          </cell>
          <cell r="G3473" t="str">
            <v>ROUEN</v>
          </cell>
          <cell r="H3473" t="str">
            <v>Gestion Locative - Location - Copropriété - Comptabilité</v>
          </cell>
          <cell r="J3473">
            <v>44105</v>
          </cell>
          <cell r="L3473">
            <v>44105</v>
          </cell>
          <cell r="M3473">
            <v>44105</v>
          </cell>
          <cell r="N3473" t="str">
            <v>Fermé</v>
          </cell>
          <cell r="O3473" t="str">
            <v>Fermé</v>
          </cell>
          <cell r="Q3473">
            <v>0</v>
          </cell>
          <cell r="T3473" t="str">
            <v>01040</v>
          </cell>
        </row>
        <row r="3474">
          <cell r="A3474" t="str">
            <v>01041001</v>
          </cell>
          <cell r="B3474" t="str">
            <v>48943062900183</v>
          </cell>
          <cell r="C3474" t="str">
            <v>FONCIA MONT BLANC</v>
          </cell>
          <cell r="D3474" t="b">
            <v>0</v>
          </cell>
          <cell r="E3474" t="str">
            <v>13 Rue de la Minoterie</v>
          </cell>
          <cell r="F3474" t="str">
            <v>74940</v>
          </cell>
          <cell r="G3474" t="str">
            <v>ANNECY LE VIEUX</v>
          </cell>
          <cell r="H3474" t="str">
            <v>Gestion Locative - Location - Copropriété</v>
          </cell>
          <cell r="J3474">
            <v>44105</v>
          </cell>
          <cell r="K3474">
            <v>44166</v>
          </cell>
          <cell r="N3474" t="str">
            <v>Ouvert</v>
          </cell>
          <cell r="O3474" t="str">
            <v>Ouvert</v>
          </cell>
          <cell r="Q3474">
            <v>0</v>
          </cell>
          <cell r="T3474" t="str">
            <v>01041</v>
          </cell>
        </row>
        <row r="3475">
          <cell r="A3475" t="str">
            <v>01041002</v>
          </cell>
          <cell r="B3475" t="str">
            <v>48943062900043</v>
          </cell>
          <cell r="C3475" t="str">
            <v>AGENCE DE ROCHEBRUNE / SOGIMALP</v>
          </cell>
          <cell r="D3475" t="b">
            <v>0</v>
          </cell>
          <cell r="E3475" t="str">
            <v>41 All Du Sporting de Rochebrune</v>
          </cell>
          <cell r="F3475" t="str">
            <v>74120</v>
          </cell>
          <cell r="G3475" t="str">
            <v>MEGEVE</v>
          </cell>
          <cell r="H3475" t="str">
            <v>Gestion Locative - Location - Copropriété - Comptabilité</v>
          </cell>
          <cell r="J3475">
            <v>44105</v>
          </cell>
          <cell r="L3475">
            <v>44113</v>
          </cell>
          <cell r="M3475">
            <v>44113</v>
          </cell>
          <cell r="N3475" t="str">
            <v>Fermé</v>
          </cell>
          <cell r="O3475" t="str">
            <v>Fermé</v>
          </cell>
          <cell r="Q3475">
            <v>0</v>
          </cell>
          <cell r="T3475" t="str">
            <v>01041</v>
          </cell>
        </row>
        <row r="3476">
          <cell r="A3476" t="str">
            <v>01041003</v>
          </cell>
          <cell r="B3476" t="str">
            <v>48943062900068</v>
          </cell>
          <cell r="C3476" t="str">
            <v>SOGIMALP ET BDI IMMOBILIER</v>
          </cell>
          <cell r="D3476" t="b">
            <v>0</v>
          </cell>
          <cell r="E3476" t="str">
            <v>403 Rue Charles Feige</v>
          </cell>
          <cell r="F3476" t="str">
            <v>74120</v>
          </cell>
          <cell r="G3476" t="str">
            <v>MEGEVE</v>
          </cell>
          <cell r="H3476" t="str">
            <v>Gestion Locative - Location - Copropriété</v>
          </cell>
          <cell r="I3476" t="str">
            <v>V7200</v>
          </cell>
          <cell r="J3476">
            <v>44105</v>
          </cell>
          <cell r="K3476">
            <v>44287</v>
          </cell>
          <cell r="N3476" t="str">
            <v>Ouvert</v>
          </cell>
          <cell r="O3476" t="str">
            <v>Ouvert</v>
          </cell>
          <cell r="Q3476">
            <v>0</v>
          </cell>
          <cell r="T3476" t="str">
            <v>01041</v>
          </cell>
        </row>
        <row r="3477">
          <cell r="A3477" t="str">
            <v>01041004</v>
          </cell>
          <cell r="B3477" t="str">
            <v>48943062900084</v>
          </cell>
          <cell r="C3477" t="str">
            <v>BDI IMMOBILIER</v>
          </cell>
          <cell r="D3477" t="b">
            <v>0</v>
          </cell>
          <cell r="E3477" t="str">
            <v>Residence Les Cristaux</v>
          </cell>
          <cell r="F3477" t="str">
            <v>74920</v>
          </cell>
          <cell r="G3477" t="str">
            <v>COMBLOUX</v>
          </cell>
          <cell r="H3477" t="str">
            <v>Gestion Locative - Location - Copropriété - Comptabilité</v>
          </cell>
          <cell r="J3477">
            <v>44105</v>
          </cell>
          <cell r="L3477">
            <v>44113</v>
          </cell>
          <cell r="M3477">
            <v>44113</v>
          </cell>
          <cell r="N3477" t="str">
            <v>Fermé</v>
          </cell>
          <cell r="O3477" t="str">
            <v>Fermé</v>
          </cell>
          <cell r="Q3477">
            <v>0</v>
          </cell>
          <cell r="T3477" t="str">
            <v>01041</v>
          </cell>
        </row>
        <row r="3478">
          <cell r="A3478" t="str">
            <v>01041005</v>
          </cell>
          <cell r="B3478" t="str">
            <v>48943062900092</v>
          </cell>
          <cell r="C3478" t="str">
            <v>SOGIMALP ET BDI IMMOBILIER</v>
          </cell>
          <cell r="D3478" t="b">
            <v>0</v>
          </cell>
          <cell r="E3478" t="str">
            <v>Pl De la Mairie</v>
          </cell>
          <cell r="F3478" t="str">
            <v>74120</v>
          </cell>
          <cell r="G3478" t="str">
            <v>PRAZ-SUR-ARLY</v>
          </cell>
          <cell r="H3478" t="str">
            <v>Gestion Locative - Location - Copropriété</v>
          </cell>
          <cell r="I3478" t="str">
            <v>V7300</v>
          </cell>
          <cell r="J3478">
            <v>44105</v>
          </cell>
          <cell r="K3478">
            <v>44136</v>
          </cell>
          <cell r="N3478" t="str">
            <v>Ouvert</v>
          </cell>
          <cell r="O3478" t="str">
            <v>Ouvert</v>
          </cell>
          <cell r="Q3478">
            <v>0</v>
          </cell>
          <cell r="T3478" t="str">
            <v>01041</v>
          </cell>
        </row>
        <row r="3479">
          <cell r="A3479" t="str">
            <v>01041006</v>
          </cell>
          <cell r="B3479" t="str">
            <v>48943062900134</v>
          </cell>
          <cell r="C3479" t="str">
            <v>SOGIMALP</v>
          </cell>
          <cell r="D3479" t="b">
            <v>0</v>
          </cell>
          <cell r="E3479" t="str">
            <v>465 Av Marechal Leclerc</v>
          </cell>
          <cell r="F3479" t="str">
            <v>73700</v>
          </cell>
          <cell r="G3479" t="str">
            <v>BOURG-SAINT-MAURICE</v>
          </cell>
          <cell r="H3479" t="str">
            <v>Gestion Locative - Location - Copropriété - Comptabilité</v>
          </cell>
          <cell r="J3479">
            <v>44105</v>
          </cell>
          <cell r="L3479">
            <v>44105</v>
          </cell>
          <cell r="M3479">
            <v>44105</v>
          </cell>
          <cell r="N3479" t="str">
            <v>Fermé</v>
          </cell>
          <cell r="O3479" t="str">
            <v>Fermé</v>
          </cell>
          <cell r="Q3479">
            <v>0</v>
          </cell>
          <cell r="T3479" t="str">
            <v>01041</v>
          </cell>
        </row>
        <row r="3480">
          <cell r="A3480" t="str">
            <v>01041007</v>
          </cell>
          <cell r="B3480" t="str">
            <v>48943062900159</v>
          </cell>
          <cell r="C3480" t="str">
            <v>SOGIMALP</v>
          </cell>
          <cell r="D3480" t="b">
            <v>0</v>
          </cell>
          <cell r="E3480" t="str">
            <v>257 Av Des Jeux Olympiques</v>
          </cell>
          <cell r="F3480" t="str">
            <v>73620</v>
          </cell>
          <cell r="G3480" t="str">
            <v>HAUTELUCE</v>
          </cell>
          <cell r="H3480" t="str">
            <v>Gestion Locative - Location - Copropriété</v>
          </cell>
          <cell r="I3480" t="str">
            <v>V7400</v>
          </cell>
          <cell r="J3480">
            <v>44105</v>
          </cell>
          <cell r="K3480">
            <v>44136</v>
          </cell>
          <cell r="M3480">
            <v>44257</v>
          </cell>
          <cell r="N3480" t="str">
            <v>Ouvert</v>
          </cell>
          <cell r="O3480" t="str">
            <v>Fermé</v>
          </cell>
          <cell r="Q3480">
            <v>0</v>
          </cell>
          <cell r="T3480" t="str">
            <v>01041</v>
          </cell>
        </row>
        <row r="3481">
          <cell r="A3481" t="str">
            <v>01041008</v>
          </cell>
          <cell r="B3481" t="str">
            <v>48943062900167</v>
          </cell>
          <cell r="C3481" t="str">
            <v>FONCIA MONT BLANC</v>
          </cell>
          <cell r="D3481" t="b">
            <v>0</v>
          </cell>
          <cell r="E3481" t="str">
            <v>89 Rue De la Republique</v>
          </cell>
          <cell r="F3481" t="str">
            <v>74700</v>
          </cell>
          <cell r="G3481" t="str">
            <v>SALLANCHES</v>
          </cell>
          <cell r="H3481" t="str">
            <v>Gestion Locative - Location - Copropriété - Comptabilité</v>
          </cell>
          <cell r="J3481">
            <v>44105</v>
          </cell>
          <cell r="L3481">
            <v>44113</v>
          </cell>
          <cell r="M3481">
            <v>44113</v>
          </cell>
          <cell r="N3481" t="str">
            <v>Fermé</v>
          </cell>
          <cell r="O3481" t="str">
            <v>Fermé</v>
          </cell>
          <cell r="Q3481">
            <v>0</v>
          </cell>
          <cell r="T3481" t="str">
            <v>01041</v>
          </cell>
        </row>
        <row r="3482">
          <cell r="A3482" t="str">
            <v>01041009</v>
          </cell>
          <cell r="B3482" t="str">
            <v>48943062900175</v>
          </cell>
          <cell r="C3482" t="str">
            <v>FONCIA MONT BLANC</v>
          </cell>
          <cell r="D3482" t="b">
            <v>0</v>
          </cell>
          <cell r="E3482" t="str">
            <v>254 Av Du Mont d Arbois</v>
          </cell>
          <cell r="F3482" t="str">
            <v>74170</v>
          </cell>
          <cell r="G3482" t="str">
            <v>SAINT-GERVAIS-LES-BAINS</v>
          </cell>
          <cell r="H3482" t="str">
            <v>Gestion Locative - Location - Copropriété - Comptabilité</v>
          </cell>
          <cell r="J3482">
            <v>44105</v>
          </cell>
          <cell r="L3482">
            <v>44113</v>
          </cell>
          <cell r="M3482">
            <v>44113</v>
          </cell>
          <cell r="N3482" t="str">
            <v>Fermé</v>
          </cell>
          <cell r="O3482" t="str">
            <v>Fermé</v>
          </cell>
          <cell r="Q3482">
            <v>0</v>
          </cell>
          <cell r="T3482" t="str">
            <v>01041</v>
          </cell>
        </row>
        <row r="3483">
          <cell r="A3483" t="str">
            <v>00177078</v>
          </cell>
          <cell r="B3483" t="str">
            <v>50369866404880</v>
          </cell>
          <cell r="C3483" t="str">
            <v>FONCIA TRANSACTION FRANCE</v>
          </cell>
          <cell r="D3483" t="b">
            <v>0</v>
          </cell>
          <cell r="E3483" t="str">
            <v>198 Route de Trevoux</v>
          </cell>
          <cell r="F3483" t="str">
            <v>69730</v>
          </cell>
          <cell r="G3483" t="str">
            <v xml:space="preserve">GENAY </v>
          </cell>
          <cell r="H3483" t="str">
            <v>Transaction</v>
          </cell>
          <cell r="I3483" t="str">
            <v>I9478</v>
          </cell>
          <cell r="J3483">
            <v>44109</v>
          </cell>
          <cell r="K3483">
            <v>44228</v>
          </cell>
          <cell r="N3483" t="str">
            <v>Ouvert</v>
          </cell>
          <cell r="O3483" t="str">
            <v>Ouvert</v>
          </cell>
          <cell r="Q3483">
            <v>0</v>
          </cell>
          <cell r="T3483" t="str">
            <v>00177</v>
          </cell>
        </row>
        <row r="3484">
          <cell r="A3484" t="str">
            <v>01042001</v>
          </cell>
          <cell r="B3484" t="str">
            <v>31740993600059</v>
          </cell>
          <cell r="C3484" t="str">
            <v>CABINET P BOISSON</v>
          </cell>
          <cell r="D3484" t="b">
            <v>0</v>
          </cell>
          <cell r="E3484" t="str">
            <v>1 Rue Marcel Vion</v>
          </cell>
          <cell r="F3484" t="str">
            <v>01800</v>
          </cell>
          <cell r="G3484" t="str">
            <v>MEXIMIEUX</v>
          </cell>
          <cell r="H3484" t="str">
            <v>Gestion Locative - Location - Copropriété</v>
          </cell>
          <cell r="J3484">
            <v>44105</v>
          </cell>
          <cell r="M3484">
            <v>44105</v>
          </cell>
          <cell r="N3484" t="str">
            <v>Ouvert</v>
          </cell>
          <cell r="O3484" t="str">
            <v>Fermé</v>
          </cell>
          <cell r="Q3484">
            <v>0</v>
          </cell>
          <cell r="T3484" t="str">
            <v>01042</v>
          </cell>
        </row>
        <row r="3485">
          <cell r="A3485" t="str">
            <v>01042002</v>
          </cell>
          <cell r="B3485" t="str">
            <v>31740993600067</v>
          </cell>
          <cell r="C3485" t="str">
            <v>CABINET P BOISSON</v>
          </cell>
          <cell r="D3485" t="b">
            <v>0</v>
          </cell>
          <cell r="E3485" t="str">
            <v>13 Immeuble le Quartz -</v>
          </cell>
          <cell r="F3485" t="str">
            <v>74940</v>
          </cell>
          <cell r="G3485" t="str">
            <v>ANNECY LE VIEUX</v>
          </cell>
          <cell r="H3485" t="str">
            <v>Gestion Locative - Location - Copropriété</v>
          </cell>
          <cell r="J3485">
            <v>44105</v>
          </cell>
          <cell r="M3485">
            <v>44105</v>
          </cell>
          <cell r="N3485" t="str">
            <v>Ouvert</v>
          </cell>
          <cell r="O3485" t="str">
            <v>Fermé</v>
          </cell>
          <cell r="Q3485">
            <v>0</v>
          </cell>
          <cell r="T3485" t="str">
            <v>01042</v>
          </cell>
        </row>
        <row r="3486">
          <cell r="A3486" t="str">
            <v>00289013</v>
          </cell>
          <cell r="B3486" t="str">
            <v>31706428500156</v>
          </cell>
          <cell r="C3486" t="str">
            <v>FONCIA MARNE LA VALLÉE</v>
          </cell>
          <cell r="D3486" t="b">
            <v>0</v>
          </cell>
          <cell r="E3486" t="str">
            <v xml:space="preserve">21 place du Marché </v>
          </cell>
          <cell r="F3486" t="str">
            <v>77580</v>
          </cell>
          <cell r="G3486" t="str">
            <v>CRECY LA CHAPELLE</v>
          </cell>
          <cell r="H3486" t="str">
            <v>Gestion Locative - Location - Copropriété</v>
          </cell>
          <cell r="I3486" t="str">
            <v>S6906</v>
          </cell>
          <cell r="J3486">
            <v>44111</v>
          </cell>
          <cell r="K3486">
            <v>44119</v>
          </cell>
          <cell r="M3486">
            <v>44365</v>
          </cell>
          <cell r="N3486" t="str">
            <v>Ouvert</v>
          </cell>
          <cell r="O3486" t="str">
            <v>Fermé</v>
          </cell>
          <cell r="Q3486">
            <v>0</v>
          </cell>
          <cell r="T3486" t="str">
            <v>00289</v>
          </cell>
        </row>
        <row r="3487">
          <cell r="A3487" t="str">
            <v>01043001</v>
          </cell>
          <cell r="B3487" t="str">
            <v>44339999300015</v>
          </cell>
          <cell r="C3487" t="str">
            <v>R.B. FINANCE</v>
          </cell>
          <cell r="D3487" t="b">
            <v>0</v>
          </cell>
          <cell r="E3487" t="str">
            <v>5 Rue Montaigne - Immeuble le Carré Pasteur</v>
          </cell>
          <cell r="F3487" t="str">
            <v>76000</v>
          </cell>
          <cell r="G3487" t="str">
            <v>ROUEN</v>
          </cell>
          <cell r="H3487" t="str">
            <v>Gestion Locative - Location - Copropriété</v>
          </cell>
          <cell r="J3487">
            <v>44105</v>
          </cell>
          <cell r="L3487">
            <v>44376</v>
          </cell>
          <cell r="M3487">
            <v>44208</v>
          </cell>
          <cell r="N3487" t="str">
            <v>Fermé</v>
          </cell>
          <cell r="O3487" t="str">
            <v>Fermé</v>
          </cell>
          <cell r="Q3487">
            <v>0</v>
          </cell>
          <cell r="T3487" t="str">
            <v>01043</v>
          </cell>
        </row>
        <row r="3488">
          <cell r="A3488" t="str">
            <v>01043002</v>
          </cell>
          <cell r="B3488" t="str">
            <v>44339999300023</v>
          </cell>
          <cell r="C3488" t="str">
            <v>LAGADEUC IMMOBILIER</v>
          </cell>
          <cell r="D3488" t="b">
            <v>0</v>
          </cell>
          <cell r="E3488" t="str">
            <v>Rue Du General Leclerc</v>
          </cell>
          <cell r="F3488" t="str">
            <v>76000</v>
          </cell>
          <cell r="G3488" t="str">
            <v>ROUEN</v>
          </cell>
          <cell r="H3488" t="str">
            <v>Gestion Locative - Location - Copropriété</v>
          </cell>
          <cell r="J3488">
            <v>44105</v>
          </cell>
          <cell r="L3488">
            <v>44376</v>
          </cell>
          <cell r="M3488">
            <v>44208</v>
          </cell>
          <cell r="N3488" t="str">
            <v>Fermé</v>
          </cell>
          <cell r="O3488" t="str">
            <v>Fermé</v>
          </cell>
          <cell r="Q3488">
            <v>0</v>
          </cell>
          <cell r="T3488" t="str">
            <v>01043</v>
          </cell>
        </row>
        <row r="3489">
          <cell r="A3489" t="str">
            <v>01043003</v>
          </cell>
          <cell r="B3489" t="str">
            <v>44339999300031</v>
          </cell>
          <cell r="C3489" t="str">
            <v>R.B. FINANCE</v>
          </cell>
          <cell r="D3489" t="b">
            <v>0</v>
          </cell>
          <cell r="E3489" t="str">
            <v>63 Rue Du General Leclerc</v>
          </cell>
          <cell r="F3489" t="str">
            <v>76000</v>
          </cell>
          <cell r="G3489" t="str">
            <v>ROUEN</v>
          </cell>
          <cell r="H3489" t="str">
            <v>Gestion Locative - Location - Copropriété</v>
          </cell>
          <cell r="J3489">
            <v>44105</v>
          </cell>
          <cell r="L3489">
            <v>44376</v>
          </cell>
          <cell r="M3489">
            <v>44208</v>
          </cell>
          <cell r="N3489" t="str">
            <v>Fermé</v>
          </cell>
          <cell r="O3489" t="str">
            <v>Fermé</v>
          </cell>
          <cell r="Q3489">
            <v>0</v>
          </cell>
          <cell r="T3489" t="str">
            <v>01043</v>
          </cell>
        </row>
        <row r="3490">
          <cell r="A3490" t="str">
            <v>01043004</v>
          </cell>
          <cell r="B3490" t="str">
            <v>44339999300049</v>
          </cell>
          <cell r="C3490" t="str">
            <v>R.B. FINANCE</v>
          </cell>
          <cell r="D3490" t="b">
            <v>0</v>
          </cell>
          <cell r="E3490" t="str">
            <v>38 Rue De la Tour de Beurre</v>
          </cell>
          <cell r="F3490" t="str">
            <v>76000</v>
          </cell>
          <cell r="G3490" t="str">
            <v>ROUEN</v>
          </cell>
          <cell r="H3490" t="str">
            <v>Gestion Locative - Location - Copropriété</v>
          </cell>
          <cell r="J3490">
            <v>44105</v>
          </cell>
          <cell r="L3490">
            <v>44376</v>
          </cell>
          <cell r="M3490">
            <v>44208</v>
          </cell>
          <cell r="N3490" t="str">
            <v>Fermé</v>
          </cell>
          <cell r="O3490" t="str">
            <v>Fermé</v>
          </cell>
          <cell r="Q3490">
            <v>0</v>
          </cell>
          <cell r="T3490" t="str">
            <v>01043</v>
          </cell>
        </row>
        <row r="3491">
          <cell r="A3491" t="str">
            <v>00177079</v>
          </cell>
          <cell r="B3491" t="str">
            <v>50369866404922</v>
          </cell>
          <cell r="C3491" t="str">
            <v>FONCIA TRANSACTION FRANCE</v>
          </cell>
          <cell r="D3491" t="b">
            <v>0</v>
          </cell>
          <cell r="E3491" t="str">
            <v>141 avenue Emile Zola</v>
          </cell>
          <cell r="F3491" t="str">
            <v>75015</v>
          </cell>
          <cell r="G3491" t="str">
            <v xml:space="preserve">PARIS </v>
          </cell>
          <cell r="H3491" t="str">
            <v>Transaction</v>
          </cell>
          <cell r="I3491" t="str">
            <v>I9459</v>
          </cell>
          <cell r="J3491">
            <v>44113</v>
          </cell>
          <cell r="K3491">
            <v>44136</v>
          </cell>
          <cell r="N3491" t="str">
            <v>Ouvert</v>
          </cell>
          <cell r="O3491" t="str">
            <v>Ouvert</v>
          </cell>
          <cell r="Q3491">
            <v>0</v>
          </cell>
          <cell r="T3491" t="str">
            <v>00177</v>
          </cell>
        </row>
        <row r="3492">
          <cell r="A3492" t="str">
            <v>00022027</v>
          </cell>
          <cell r="B3492" t="str">
            <v>39428840100265</v>
          </cell>
          <cell r="C3492" t="str">
            <v>FONCIA NORMANDIE</v>
          </cell>
          <cell r="D3492" t="b">
            <v>0</v>
          </cell>
          <cell r="E3492" t="str">
            <v>57/65 rue du Général Leclerc</v>
          </cell>
          <cell r="F3492" t="str">
            <v>76000</v>
          </cell>
          <cell r="G3492" t="str">
            <v>ROUEN</v>
          </cell>
          <cell r="H3492" t="str">
            <v>Gestion Locative - Location - Copropriété</v>
          </cell>
          <cell r="I3492" t="str">
            <v>22915</v>
          </cell>
          <cell r="J3492">
            <v>44113</v>
          </cell>
          <cell r="K3492">
            <v>44119</v>
          </cell>
          <cell r="N3492" t="str">
            <v>Ouvert</v>
          </cell>
          <cell r="O3492" t="str">
            <v>Ouvert</v>
          </cell>
          <cell r="Q3492">
            <v>0</v>
          </cell>
          <cell r="T3492" t="str">
            <v>00022</v>
          </cell>
        </row>
        <row r="3493">
          <cell r="A3493" t="str">
            <v>01041010</v>
          </cell>
          <cell r="B3493" t="str">
            <v>48943062900035</v>
          </cell>
          <cell r="C3493" t="str">
            <v>GESTION ET PATRIMOINE HAUTE-SAVOIE</v>
          </cell>
          <cell r="D3493" t="b">
            <v>0</v>
          </cell>
          <cell r="E3493" t="str">
            <v>938 route Nationale</v>
          </cell>
          <cell r="F3493" t="str">
            <v>74120</v>
          </cell>
          <cell r="G3493" t="str">
            <v>MEGEVE</v>
          </cell>
          <cell r="H3493" t="str">
            <v>Gestion Locative</v>
          </cell>
          <cell r="I3493" t="str">
            <v>V7100</v>
          </cell>
          <cell r="J3493">
            <v>44136</v>
          </cell>
          <cell r="N3493" t="str">
            <v>Ouvert</v>
          </cell>
          <cell r="O3493" t="str">
            <v>Ouvert</v>
          </cell>
          <cell r="Q3493">
            <v>0</v>
          </cell>
          <cell r="T3493" t="str">
            <v>01041</v>
          </cell>
        </row>
        <row r="3494">
          <cell r="A3494" t="str">
            <v>01044001</v>
          </cell>
          <cell r="B3494" t="str">
            <v>32718243200044</v>
          </cell>
          <cell r="C3494" t="str">
            <v>CABINET BOURDON LAGADEUC</v>
          </cell>
          <cell r="D3494" t="b">
            <v>0</v>
          </cell>
          <cell r="E3494" t="str">
            <v>65 rue du Général Leclerc</v>
          </cell>
          <cell r="F3494" t="str">
            <v>76000</v>
          </cell>
          <cell r="G3494" t="str">
            <v>ROUEN</v>
          </cell>
          <cell r="J3494">
            <v>44105</v>
          </cell>
          <cell r="M3494">
            <v>44256</v>
          </cell>
          <cell r="N3494" t="str">
            <v>Ouvert</v>
          </cell>
          <cell r="O3494" t="str">
            <v>Fermé</v>
          </cell>
          <cell r="Q3494">
            <v>0</v>
          </cell>
          <cell r="T3494" t="str">
            <v>01044</v>
          </cell>
        </row>
        <row r="3495">
          <cell r="A3495" t="str">
            <v>01024007</v>
          </cell>
          <cell r="B3495" t="str">
            <v>39436919300138</v>
          </cell>
          <cell r="C3495" t="str">
            <v>YXIME</v>
          </cell>
          <cell r="D3495" t="b">
            <v>0</v>
          </cell>
          <cell r="E3495" t="str">
            <v>18 Av Marechal Foch</v>
          </cell>
          <cell r="F3495" t="str">
            <v>21000</v>
          </cell>
          <cell r="G3495" t="str">
            <v>DIJON</v>
          </cell>
          <cell r="I3495" t="str">
            <v>V8700</v>
          </cell>
          <cell r="J3495">
            <v>44098</v>
          </cell>
          <cell r="N3495" t="str">
            <v>Ouvert</v>
          </cell>
          <cell r="O3495" t="str">
            <v>Ouvert</v>
          </cell>
          <cell r="Q3495">
            <v>0</v>
          </cell>
          <cell r="T3495" t="str">
            <v>01024</v>
          </cell>
        </row>
        <row r="3496">
          <cell r="A3496" t="str">
            <v>00289014</v>
          </cell>
          <cell r="B3496" t="str">
            <v>31706428500214</v>
          </cell>
          <cell r="C3496" t="str">
            <v>FONCIA MARNE LA VALLÉE</v>
          </cell>
          <cell r="D3496" t="b">
            <v>0</v>
          </cell>
          <cell r="E3496" t="str">
            <v>1/3 place de l'Aulnette</v>
          </cell>
          <cell r="F3496" t="str">
            <v>77700</v>
          </cell>
          <cell r="G3496" t="str">
            <v xml:space="preserve">BAILLY-ROMAINVILLIERS </v>
          </cell>
          <cell r="H3496" t="str">
            <v>Gestion Locative - Location - Copropriété</v>
          </cell>
          <cell r="I3496" t="str">
            <v>S6903</v>
          </cell>
          <cell r="J3496">
            <v>44117</v>
          </cell>
          <cell r="K3496">
            <v>44136</v>
          </cell>
          <cell r="M3496">
            <v>44368</v>
          </cell>
          <cell r="N3496" t="str">
            <v>Ouvert</v>
          </cell>
          <cell r="O3496" t="str">
            <v>Fermé</v>
          </cell>
          <cell r="Q3496">
            <v>0</v>
          </cell>
          <cell r="T3496" t="str">
            <v>00289</v>
          </cell>
        </row>
        <row r="3497">
          <cell r="A3497" t="str">
            <v>00289015</v>
          </cell>
          <cell r="B3497" t="str">
            <v>31706428500222</v>
          </cell>
          <cell r="C3497" t="str">
            <v>FONCIA MARNE LA VALLÉE</v>
          </cell>
          <cell r="D3497" t="b">
            <v>0</v>
          </cell>
          <cell r="E3497" t="str">
            <v xml:space="preserve">46 rue Jean Jaurès </v>
          </cell>
          <cell r="F3497" t="str">
            <v>77410</v>
          </cell>
          <cell r="G3497" t="str">
            <v xml:space="preserve">CLAYE SOUILLY </v>
          </cell>
          <cell r="H3497" t="str">
            <v>Gestion Locative - Location - Copropriété</v>
          </cell>
          <cell r="I3497" t="str">
            <v>S6904</v>
          </cell>
          <cell r="J3497">
            <v>44117</v>
          </cell>
          <cell r="K3497">
            <v>44136</v>
          </cell>
          <cell r="N3497" t="str">
            <v>Ouvert</v>
          </cell>
          <cell r="O3497" t="str">
            <v>Ouvert</v>
          </cell>
          <cell r="Q3497">
            <v>0</v>
          </cell>
          <cell r="T3497" t="str">
            <v>00289</v>
          </cell>
        </row>
        <row r="3498">
          <cell r="A3498" t="str">
            <v>00091014</v>
          </cell>
          <cell r="B3498" t="str">
            <v>06780391600187</v>
          </cell>
          <cell r="C3498" t="str">
            <v>FONCIA MARSEILLE</v>
          </cell>
          <cell r="D3498" t="b">
            <v>0</v>
          </cell>
          <cell r="E3498" t="str">
            <v>109, Boulevard Notre Dame</v>
          </cell>
          <cell r="F3498" t="str">
            <v>13006</v>
          </cell>
          <cell r="G3498" t="str">
            <v>MARSEILLE</v>
          </cell>
          <cell r="H3498" t="str">
            <v>Gestion Locative - Location - Copropriété - Comptabilité</v>
          </cell>
          <cell r="I3498" t="str">
            <v>91902</v>
          </cell>
          <cell r="J3498">
            <v>44117</v>
          </cell>
          <cell r="K3498">
            <v>44136</v>
          </cell>
          <cell r="M3498">
            <v>44334</v>
          </cell>
          <cell r="N3498" t="str">
            <v>Ouvert</v>
          </cell>
          <cell r="O3498" t="str">
            <v>Fermé</v>
          </cell>
          <cell r="Q3498">
            <v>0</v>
          </cell>
          <cell r="T3498" t="str">
            <v>00091</v>
          </cell>
        </row>
        <row r="3499">
          <cell r="A3499" t="str">
            <v>01024008</v>
          </cell>
          <cell r="B3499" t="str">
            <v>39436919300161</v>
          </cell>
          <cell r="C3499" t="str">
            <v>YXIME</v>
          </cell>
          <cell r="D3499" t="b">
            <v>0</v>
          </cell>
          <cell r="E3499" t="str">
            <v>1025 rue Henri Becqueret</v>
          </cell>
          <cell r="F3499" t="str">
            <v>34000</v>
          </cell>
          <cell r="G3499" t="str">
            <v xml:space="preserve">MONTPELLIER </v>
          </cell>
          <cell r="I3499" t="str">
            <v>V8800</v>
          </cell>
          <cell r="J3499">
            <v>44105</v>
          </cell>
          <cell r="N3499" t="str">
            <v>Ouvert</v>
          </cell>
          <cell r="O3499" t="str">
            <v>Ouvert</v>
          </cell>
          <cell r="Q3499">
            <v>0</v>
          </cell>
          <cell r="T3499" t="str">
            <v>01024</v>
          </cell>
        </row>
        <row r="3500">
          <cell r="A3500" t="str">
            <v>01024009</v>
          </cell>
          <cell r="B3500" t="str">
            <v>39436919300153</v>
          </cell>
          <cell r="C3500" t="str">
            <v>YXIME</v>
          </cell>
          <cell r="D3500" t="b">
            <v>0</v>
          </cell>
          <cell r="E3500" t="str">
            <v>152 Avenue du Prado</v>
          </cell>
          <cell r="F3500" t="str">
            <v>13008</v>
          </cell>
          <cell r="G3500" t="str">
            <v>MARSEILLE</v>
          </cell>
          <cell r="I3500" t="str">
            <v>V8900</v>
          </cell>
          <cell r="J3500">
            <v>44117</v>
          </cell>
          <cell r="N3500" t="str">
            <v>Ouvert</v>
          </cell>
          <cell r="O3500" t="str">
            <v>Ouvert</v>
          </cell>
          <cell r="Q3500">
            <v>0</v>
          </cell>
          <cell r="T3500" t="str">
            <v>01024</v>
          </cell>
        </row>
        <row r="3501">
          <cell r="A3501" t="str">
            <v>01024010</v>
          </cell>
          <cell r="B3501" t="str">
            <v>39436919300146</v>
          </cell>
          <cell r="C3501" t="str">
            <v>YXIME</v>
          </cell>
          <cell r="D3501" t="b">
            <v>0</v>
          </cell>
          <cell r="E3501" t="str">
            <v>Avenue de l'Europe</v>
          </cell>
          <cell r="F3501" t="str">
            <v>94320</v>
          </cell>
          <cell r="G3501" t="str">
            <v xml:space="preserve">THIAIS </v>
          </cell>
          <cell r="I3501" t="str">
            <v>V8901</v>
          </cell>
          <cell r="J3501">
            <v>44117</v>
          </cell>
          <cell r="N3501" t="str">
            <v>Ouvert</v>
          </cell>
          <cell r="O3501" t="str">
            <v>Ouvert</v>
          </cell>
          <cell r="Q3501">
            <v>0</v>
          </cell>
          <cell r="T3501" t="str">
            <v>01024</v>
          </cell>
        </row>
        <row r="3502">
          <cell r="A3502" t="str">
            <v>01015002</v>
          </cell>
          <cell r="B3502" t="str">
            <v>39841159500075</v>
          </cell>
          <cell r="C3502" t="str">
            <v>GESTION ET TRANSACTIONS IMMOBILIERES - GTI</v>
          </cell>
          <cell r="D3502" t="b">
            <v>1</v>
          </cell>
          <cell r="E3502" t="str">
            <v>13 Av Lebrun</v>
          </cell>
          <cell r="F3502" t="str">
            <v>92160</v>
          </cell>
          <cell r="G3502" t="str">
            <v>ANTONY</v>
          </cell>
          <cell r="H3502" t="str">
            <v>Gestion Locative - Location - Copropriété - Comptabilité</v>
          </cell>
          <cell r="J3502">
            <v>44015</v>
          </cell>
          <cell r="L3502">
            <v>44316</v>
          </cell>
          <cell r="M3502">
            <v>44208</v>
          </cell>
          <cell r="N3502" t="str">
            <v>Fermé</v>
          </cell>
          <cell r="O3502" t="str">
            <v>Fermé</v>
          </cell>
          <cell r="Q3502">
            <v>0</v>
          </cell>
          <cell r="T3502" t="str">
            <v>01015</v>
          </cell>
        </row>
        <row r="3503">
          <cell r="A3503" t="str">
            <v>01045001</v>
          </cell>
          <cell r="B3503" t="str">
            <v>95001219500026</v>
          </cell>
          <cell r="C3503" t="str">
            <v>FONCIA GAP</v>
          </cell>
          <cell r="D3503" t="b">
            <v>1</v>
          </cell>
          <cell r="E3503" t="str">
            <v>39 Rue Carnot</v>
          </cell>
          <cell r="F3503" t="str">
            <v>05000</v>
          </cell>
          <cell r="G3503" t="str">
            <v>GAP</v>
          </cell>
          <cell r="H3503" t="str">
            <v>Gestion Locative - Location - Copropriété - Comptabilité</v>
          </cell>
          <cell r="J3503">
            <v>44105</v>
          </cell>
          <cell r="M3503">
            <v>44105</v>
          </cell>
          <cell r="N3503" t="str">
            <v>Ouvert</v>
          </cell>
          <cell r="O3503" t="str">
            <v>Fermé</v>
          </cell>
          <cell r="Q3503">
            <v>0</v>
          </cell>
          <cell r="T3503" t="str">
            <v>01045</v>
          </cell>
        </row>
        <row r="3504">
          <cell r="A3504" t="str">
            <v>01046001</v>
          </cell>
          <cell r="B3504" t="str">
            <v>34000568500029</v>
          </cell>
          <cell r="C3504" t="str">
            <v>FONCIA IMMO PLUS</v>
          </cell>
          <cell r="D3504" t="b">
            <v>0</v>
          </cell>
          <cell r="E3504" t="str">
            <v>185 Rue Léon Blum - Immeuble Antinéa</v>
          </cell>
          <cell r="F3504" t="str">
            <v>34000</v>
          </cell>
          <cell r="G3504" t="str">
            <v>MONTPELLIER</v>
          </cell>
          <cell r="H3504" t="str">
            <v>Gestion Locative - Location - Copropriété</v>
          </cell>
          <cell r="J3504">
            <v>44105</v>
          </cell>
          <cell r="L3504">
            <v>44105</v>
          </cell>
          <cell r="M3504">
            <v>44105</v>
          </cell>
          <cell r="N3504" t="str">
            <v>Fermé</v>
          </cell>
          <cell r="O3504" t="str">
            <v>Fermé</v>
          </cell>
          <cell r="Q3504">
            <v>0</v>
          </cell>
          <cell r="T3504" t="str">
            <v>01046</v>
          </cell>
        </row>
        <row r="3505">
          <cell r="A3505" t="str">
            <v>01046002</v>
          </cell>
          <cell r="B3505" t="str">
            <v>34000568500037</v>
          </cell>
          <cell r="C3505" t="str">
            <v>FONCIA IMMO PLUS</v>
          </cell>
          <cell r="D3505" t="b">
            <v>0</v>
          </cell>
          <cell r="E3505" t="str">
            <v>32 Bd Du Jeu de Paume</v>
          </cell>
          <cell r="F3505" t="str">
            <v>34000</v>
          </cell>
          <cell r="G3505" t="str">
            <v>MONTPELLIER</v>
          </cell>
          <cell r="H3505" t="str">
            <v>Gestion Locative - Location - Copropriété</v>
          </cell>
          <cell r="J3505">
            <v>44105</v>
          </cell>
          <cell r="M3505">
            <v>44105</v>
          </cell>
          <cell r="N3505" t="str">
            <v>Ouvert</v>
          </cell>
          <cell r="O3505" t="str">
            <v>Fermé</v>
          </cell>
          <cell r="Q3505">
            <v>0</v>
          </cell>
          <cell r="T3505" t="str">
            <v>01046</v>
          </cell>
        </row>
        <row r="3506">
          <cell r="A3506" t="str">
            <v>01047001</v>
          </cell>
          <cell r="B3506" t="str">
            <v>48537041500013</v>
          </cell>
          <cell r="C3506" t="str">
            <v>L'AGENCE CAPUCON</v>
          </cell>
          <cell r="D3506" t="b">
            <v>0</v>
          </cell>
          <cell r="E3506" t="str">
            <v>15 Rue Lesdiguières</v>
          </cell>
          <cell r="F3506" t="str">
            <v>38000</v>
          </cell>
          <cell r="G3506" t="str">
            <v>GRENOBLE</v>
          </cell>
          <cell r="H3506" t="str">
            <v>Gestion Locative - Location - Copropriété</v>
          </cell>
          <cell r="J3506">
            <v>44105</v>
          </cell>
          <cell r="M3506">
            <v>44105</v>
          </cell>
          <cell r="N3506" t="str">
            <v>Ouvert</v>
          </cell>
          <cell r="O3506" t="str">
            <v>Fermé</v>
          </cell>
          <cell r="Q3506">
            <v>0</v>
          </cell>
          <cell r="T3506" t="str">
            <v>01047</v>
          </cell>
        </row>
        <row r="3507">
          <cell r="A3507" t="str">
            <v>01047002</v>
          </cell>
          <cell r="B3507" t="str">
            <v>48537041500021</v>
          </cell>
          <cell r="C3507" t="str">
            <v>L'AGENCE CAPUCON</v>
          </cell>
          <cell r="D3507" t="b">
            <v>0</v>
          </cell>
          <cell r="E3507" t="str">
            <v>34 Av Du Centenaire</v>
          </cell>
          <cell r="F3507" t="str">
            <v>73700</v>
          </cell>
          <cell r="G3507" t="str">
            <v>BOURG-SAINT-MAURICE</v>
          </cell>
          <cell r="H3507" t="str">
            <v>Gestion Locative - Location - Copropriété</v>
          </cell>
          <cell r="J3507">
            <v>44105</v>
          </cell>
          <cell r="M3507">
            <v>44105</v>
          </cell>
          <cell r="N3507" t="str">
            <v>Ouvert</v>
          </cell>
          <cell r="O3507" t="str">
            <v>Fermé</v>
          </cell>
          <cell r="Q3507">
            <v>0</v>
          </cell>
          <cell r="T3507" t="str">
            <v>01047</v>
          </cell>
        </row>
        <row r="3508">
          <cell r="A3508" t="str">
            <v>01048001</v>
          </cell>
          <cell r="B3508" t="str">
            <v>35252338500024</v>
          </cell>
          <cell r="C3508" t="str">
            <v>L'AGENCE CAPUCON</v>
          </cell>
          <cell r="D3508" t="b">
            <v>0</v>
          </cell>
          <cell r="E3508" t="str">
            <v>Les Menuires</v>
          </cell>
          <cell r="F3508" t="str">
            <v>73440</v>
          </cell>
          <cell r="G3508" t="str">
            <v>LES BELLEVILLE</v>
          </cell>
          <cell r="H3508" t="str">
            <v>Gestion Locative - Location - Copropriété</v>
          </cell>
          <cell r="J3508">
            <v>44105</v>
          </cell>
          <cell r="M3508">
            <v>44105</v>
          </cell>
          <cell r="N3508" t="str">
            <v>Ouvert</v>
          </cell>
          <cell r="O3508" t="str">
            <v>Fermé</v>
          </cell>
          <cell r="Q3508">
            <v>0</v>
          </cell>
          <cell r="T3508" t="str">
            <v>01048</v>
          </cell>
        </row>
        <row r="3509">
          <cell r="A3509" t="str">
            <v>01048002</v>
          </cell>
          <cell r="B3509" t="str">
            <v>35252338500032</v>
          </cell>
          <cell r="C3509" t="str">
            <v>L'AGENCE CAPUCON</v>
          </cell>
          <cell r="D3509" t="b">
            <v>0</v>
          </cell>
          <cell r="E3509" t="str">
            <v>15 Rue Lesdiguières</v>
          </cell>
          <cell r="F3509" t="str">
            <v>38000</v>
          </cell>
          <cell r="G3509" t="str">
            <v>GRENOBLE</v>
          </cell>
          <cell r="H3509" t="str">
            <v>Gestion Locative - Location - Copropriété</v>
          </cell>
          <cell r="J3509">
            <v>44105</v>
          </cell>
          <cell r="M3509">
            <v>44105</v>
          </cell>
          <cell r="N3509" t="str">
            <v>Ouvert</v>
          </cell>
          <cell r="O3509" t="str">
            <v>Fermé</v>
          </cell>
          <cell r="Q3509">
            <v>0</v>
          </cell>
          <cell r="T3509" t="str">
            <v>01048</v>
          </cell>
        </row>
        <row r="3510">
          <cell r="A3510" t="str">
            <v>01049001</v>
          </cell>
          <cell r="B3510" t="str">
            <v>35301842700016</v>
          </cell>
          <cell r="C3510" t="str">
            <v>CABINET PERROTTE</v>
          </cell>
          <cell r="D3510" t="b">
            <v>0</v>
          </cell>
          <cell r="E3510" t="str">
            <v xml:space="preserve">3 B Rue Florian </v>
          </cell>
          <cell r="F3510" t="str">
            <v>92330</v>
          </cell>
          <cell r="G3510" t="str">
            <v>SCEAUX</v>
          </cell>
          <cell r="H3510" t="str">
            <v>Gestion Locative - Location - Copropriété</v>
          </cell>
          <cell r="J3510">
            <v>44105</v>
          </cell>
          <cell r="L3510">
            <v>44109</v>
          </cell>
          <cell r="M3510">
            <v>44105</v>
          </cell>
          <cell r="N3510" t="str">
            <v>Fermé</v>
          </cell>
          <cell r="O3510" t="str">
            <v>Fermé</v>
          </cell>
          <cell r="Q3510">
            <v>0</v>
          </cell>
          <cell r="T3510" t="str">
            <v>01049</v>
          </cell>
        </row>
        <row r="3511">
          <cell r="A3511" t="str">
            <v>00091004</v>
          </cell>
          <cell r="B3511" t="str">
            <v>06780391600096</v>
          </cell>
          <cell r="C3511" t="str">
            <v>FONCIA MARSEILLE</v>
          </cell>
          <cell r="D3511" t="b">
            <v>1</v>
          </cell>
          <cell r="E3511" t="str">
            <v>Rue Edouard Alexander</v>
          </cell>
          <cell r="F3511" t="str">
            <v>13010</v>
          </cell>
          <cell r="G3511" t="str">
            <v>MARSEILLE 10</v>
          </cell>
          <cell r="H3511" t="str">
            <v>Gestion Locative - Location - Copropriété</v>
          </cell>
          <cell r="I3511" t="str">
            <v>91100</v>
          </cell>
          <cell r="J3511">
            <v>42705</v>
          </cell>
          <cell r="K3511">
            <v>43522</v>
          </cell>
          <cell r="N3511" t="str">
            <v>Ouvert</v>
          </cell>
          <cell r="O3511" t="str">
            <v>Ouvert</v>
          </cell>
          <cell r="P3511" t="str">
            <v>10.250.2.0</v>
          </cell>
          <cell r="Q3511">
            <v>0</v>
          </cell>
          <cell r="T3511" t="str">
            <v>00091</v>
          </cell>
        </row>
        <row r="3512">
          <cell r="A3512" t="str">
            <v>00017018</v>
          </cell>
          <cell r="B3512" t="str">
            <v>32791823100207</v>
          </cell>
          <cell r="C3512" t="str">
            <v>FONCIA TERRES DE PROVENCE</v>
          </cell>
          <cell r="D3512" t="b">
            <v>0</v>
          </cell>
          <cell r="E3512" t="str">
            <v>39 rue Carnot</v>
          </cell>
          <cell r="F3512" t="str">
            <v>05000</v>
          </cell>
          <cell r="G3512" t="str">
            <v>GAP</v>
          </cell>
          <cell r="H3512" t="str">
            <v>Copropriété - Comptabilité</v>
          </cell>
          <cell r="I3512" t="str">
            <v>17904</v>
          </cell>
          <cell r="J3512">
            <v>44120</v>
          </cell>
          <cell r="K3512">
            <v>44136</v>
          </cell>
          <cell r="N3512" t="str">
            <v>Ouvert</v>
          </cell>
          <cell r="O3512" t="str">
            <v>Ouvert</v>
          </cell>
          <cell r="Q3512">
            <v>0</v>
          </cell>
          <cell r="T3512" t="str">
            <v>00017</v>
          </cell>
        </row>
        <row r="3513">
          <cell r="A3513" t="str">
            <v>01017003</v>
          </cell>
          <cell r="B3513" t="str">
            <v>50245909200032</v>
          </cell>
          <cell r="C3513" t="str">
            <v>FONCIA IMMOBILIER MONTARGIS</v>
          </cell>
          <cell r="D3513" t="b">
            <v>1</v>
          </cell>
          <cell r="E3513" t="str">
            <v>3 Rue Pierre Gille de Gennes</v>
          </cell>
          <cell r="F3513" t="str">
            <v>45000</v>
          </cell>
          <cell r="G3513" t="str">
            <v>ORLEANS</v>
          </cell>
          <cell r="H3513" t="str">
            <v>Gestion Locative - Location - Copropriété - Comptabilité</v>
          </cell>
          <cell r="J3513">
            <v>43986</v>
          </cell>
          <cell r="L3513">
            <v>44376</v>
          </cell>
          <cell r="M3513">
            <v>44013</v>
          </cell>
          <cell r="N3513" t="str">
            <v>Fermé</v>
          </cell>
          <cell r="O3513" t="str">
            <v>Fermé</v>
          </cell>
          <cell r="Q3513">
            <v>0</v>
          </cell>
          <cell r="T3513" t="str">
            <v>01017</v>
          </cell>
        </row>
        <row r="3514">
          <cell r="A3514" t="str">
            <v>00177080</v>
          </cell>
          <cell r="B3514" t="str">
            <v>50369866404872</v>
          </cell>
          <cell r="C3514" t="str">
            <v>FONCIA TRANSACTION FRANCE</v>
          </cell>
          <cell r="D3514" t="b">
            <v>0</v>
          </cell>
          <cell r="E3514" t="str">
            <v>9-11 rue Florence</v>
          </cell>
          <cell r="F3514" t="str">
            <v>84000</v>
          </cell>
          <cell r="G3514" t="str">
            <v xml:space="preserve">AVIGNON </v>
          </cell>
          <cell r="H3514" t="str">
            <v>Transaction</v>
          </cell>
          <cell r="I3514" t="str">
            <v>I9440</v>
          </cell>
          <cell r="J3514">
            <v>44125</v>
          </cell>
          <cell r="K3514">
            <v>44165</v>
          </cell>
          <cell r="N3514" t="str">
            <v>Ouvert</v>
          </cell>
          <cell r="O3514" t="str">
            <v>Ouvert</v>
          </cell>
          <cell r="Q3514">
            <v>0</v>
          </cell>
          <cell r="T3514" t="str">
            <v>00177</v>
          </cell>
        </row>
        <row r="3515">
          <cell r="A3515" t="str">
            <v>00057023</v>
          </cell>
          <cell r="B3515" t="str">
            <v>70980136900246</v>
          </cell>
          <cell r="C3515" t="str">
            <v>FONCIA IMMOBILIAS</v>
          </cell>
          <cell r="D3515" t="b">
            <v>0</v>
          </cell>
          <cell r="E3515" t="str">
            <v>3 bis rue Florian</v>
          </cell>
          <cell r="F3515" t="str">
            <v>92330</v>
          </cell>
          <cell r="G3515" t="str">
            <v xml:space="preserve">SCEAUX </v>
          </cell>
          <cell r="H3515" t="str">
            <v>Gestion Locative - Location - Copropriété</v>
          </cell>
          <cell r="I3515" t="str">
            <v>57912</v>
          </cell>
          <cell r="J3515">
            <v>44126</v>
          </cell>
          <cell r="K3515">
            <v>44136</v>
          </cell>
          <cell r="N3515" t="str">
            <v>Ouvert</v>
          </cell>
          <cell r="O3515" t="str">
            <v>Ouvert</v>
          </cell>
          <cell r="Q3515">
            <v>0</v>
          </cell>
          <cell r="T3515" t="str">
            <v>00057</v>
          </cell>
        </row>
        <row r="3516">
          <cell r="A3516" t="str">
            <v>01041011</v>
          </cell>
          <cell r="B3516" t="str">
            <v>48943062900191</v>
          </cell>
          <cell r="C3516" t="str">
            <v>FONCIA MONT BLANC</v>
          </cell>
          <cell r="D3516" t="b">
            <v>0</v>
          </cell>
          <cell r="E3516" t="str">
            <v>639 route de Notre Dame de la Gorge</v>
          </cell>
          <cell r="F3516" t="str">
            <v>74170</v>
          </cell>
          <cell r="G3516" t="str">
            <v>LES CONTAMINES MONTJOIE</v>
          </cell>
          <cell r="H3516" t="str">
            <v>Gestion Locative - Location - Copropriété</v>
          </cell>
          <cell r="I3516" t="str">
            <v>V7500</v>
          </cell>
          <cell r="J3516">
            <v>44130</v>
          </cell>
          <cell r="K3516">
            <v>44136</v>
          </cell>
          <cell r="N3516" t="str">
            <v>Ouvert</v>
          </cell>
          <cell r="O3516" t="str">
            <v>Ouvert</v>
          </cell>
          <cell r="Q3516">
            <v>0</v>
          </cell>
          <cell r="T3516" t="str">
            <v>01041</v>
          </cell>
        </row>
        <row r="3517">
          <cell r="A3517" t="str">
            <v>00289016</v>
          </cell>
          <cell r="B3517" t="str">
            <v>31706428500180</v>
          </cell>
          <cell r="C3517" t="str">
            <v>FONCIA MARNE LA VALLÉE</v>
          </cell>
          <cell r="D3517" t="b">
            <v>0</v>
          </cell>
          <cell r="E3517" t="str">
            <v>3 Rue du Docteur Sureau</v>
          </cell>
          <cell r="F3517" t="str">
            <v>93160</v>
          </cell>
          <cell r="G3517" t="str">
            <v>NOISY-LE-GRAND</v>
          </cell>
          <cell r="H3517" t="str">
            <v>Location</v>
          </cell>
          <cell r="I3517" t="str">
            <v>S6905</v>
          </cell>
          <cell r="J3517">
            <v>44130</v>
          </cell>
          <cell r="K3517">
            <v>44130</v>
          </cell>
          <cell r="N3517" t="str">
            <v>Ouvert</v>
          </cell>
          <cell r="O3517" t="str">
            <v>Ouvert</v>
          </cell>
          <cell r="Q3517">
            <v>0</v>
          </cell>
          <cell r="T3517" t="str">
            <v>00289</v>
          </cell>
        </row>
        <row r="3518">
          <cell r="A3518" t="str">
            <v>01022002</v>
          </cell>
          <cell r="B3518" t="str">
            <v>80395313200039</v>
          </cell>
          <cell r="C3518" t="str">
            <v>ANTARES IMMOBILIER</v>
          </cell>
          <cell r="D3518" t="b">
            <v>1</v>
          </cell>
          <cell r="E3518" t="str">
            <v>Rue Edouard Alexander</v>
          </cell>
          <cell r="F3518" t="str">
            <v>13010</v>
          </cell>
          <cell r="G3518" t="str">
            <v>MARSEILLE 10</v>
          </cell>
          <cell r="H3518" t="str">
            <v>Gestion Locative - Location - Copropriété - Comptabilité</v>
          </cell>
          <cell r="J3518">
            <v>44016</v>
          </cell>
          <cell r="M3518">
            <v>44016</v>
          </cell>
          <cell r="N3518" t="str">
            <v>Ouvert</v>
          </cell>
          <cell r="O3518" t="str">
            <v>Fermé</v>
          </cell>
          <cell r="Q3518">
            <v>0</v>
          </cell>
          <cell r="T3518" t="str">
            <v>01022</v>
          </cell>
        </row>
        <row r="3519">
          <cell r="A3519" t="str">
            <v>00177081</v>
          </cell>
          <cell r="B3519" t="str">
            <v>50369866404906</v>
          </cell>
          <cell r="C3519" t="str">
            <v>FONCIA TRANSACTION FRANCE</v>
          </cell>
          <cell r="D3519" t="b">
            <v>0</v>
          </cell>
          <cell r="E3519" t="str">
            <v>2 place de l'Hôtel de Ville</v>
          </cell>
          <cell r="F3519" t="str">
            <v>02400</v>
          </cell>
          <cell r="G3519" t="str">
            <v>CHATEAU- THIERRY</v>
          </cell>
          <cell r="H3519" t="str">
            <v>Transaction</v>
          </cell>
          <cell r="I3519" t="str">
            <v>I9436</v>
          </cell>
          <cell r="J3519">
            <v>44105</v>
          </cell>
          <cell r="K3519">
            <v>44105</v>
          </cell>
          <cell r="N3519" t="str">
            <v>Ouvert</v>
          </cell>
          <cell r="O3519" t="str">
            <v>Ouvert</v>
          </cell>
          <cell r="Q3519">
            <v>0</v>
          </cell>
          <cell r="T3519" t="str">
            <v>00177</v>
          </cell>
        </row>
        <row r="3520">
          <cell r="A3520" t="str">
            <v>01050001</v>
          </cell>
          <cell r="B3520" t="str">
            <v>74715094400029</v>
          </cell>
          <cell r="C3520" t="str">
            <v>FONCIA MONTAPEINE</v>
          </cell>
          <cell r="D3520" t="b">
            <v>0</v>
          </cell>
          <cell r="E3520" t="str">
            <v>2 Rue du Général Leclerc</v>
          </cell>
          <cell r="F3520" t="str">
            <v>77120</v>
          </cell>
          <cell r="G3520" t="str">
            <v>COULOMMIERS</v>
          </cell>
          <cell r="H3520" t="str">
            <v>Gestion Locative - Location - Copropriété</v>
          </cell>
          <cell r="J3520">
            <v>44105</v>
          </cell>
          <cell r="M3520">
            <v>44136</v>
          </cell>
          <cell r="N3520" t="str">
            <v>Ouvert</v>
          </cell>
          <cell r="O3520" t="str">
            <v>Fermé</v>
          </cell>
          <cell r="Q3520">
            <v>0</v>
          </cell>
          <cell r="T3520" t="str">
            <v>01050</v>
          </cell>
        </row>
        <row r="3521">
          <cell r="A3521" t="str">
            <v>00547002</v>
          </cell>
          <cell r="B3521" t="str">
            <v>51893134000021</v>
          </cell>
          <cell r="C3521" t="str">
            <v>FONCIA PARIS EST</v>
          </cell>
          <cell r="D3521" t="b">
            <v>0</v>
          </cell>
          <cell r="E3521" t="str">
            <v xml:space="preserve">28 rue Leon Frot </v>
          </cell>
          <cell r="F3521" t="str">
            <v>75011</v>
          </cell>
          <cell r="G3521" t="str">
            <v xml:space="preserve">PARIS </v>
          </cell>
          <cell r="H3521" t="str">
            <v>Copropriété</v>
          </cell>
          <cell r="I3521" t="str">
            <v>U7200</v>
          </cell>
          <cell r="J3521">
            <v>44140</v>
          </cell>
          <cell r="K3521">
            <v>44140</v>
          </cell>
          <cell r="N3521" t="str">
            <v>Ouvert</v>
          </cell>
          <cell r="O3521" t="str">
            <v>Ouvert</v>
          </cell>
          <cell r="Q3521">
            <v>0</v>
          </cell>
          <cell r="T3521" t="str">
            <v>00547</v>
          </cell>
        </row>
        <row r="3522">
          <cell r="A3522" t="str">
            <v>00098015</v>
          </cell>
          <cell r="B3522" t="str">
            <v>33894650200162</v>
          </cell>
          <cell r="C3522" t="str">
            <v>FONCIA CHARENTE MARITIME</v>
          </cell>
          <cell r="D3522" t="b">
            <v>0</v>
          </cell>
          <cell r="E3522" t="str">
            <v>2 rue Neuve des Remparts</v>
          </cell>
          <cell r="F3522" t="str">
            <v>16100</v>
          </cell>
          <cell r="G3522" t="str">
            <v>COGNAC</v>
          </cell>
          <cell r="H3522" t="str">
            <v>Gestion Locative - Location - Copropriété - Comptabilité</v>
          </cell>
          <cell r="I3522" t="str">
            <v>98905</v>
          </cell>
          <cell r="J3522">
            <v>44140</v>
          </cell>
          <cell r="K3522">
            <v>44140</v>
          </cell>
          <cell r="N3522" t="str">
            <v>Ouvert</v>
          </cell>
          <cell r="O3522" t="str">
            <v>Ouvert</v>
          </cell>
          <cell r="Q3522">
            <v>0</v>
          </cell>
          <cell r="T3522" t="str">
            <v>00098</v>
          </cell>
        </row>
        <row r="3523">
          <cell r="A3523" t="str">
            <v>00098016</v>
          </cell>
          <cell r="B3523" t="str">
            <v>33894650200188</v>
          </cell>
          <cell r="C3523" t="str">
            <v>FONCIA CHARENTE MARITIME</v>
          </cell>
          <cell r="D3523" t="b">
            <v>0</v>
          </cell>
          <cell r="E3523" t="str">
            <v xml:space="preserve">16 place Fillaudeau </v>
          </cell>
          <cell r="F3523" t="str">
            <v>17500</v>
          </cell>
          <cell r="G3523" t="str">
            <v>JONZAC</v>
          </cell>
          <cell r="H3523" t="str">
            <v>Gestion Locative - Location - Location Saisonnière - Copropriété - Comptabilité</v>
          </cell>
          <cell r="I3523" t="str">
            <v>98907</v>
          </cell>
          <cell r="J3523">
            <v>44140</v>
          </cell>
          <cell r="K3523">
            <v>44252</v>
          </cell>
          <cell r="N3523" t="str">
            <v>Ouvert</v>
          </cell>
          <cell r="O3523" t="str">
            <v>Ouvert</v>
          </cell>
          <cell r="Q3523">
            <v>0</v>
          </cell>
          <cell r="T3523" t="str">
            <v>00098</v>
          </cell>
        </row>
        <row r="3524">
          <cell r="A3524" t="str">
            <v>00157007</v>
          </cell>
          <cell r="B3524" t="str">
            <v>30096135600122</v>
          </cell>
          <cell r="C3524" t="str">
            <v>FONCIA VAL DE VIENNE</v>
          </cell>
          <cell r="D3524" t="b">
            <v>0</v>
          </cell>
          <cell r="E3524" t="str">
            <v>98-100 rue de Perigueux</v>
          </cell>
          <cell r="F3524" t="str">
            <v>16000</v>
          </cell>
          <cell r="G3524" t="str">
            <v>ANGOULEME</v>
          </cell>
          <cell r="H3524" t="str">
            <v>Gestion Locative - Location - Copropriété - Comptabilité</v>
          </cell>
          <cell r="I3524" t="str">
            <v>G4600</v>
          </cell>
          <cell r="J3524">
            <v>44140</v>
          </cell>
          <cell r="K3524">
            <v>44140</v>
          </cell>
          <cell r="N3524" t="str">
            <v>Ouvert</v>
          </cell>
          <cell r="O3524" t="str">
            <v>Ouvert</v>
          </cell>
          <cell r="Q3524">
            <v>0</v>
          </cell>
          <cell r="T3524" t="str">
            <v>00157</v>
          </cell>
        </row>
        <row r="3525">
          <cell r="A3525" t="str">
            <v>00157008</v>
          </cell>
          <cell r="B3525" t="str">
            <v>30096135600130</v>
          </cell>
          <cell r="C3525" t="str">
            <v>FONCIA VAL DE VIENNE</v>
          </cell>
          <cell r="D3525" t="b">
            <v>0</v>
          </cell>
          <cell r="E3525" t="str">
            <v>25 Grande Rue</v>
          </cell>
          <cell r="F3525" t="str">
            <v>16110</v>
          </cell>
          <cell r="G3525" t="str">
            <v>LA ROCHEFOUCAULD</v>
          </cell>
          <cell r="H3525" t="str">
            <v>Gestion Locative - Location - Copropriété - Comptabilité</v>
          </cell>
          <cell r="I3525" t="str">
            <v>G4700</v>
          </cell>
          <cell r="J3525">
            <v>44140</v>
          </cell>
          <cell r="K3525">
            <v>44140</v>
          </cell>
          <cell r="M3525">
            <v>44245</v>
          </cell>
          <cell r="N3525" t="str">
            <v>Ouvert</v>
          </cell>
          <cell r="O3525" t="str">
            <v>Fermé</v>
          </cell>
          <cell r="Q3525">
            <v>0</v>
          </cell>
          <cell r="T3525" t="str">
            <v>00157</v>
          </cell>
        </row>
        <row r="3526">
          <cell r="A3526" t="str">
            <v>00157009</v>
          </cell>
          <cell r="C3526" t="str">
            <v>FONCIA VAL DE VIENNE</v>
          </cell>
          <cell r="D3526" t="b">
            <v>0</v>
          </cell>
          <cell r="E3526" t="str">
            <v>3 rue Carnot</v>
          </cell>
          <cell r="F3526" t="str">
            <v>16110</v>
          </cell>
          <cell r="G3526" t="str">
            <v>NONTRON</v>
          </cell>
          <cell r="H3526" t="str">
            <v>Gestion Locative - Location - Copropriété - Comptabilité</v>
          </cell>
          <cell r="J3526">
            <v>44140</v>
          </cell>
          <cell r="K3526">
            <v>44140</v>
          </cell>
          <cell r="M3526">
            <v>44237</v>
          </cell>
          <cell r="N3526" t="str">
            <v>Ouvert</v>
          </cell>
          <cell r="O3526" t="str">
            <v>Fermé</v>
          </cell>
          <cell r="Q3526">
            <v>0</v>
          </cell>
          <cell r="T3526" t="str">
            <v>00157</v>
          </cell>
        </row>
        <row r="3527">
          <cell r="A3527" t="str">
            <v>01023002</v>
          </cell>
          <cell r="B3527" t="str">
            <v>34962755400026</v>
          </cell>
          <cell r="C3527" t="str">
            <v>GEO CONSEIL</v>
          </cell>
          <cell r="D3527" t="b">
            <v>1</v>
          </cell>
          <cell r="E3527" t="str">
            <v>1 B Rue Thiers</v>
          </cell>
          <cell r="F3527" t="str">
            <v>56000</v>
          </cell>
          <cell r="G3527" t="str">
            <v>VANNES</v>
          </cell>
          <cell r="H3527" t="str">
            <v>Gestion Locative - Location - Copropriété - Comptabilité</v>
          </cell>
          <cell r="J3527">
            <v>44013</v>
          </cell>
          <cell r="M3527">
            <v>44105</v>
          </cell>
          <cell r="N3527" t="str">
            <v>Ouvert</v>
          </cell>
          <cell r="O3527" t="str">
            <v>Fermé</v>
          </cell>
          <cell r="Q3527">
            <v>0</v>
          </cell>
          <cell r="T3527" t="str">
            <v>01023</v>
          </cell>
        </row>
        <row r="3528">
          <cell r="A3528" t="str">
            <v>00289017</v>
          </cell>
          <cell r="B3528" t="str">
            <v>31706428500164</v>
          </cell>
          <cell r="C3528" t="str">
            <v>FONCIA MARNE LA VALLÉE</v>
          </cell>
          <cell r="D3528" t="b">
            <v>0</v>
          </cell>
          <cell r="E3528" t="str">
            <v>2 rue du Général Leclerc</v>
          </cell>
          <cell r="F3528" t="str">
            <v>77120</v>
          </cell>
          <cell r="G3528" t="str">
            <v>COULOMMIERS</v>
          </cell>
          <cell r="H3528" t="str">
            <v>Gestion Locative - Location - Copropriété</v>
          </cell>
          <cell r="I3528" t="str">
            <v>S6907</v>
          </cell>
          <cell r="J3528">
            <v>44144</v>
          </cell>
          <cell r="K3528">
            <v>44144</v>
          </cell>
          <cell r="M3528">
            <v>44365</v>
          </cell>
          <cell r="N3528" t="str">
            <v>Ouvert</v>
          </cell>
          <cell r="O3528" t="str">
            <v>Fermé</v>
          </cell>
          <cell r="Q3528">
            <v>0</v>
          </cell>
          <cell r="T3528" t="str">
            <v>00289</v>
          </cell>
        </row>
        <row r="3529">
          <cell r="A3529" t="str">
            <v>00289018</v>
          </cell>
          <cell r="B3529" t="str">
            <v>31706428500172</v>
          </cell>
          <cell r="C3529" t="str">
            <v>FONCIA MARNE LA VALLÉE</v>
          </cell>
          <cell r="D3529" t="b">
            <v>0</v>
          </cell>
          <cell r="E3529" t="str">
            <v>83 rue Franklin Roosevelt</v>
          </cell>
          <cell r="F3529" t="str">
            <v>77260</v>
          </cell>
          <cell r="G3529" t="str">
            <v>SEPT SORTS</v>
          </cell>
          <cell r="H3529" t="str">
            <v>Gestion Locative - Location - Copropriété</v>
          </cell>
          <cell r="I3529" t="str">
            <v>S6908</v>
          </cell>
          <cell r="J3529">
            <v>44180</v>
          </cell>
          <cell r="K3529">
            <v>44180</v>
          </cell>
          <cell r="M3529">
            <v>44365</v>
          </cell>
          <cell r="N3529" t="str">
            <v>Ouvert</v>
          </cell>
          <cell r="O3529" t="str">
            <v>Fermé</v>
          </cell>
          <cell r="Q3529">
            <v>0</v>
          </cell>
          <cell r="T3529" t="str">
            <v>00289</v>
          </cell>
        </row>
        <row r="3530">
          <cell r="A3530" t="str">
            <v>01051001</v>
          </cell>
          <cell r="B3530" t="str">
            <v>71204111000040</v>
          </cell>
          <cell r="C3530" t="str">
            <v>PPM</v>
          </cell>
          <cell r="D3530" t="b">
            <v>0</v>
          </cell>
          <cell r="E3530" t="str">
            <v>150 Rue Nicolas Louis Vauquelin</v>
          </cell>
          <cell r="F3530" t="str">
            <v>31100</v>
          </cell>
          <cell r="G3530" t="str">
            <v>TOULOUSE</v>
          </cell>
          <cell r="I3530" t="str">
            <v>W1200</v>
          </cell>
          <cell r="J3530">
            <v>44134</v>
          </cell>
          <cell r="N3530" t="str">
            <v>Ouvert</v>
          </cell>
          <cell r="O3530" t="str">
            <v>Ouvert</v>
          </cell>
          <cell r="Q3530">
            <v>0</v>
          </cell>
          <cell r="T3530" t="str">
            <v>01051</v>
          </cell>
        </row>
        <row r="3531">
          <cell r="A3531" t="str">
            <v>01051002</v>
          </cell>
          <cell r="B3531" t="str">
            <v>71204111000065</v>
          </cell>
          <cell r="C3531" t="str">
            <v>PPM</v>
          </cell>
          <cell r="D3531" t="b">
            <v>0</v>
          </cell>
          <cell r="E3531" t="str">
            <v>Rue Cardinal Richaud</v>
          </cell>
          <cell r="F3531" t="str">
            <v>33300</v>
          </cell>
          <cell r="G3531" t="str">
            <v>BORDEAUX</v>
          </cell>
          <cell r="I3531" t="str">
            <v>W1300</v>
          </cell>
          <cell r="J3531">
            <v>44134</v>
          </cell>
          <cell r="N3531" t="str">
            <v>Ouvert</v>
          </cell>
          <cell r="O3531" t="str">
            <v>Ouvert</v>
          </cell>
          <cell r="Q3531">
            <v>0</v>
          </cell>
          <cell r="T3531" t="str">
            <v>01051</v>
          </cell>
        </row>
        <row r="3532">
          <cell r="A3532" t="str">
            <v>01051003</v>
          </cell>
          <cell r="B3532" t="str">
            <v>71204111000073</v>
          </cell>
          <cell r="C3532" t="str">
            <v>PPM</v>
          </cell>
          <cell r="D3532" t="b">
            <v>0</v>
          </cell>
          <cell r="E3532" t="str">
            <v>2 Rue Crucy</v>
          </cell>
          <cell r="F3532" t="str">
            <v>44000</v>
          </cell>
          <cell r="G3532" t="str">
            <v>NANTES</v>
          </cell>
          <cell r="I3532" t="str">
            <v>W1400</v>
          </cell>
          <cell r="J3532">
            <v>44134</v>
          </cell>
          <cell r="N3532" t="str">
            <v>Ouvert</v>
          </cell>
          <cell r="O3532" t="str">
            <v>Ouvert</v>
          </cell>
          <cell r="Q3532">
            <v>0</v>
          </cell>
          <cell r="T3532" t="str">
            <v>01051</v>
          </cell>
        </row>
        <row r="3533">
          <cell r="A3533" t="str">
            <v>01051004</v>
          </cell>
          <cell r="B3533" t="str">
            <v>71204111000081</v>
          </cell>
          <cell r="C3533" t="str">
            <v>PPM</v>
          </cell>
          <cell r="D3533" t="b">
            <v>0</v>
          </cell>
          <cell r="E3533" t="str">
            <v>147 Avenue Charles de Gaulle</v>
          </cell>
          <cell r="F3533" t="str">
            <v>92200</v>
          </cell>
          <cell r="G3533" t="str">
            <v>NEUILLY-SUR-SEINE</v>
          </cell>
          <cell r="I3533" t="str">
            <v>W1100</v>
          </cell>
          <cell r="J3533">
            <v>44134</v>
          </cell>
          <cell r="N3533" t="str">
            <v>Ouvert</v>
          </cell>
          <cell r="O3533" t="str">
            <v>Ouvert</v>
          </cell>
          <cell r="Q3533">
            <v>0</v>
          </cell>
          <cell r="T3533" t="str">
            <v>01051</v>
          </cell>
        </row>
        <row r="3534">
          <cell r="A3534" t="str">
            <v>01051005</v>
          </cell>
          <cell r="B3534" t="str">
            <v>71204111000099</v>
          </cell>
          <cell r="C3534" t="str">
            <v>PPM</v>
          </cell>
          <cell r="D3534" t="b">
            <v>0</v>
          </cell>
          <cell r="E3534" t="str">
            <v>147 Avenue Charles de Gaulle</v>
          </cell>
          <cell r="F3534" t="str">
            <v>92200</v>
          </cell>
          <cell r="G3534" t="str">
            <v>NEUILLY SUR SEINE</v>
          </cell>
          <cell r="J3534">
            <v>44134</v>
          </cell>
          <cell r="L3534">
            <v>44134</v>
          </cell>
          <cell r="M3534">
            <v>44134</v>
          </cell>
          <cell r="N3534" t="str">
            <v>Fermé</v>
          </cell>
          <cell r="O3534" t="str">
            <v>Fermé</v>
          </cell>
          <cell r="Q3534">
            <v>0</v>
          </cell>
          <cell r="T3534" t="str">
            <v>01051</v>
          </cell>
        </row>
        <row r="3535">
          <cell r="A3535" t="str">
            <v>01052001</v>
          </cell>
          <cell r="B3535" t="str">
            <v>89044122300017</v>
          </cell>
          <cell r="C3535" t="str">
            <v>FONCIA</v>
          </cell>
          <cell r="D3535" t="b">
            <v>0</v>
          </cell>
          <cell r="E3535" t="str">
            <v>38 Rue du Colisée</v>
          </cell>
          <cell r="F3535" t="str">
            <v>75008</v>
          </cell>
          <cell r="G3535" t="str">
            <v>PARIS</v>
          </cell>
          <cell r="H3535" t="str">
            <v>Gestion Locative - Location - Copropriété</v>
          </cell>
          <cell r="J3535">
            <v>44127</v>
          </cell>
          <cell r="M3535">
            <v>44208</v>
          </cell>
          <cell r="N3535" t="str">
            <v>Ouvert</v>
          </cell>
          <cell r="O3535" t="str">
            <v>Fermé</v>
          </cell>
          <cell r="Q3535">
            <v>0</v>
          </cell>
          <cell r="T3535" t="str">
            <v>01052</v>
          </cell>
        </row>
        <row r="3536">
          <cell r="A3536" t="str">
            <v>01053001</v>
          </cell>
          <cell r="B3536" t="str">
            <v>80535668000019</v>
          </cell>
          <cell r="C3536" t="str">
            <v>FISO</v>
          </cell>
          <cell r="D3536" t="b">
            <v>0</v>
          </cell>
          <cell r="E3536" t="str">
            <v>35 Boulevard Carnot</v>
          </cell>
          <cell r="F3536" t="str">
            <v>87000</v>
          </cell>
          <cell r="G3536" t="str">
            <v>LIMOGES</v>
          </cell>
          <cell r="H3536" t="str">
            <v>Gestion Locative - Location - Copropriété</v>
          </cell>
          <cell r="J3536">
            <v>44136</v>
          </cell>
          <cell r="M3536">
            <v>44136</v>
          </cell>
          <cell r="N3536" t="str">
            <v>Ouvert</v>
          </cell>
          <cell r="O3536" t="str">
            <v>Fermé</v>
          </cell>
          <cell r="Q3536">
            <v>0</v>
          </cell>
          <cell r="T3536" t="str">
            <v>01053</v>
          </cell>
        </row>
        <row r="3537">
          <cell r="A3537" t="str">
            <v>01053002</v>
          </cell>
          <cell r="B3537" t="str">
            <v>80535668000027</v>
          </cell>
          <cell r="C3537" t="str">
            <v>FONTENOY IMMOBILIER</v>
          </cell>
          <cell r="D3537" t="b">
            <v>0</v>
          </cell>
          <cell r="E3537" t="str">
            <v>3 Rue Carnot</v>
          </cell>
          <cell r="F3537" t="str">
            <v>24300</v>
          </cell>
          <cell r="G3537" t="str">
            <v>NONTRON</v>
          </cell>
          <cell r="H3537" t="str">
            <v>Gestion Locative - Location - Copropriété</v>
          </cell>
          <cell r="J3537">
            <v>44136</v>
          </cell>
          <cell r="M3537">
            <v>44136</v>
          </cell>
          <cell r="N3537" t="str">
            <v>Ouvert</v>
          </cell>
          <cell r="O3537" t="str">
            <v>Fermé</v>
          </cell>
          <cell r="Q3537">
            <v>0</v>
          </cell>
          <cell r="T3537" t="str">
            <v>01053</v>
          </cell>
        </row>
        <row r="3538">
          <cell r="A3538" t="str">
            <v>01053003</v>
          </cell>
          <cell r="B3538" t="str">
            <v>80535668000035</v>
          </cell>
          <cell r="C3538" t="str">
            <v>FONTENOY IMMOBILIER</v>
          </cell>
          <cell r="D3538" t="b">
            <v>0</v>
          </cell>
          <cell r="E3538" t="str">
            <v>15 Av Du General de Gaulle</v>
          </cell>
          <cell r="F3538" t="str">
            <v>87000</v>
          </cell>
          <cell r="G3538" t="str">
            <v>LIMOGES</v>
          </cell>
          <cell r="H3538" t="str">
            <v>Gestion Locative - Location - Copropriété</v>
          </cell>
          <cell r="J3538">
            <v>44136</v>
          </cell>
          <cell r="M3538">
            <v>44136</v>
          </cell>
          <cell r="N3538" t="str">
            <v>Ouvert</v>
          </cell>
          <cell r="O3538" t="str">
            <v>Fermé</v>
          </cell>
          <cell r="Q3538">
            <v>0</v>
          </cell>
          <cell r="T3538" t="str">
            <v>01053</v>
          </cell>
        </row>
        <row r="3539">
          <cell r="A3539" t="str">
            <v>01053004</v>
          </cell>
          <cell r="B3539" t="str">
            <v>80535668000043</v>
          </cell>
          <cell r="C3539" t="str">
            <v>FISO</v>
          </cell>
          <cell r="D3539" t="b">
            <v>0</v>
          </cell>
          <cell r="E3539" t="str">
            <v>16 Pl Fillaudeau</v>
          </cell>
          <cell r="F3539" t="str">
            <v>17500</v>
          </cell>
          <cell r="G3539" t="str">
            <v>JONZAC</v>
          </cell>
          <cell r="H3539" t="str">
            <v>Gestion Locative - Location - Copropriété</v>
          </cell>
          <cell r="J3539">
            <v>44136</v>
          </cell>
          <cell r="M3539">
            <v>44136</v>
          </cell>
          <cell r="N3539" t="str">
            <v>Ouvert</v>
          </cell>
          <cell r="O3539" t="str">
            <v>Fermé</v>
          </cell>
          <cell r="Q3539">
            <v>0</v>
          </cell>
          <cell r="T3539" t="str">
            <v>01053</v>
          </cell>
        </row>
        <row r="3540">
          <cell r="A3540" t="str">
            <v>01053005</v>
          </cell>
          <cell r="B3540" t="str">
            <v>80535668000050</v>
          </cell>
          <cell r="C3540" t="str">
            <v>FONTENOY IMMOBILIER</v>
          </cell>
          <cell r="D3540" t="b">
            <v>0</v>
          </cell>
          <cell r="E3540" t="str">
            <v>1 Rue Des Brouillauds</v>
          </cell>
          <cell r="F3540" t="str">
            <v>17130</v>
          </cell>
          <cell r="G3540" t="str">
            <v>MONTENDRE</v>
          </cell>
          <cell r="H3540" t="str">
            <v>Gestion Locative - Location - Copropriété</v>
          </cell>
          <cell r="J3540">
            <v>44136</v>
          </cell>
          <cell r="M3540">
            <v>44136</v>
          </cell>
          <cell r="N3540" t="str">
            <v>Ouvert</v>
          </cell>
          <cell r="O3540" t="str">
            <v>Fermé</v>
          </cell>
          <cell r="Q3540">
            <v>0</v>
          </cell>
          <cell r="T3540" t="str">
            <v>01053</v>
          </cell>
        </row>
        <row r="3541">
          <cell r="A3541" t="str">
            <v>01053006</v>
          </cell>
          <cell r="B3541" t="str">
            <v>80535668000084</v>
          </cell>
          <cell r="C3541" t="str">
            <v>FONTENOY IMMOBILIER</v>
          </cell>
          <cell r="D3541" t="b">
            <v>0</v>
          </cell>
          <cell r="E3541" t="str">
            <v>23 Rue Grande Rue</v>
          </cell>
          <cell r="F3541" t="str">
            <v>16110</v>
          </cell>
          <cell r="G3541" t="str">
            <v>LA ROCHEFOUCAULD-EN-ANGOUMOIS</v>
          </cell>
          <cell r="H3541" t="str">
            <v>Gestion Locative - Location - Copropriété</v>
          </cell>
          <cell r="J3541">
            <v>44136</v>
          </cell>
          <cell r="M3541">
            <v>44136</v>
          </cell>
          <cell r="N3541" t="str">
            <v>Ouvert</v>
          </cell>
          <cell r="O3541" t="str">
            <v>Fermé</v>
          </cell>
          <cell r="Q3541">
            <v>0</v>
          </cell>
          <cell r="T3541" t="str">
            <v>01053</v>
          </cell>
        </row>
        <row r="3542">
          <cell r="A3542" t="str">
            <v>01053007</v>
          </cell>
          <cell r="B3542" t="str">
            <v>80535668000092</v>
          </cell>
          <cell r="C3542" t="str">
            <v>FONTENOY IMMOBILIER</v>
          </cell>
          <cell r="D3542" t="b">
            <v>0</v>
          </cell>
          <cell r="E3542" t="str">
            <v>98 Rue De Perigueux</v>
          </cell>
          <cell r="F3542" t="str">
            <v>16000</v>
          </cell>
          <cell r="G3542" t="str">
            <v>ANGOULEME</v>
          </cell>
          <cell r="H3542" t="str">
            <v>Gestion Locative - Location - Copropriété</v>
          </cell>
          <cell r="J3542">
            <v>44136</v>
          </cell>
          <cell r="M3542">
            <v>44136</v>
          </cell>
          <cell r="N3542" t="str">
            <v>Ouvert</v>
          </cell>
          <cell r="O3542" t="str">
            <v>Fermé</v>
          </cell>
          <cell r="Q3542">
            <v>0</v>
          </cell>
          <cell r="T3542" t="str">
            <v>01053</v>
          </cell>
        </row>
        <row r="3543">
          <cell r="A3543" t="str">
            <v>01053008</v>
          </cell>
          <cell r="B3543" t="str">
            <v>80535668000100</v>
          </cell>
          <cell r="C3543" t="str">
            <v>FISO</v>
          </cell>
          <cell r="D3543" t="b">
            <v>0</v>
          </cell>
          <cell r="E3543" t="str">
            <v>2 Rue Neuve Des Remparts</v>
          </cell>
          <cell r="F3543" t="str">
            <v>16100</v>
          </cell>
          <cell r="G3543" t="str">
            <v>COGNAC</v>
          </cell>
          <cell r="H3543" t="str">
            <v>Gestion Locative - Location - Copropriété</v>
          </cell>
          <cell r="J3543">
            <v>44136</v>
          </cell>
          <cell r="M3543">
            <v>44136</v>
          </cell>
          <cell r="N3543" t="str">
            <v>Ouvert</v>
          </cell>
          <cell r="O3543" t="str">
            <v>Fermé</v>
          </cell>
          <cell r="Q3543">
            <v>0</v>
          </cell>
          <cell r="T3543" t="str">
            <v>01053</v>
          </cell>
        </row>
        <row r="3544">
          <cell r="A3544" t="str">
            <v>01032002</v>
          </cell>
          <cell r="B3544" t="str">
            <v>88513206800028</v>
          </cell>
          <cell r="C3544" t="str">
            <v>STARES FRANCE</v>
          </cell>
          <cell r="D3544" t="b">
            <v>0</v>
          </cell>
          <cell r="E3544" t="str">
            <v>64 rue du Ranelagh</v>
          </cell>
          <cell r="F3544" t="str">
            <v>75016</v>
          </cell>
          <cell r="G3544" t="str">
            <v xml:space="preserve">PARIS </v>
          </cell>
          <cell r="H3544" t="str">
            <v>Gestion Locative - Location - Copropriété - Comptabilité</v>
          </cell>
          <cell r="I3544" t="str">
            <v>V9200</v>
          </cell>
          <cell r="J3544">
            <v>44151</v>
          </cell>
          <cell r="N3544" t="str">
            <v>Ouvert</v>
          </cell>
          <cell r="O3544" t="str">
            <v>Ouvert</v>
          </cell>
          <cell r="Q3544">
            <v>0</v>
          </cell>
          <cell r="T3544" t="str">
            <v>01032</v>
          </cell>
        </row>
        <row r="3545">
          <cell r="A3545" t="str">
            <v>00122001</v>
          </cell>
          <cell r="B3545" t="str">
            <v>47818024300071</v>
          </cell>
          <cell r="C3545" t="str">
            <v>FONCIA FABRE GIBERT</v>
          </cell>
          <cell r="D3545" t="b">
            <v>1</v>
          </cell>
          <cell r="E3545" t="str">
            <v>34 Boulevard Saint-Michel</v>
          </cell>
          <cell r="F3545" t="str">
            <v>84000</v>
          </cell>
          <cell r="G3545" t="str">
            <v>AVIGNON</v>
          </cell>
          <cell r="H3545" t="str">
            <v>Gestion Locative - Location - Copropriété - Comptabilité</v>
          </cell>
          <cell r="I3545" t="str">
            <v>C4600</v>
          </cell>
          <cell r="J3545">
            <v>39797</v>
          </cell>
          <cell r="K3545">
            <v>41423</v>
          </cell>
          <cell r="N3545" t="str">
            <v>Ouvert</v>
          </cell>
          <cell r="O3545" t="str">
            <v>Ouvert</v>
          </cell>
          <cell r="P3545" t="str">
            <v>10.101.3.0</v>
          </cell>
          <cell r="Q3545">
            <v>0</v>
          </cell>
          <cell r="T3545" t="str">
            <v>00122</v>
          </cell>
        </row>
        <row r="3546">
          <cell r="A3546" t="str">
            <v>00177082</v>
          </cell>
          <cell r="B3546" t="str">
            <v>50369866404963</v>
          </cell>
          <cell r="C3546" t="str">
            <v>FONCIA TRANSACTION FRANCE</v>
          </cell>
          <cell r="D3546" t="b">
            <v>0</v>
          </cell>
          <cell r="E3546" t="str">
            <v>98-100 rue de Perigueux</v>
          </cell>
          <cell r="F3546" t="str">
            <v>16000</v>
          </cell>
          <cell r="G3546" t="str">
            <v>ANGOULEME</v>
          </cell>
          <cell r="H3546" t="str">
            <v>Transaction</v>
          </cell>
          <cell r="I3546" t="str">
            <v>I9474</v>
          </cell>
          <cell r="J3546">
            <v>44154</v>
          </cell>
          <cell r="K3546">
            <v>44154</v>
          </cell>
          <cell r="N3546" t="str">
            <v>Ouvert</v>
          </cell>
          <cell r="O3546" t="str">
            <v>Ouvert</v>
          </cell>
          <cell r="Q3546">
            <v>0</v>
          </cell>
          <cell r="T3546" t="str">
            <v>00177</v>
          </cell>
        </row>
        <row r="3547">
          <cell r="A3547" t="str">
            <v>00177083</v>
          </cell>
          <cell r="B3547" t="str">
            <v>50369866404948</v>
          </cell>
          <cell r="C3547" t="str">
            <v>FONCIA TRANSACTION FRANCE</v>
          </cell>
          <cell r="D3547" t="b">
            <v>0</v>
          </cell>
          <cell r="E3547" t="str">
            <v>2 rue Neuve des Remparts</v>
          </cell>
          <cell r="F3547" t="str">
            <v>16100</v>
          </cell>
          <cell r="G3547" t="str">
            <v>COGNAC</v>
          </cell>
          <cell r="H3547" t="str">
            <v>Transaction</v>
          </cell>
          <cell r="I3547" t="str">
            <v>I9472</v>
          </cell>
          <cell r="J3547">
            <v>44154</v>
          </cell>
          <cell r="K3547">
            <v>44154</v>
          </cell>
          <cell r="N3547" t="str">
            <v>Ouvert</v>
          </cell>
          <cell r="O3547" t="str">
            <v>Ouvert</v>
          </cell>
          <cell r="Q3547">
            <v>0</v>
          </cell>
          <cell r="T3547" t="str">
            <v>00177</v>
          </cell>
        </row>
        <row r="3548">
          <cell r="A3548" t="str">
            <v>00177084</v>
          </cell>
          <cell r="B3548" t="str">
            <v>50369866404955</v>
          </cell>
          <cell r="C3548" t="str">
            <v>FONCIA TRANSACTION FRANCE</v>
          </cell>
          <cell r="D3548" t="b">
            <v>0</v>
          </cell>
          <cell r="E3548" t="str">
            <v xml:space="preserve">16 place Fillaudeau </v>
          </cell>
          <cell r="F3548" t="str">
            <v>17500</v>
          </cell>
          <cell r="G3548" t="str">
            <v>JONZAC</v>
          </cell>
          <cell r="H3548" t="str">
            <v>Transaction</v>
          </cell>
          <cell r="I3548" t="str">
            <v>I9473</v>
          </cell>
          <cell r="J3548">
            <v>44154</v>
          </cell>
          <cell r="K3548">
            <v>44154</v>
          </cell>
          <cell r="N3548" t="str">
            <v>Ouvert</v>
          </cell>
          <cell r="O3548" t="str">
            <v>Ouvert</v>
          </cell>
          <cell r="Q3548">
            <v>0</v>
          </cell>
          <cell r="T3548" t="str">
            <v>00177</v>
          </cell>
        </row>
        <row r="3549">
          <cell r="A3549" t="str">
            <v>00562003</v>
          </cell>
          <cell r="B3549" t="str">
            <v>84137559500037</v>
          </cell>
          <cell r="C3549" t="str">
            <v>TECH-WAY</v>
          </cell>
          <cell r="D3549" t="b">
            <v>0</v>
          </cell>
          <cell r="E3549" t="str">
            <v xml:space="preserve">rue du Tertre </v>
          </cell>
          <cell r="F3549" t="str">
            <v>44470</v>
          </cell>
          <cell r="G3549" t="str">
            <v>CARQUEFOU</v>
          </cell>
          <cell r="I3549" t="str">
            <v>V3300</v>
          </cell>
          <cell r="J3549">
            <v>44166</v>
          </cell>
          <cell r="N3549" t="str">
            <v>Ouvert</v>
          </cell>
          <cell r="O3549" t="str">
            <v>Ouvert</v>
          </cell>
          <cell r="Q3549">
            <v>0</v>
          </cell>
          <cell r="T3549" t="str">
            <v>00562</v>
          </cell>
        </row>
        <row r="3550">
          <cell r="A3550" t="str">
            <v>00177085</v>
          </cell>
          <cell r="B3550" t="str">
            <v>50369866404997</v>
          </cell>
          <cell r="C3550" t="str">
            <v>FONCIA TRANSACTION FRANCE</v>
          </cell>
          <cell r="D3550" t="b">
            <v>0</v>
          </cell>
          <cell r="E3550" t="str">
            <v>57/65 rue du Général Leclerc</v>
          </cell>
          <cell r="F3550" t="str">
            <v>76000</v>
          </cell>
          <cell r="G3550" t="str">
            <v xml:space="preserve">ROUEN </v>
          </cell>
          <cell r="H3550" t="str">
            <v>Transaction</v>
          </cell>
          <cell r="I3550" t="str">
            <v>I9502</v>
          </cell>
          <cell r="J3550">
            <v>44158</v>
          </cell>
          <cell r="K3550">
            <v>44197</v>
          </cell>
          <cell r="N3550" t="str">
            <v>Ouvert</v>
          </cell>
          <cell r="O3550" t="str">
            <v>Ouvert</v>
          </cell>
          <cell r="Q3550">
            <v>0</v>
          </cell>
          <cell r="T3550" t="str">
            <v>00177</v>
          </cell>
        </row>
        <row r="3551">
          <cell r="A3551" t="str">
            <v>00177086</v>
          </cell>
          <cell r="B3551" t="str">
            <v>50369866404989</v>
          </cell>
          <cell r="C3551" t="str">
            <v>FONCIA TRANSACTION FRANCE</v>
          </cell>
          <cell r="D3551" t="b">
            <v>0</v>
          </cell>
          <cell r="E3551" t="str">
            <v xml:space="preserve">19 rue Gachet </v>
          </cell>
          <cell r="F3551" t="str">
            <v>64000</v>
          </cell>
          <cell r="G3551" t="str">
            <v xml:space="preserve">PAU </v>
          </cell>
          <cell r="H3551" t="str">
            <v>Transaction</v>
          </cell>
          <cell r="I3551" t="str">
            <v>I9429</v>
          </cell>
          <cell r="J3551">
            <v>44158</v>
          </cell>
          <cell r="K3551">
            <v>44228</v>
          </cell>
          <cell r="N3551" t="str">
            <v>Ouvert</v>
          </cell>
          <cell r="O3551" t="str">
            <v>Ouvert</v>
          </cell>
          <cell r="Q3551">
            <v>0</v>
          </cell>
          <cell r="T3551" t="str">
            <v>00177</v>
          </cell>
        </row>
        <row r="3552">
          <cell r="A3552" t="str">
            <v>00109008</v>
          </cell>
          <cell r="B3552" t="str">
            <v>32459328400098</v>
          </cell>
          <cell r="C3552" t="str">
            <v>FONCIA AMYOT GILLET</v>
          </cell>
          <cell r="D3552" t="b">
            <v>0</v>
          </cell>
          <cell r="E3552" t="str">
            <v>3 rue Grande</v>
          </cell>
          <cell r="F3552" t="str">
            <v>77300</v>
          </cell>
          <cell r="G3552" t="str">
            <v>FONTAINEBLEAU</v>
          </cell>
          <cell r="H3552" t="str">
            <v>Copropriété</v>
          </cell>
          <cell r="I3552" t="str">
            <v>A9600</v>
          </cell>
          <cell r="J3552">
            <v>44158</v>
          </cell>
          <cell r="K3552">
            <v>44158</v>
          </cell>
          <cell r="M3552">
            <v>44397</v>
          </cell>
          <cell r="N3552" t="str">
            <v>Ouvert</v>
          </cell>
          <cell r="O3552" t="str">
            <v>Fermé</v>
          </cell>
          <cell r="Q3552">
            <v>1</v>
          </cell>
          <cell r="R3552" t="str">
            <v>00002017</v>
          </cell>
          <cell r="S3552">
            <v>44397</v>
          </cell>
          <cell r="T3552" t="str">
            <v>00109</v>
          </cell>
        </row>
        <row r="3553">
          <cell r="A3553" t="str">
            <v>00025024</v>
          </cell>
          <cell r="B3553" t="str">
            <v>58209802600393</v>
          </cell>
          <cell r="C3553" t="str">
            <v>FONCIA PARIS RIVE DROITE</v>
          </cell>
          <cell r="D3553" t="b">
            <v>0</v>
          </cell>
          <cell r="E3553" t="str">
            <v xml:space="preserve">66 rue de Caumartin </v>
          </cell>
          <cell r="F3553" t="str">
            <v>75009</v>
          </cell>
          <cell r="G3553" t="str">
            <v>PARIS</v>
          </cell>
          <cell r="H3553" t="str">
            <v>Gestion Locative - Location - Copropriété</v>
          </cell>
          <cell r="I3553" t="str">
            <v>25903</v>
          </cell>
          <cell r="J3553">
            <v>44159</v>
          </cell>
          <cell r="K3553">
            <v>44197</v>
          </cell>
          <cell r="M3553">
            <v>44426</v>
          </cell>
          <cell r="N3553" t="str">
            <v>Ouvert</v>
          </cell>
          <cell r="O3553" t="str">
            <v>Fermé</v>
          </cell>
          <cell r="Q3553">
            <v>0</v>
          </cell>
          <cell r="T3553" t="str">
            <v>00025</v>
          </cell>
        </row>
        <row r="3554">
          <cell r="A3554" t="str">
            <v>00163030</v>
          </cell>
          <cell r="B3554" t="str">
            <v>30817452300453</v>
          </cell>
          <cell r="C3554" t="str">
            <v>FONCIA TOULON</v>
          </cell>
          <cell r="D3554" t="b">
            <v>0</v>
          </cell>
          <cell r="E3554" t="str">
            <v xml:space="preserve">1 avenue de Locarno </v>
          </cell>
          <cell r="F3554" t="str">
            <v>83000</v>
          </cell>
          <cell r="G3554" t="str">
            <v>TOULON</v>
          </cell>
          <cell r="H3554" t="str">
            <v>Gestion Locative - Location - Copropriété</v>
          </cell>
          <cell r="J3554">
            <v>44159</v>
          </cell>
          <cell r="K3554">
            <v>44180</v>
          </cell>
          <cell r="N3554" t="str">
            <v>Ouvert</v>
          </cell>
          <cell r="O3554" t="str">
            <v>Ouvert</v>
          </cell>
          <cell r="Q3554">
            <v>0</v>
          </cell>
          <cell r="T3554" t="str">
            <v>00163</v>
          </cell>
        </row>
        <row r="3555">
          <cell r="A3555" t="str">
            <v>01024011</v>
          </cell>
          <cell r="B3555" t="str">
            <v>39436919300187</v>
          </cell>
          <cell r="C3555" t="str">
            <v>YXIME</v>
          </cell>
          <cell r="D3555" t="b">
            <v>0</v>
          </cell>
          <cell r="E3555" t="str">
            <v xml:space="preserve">3 Place de Londres </v>
          </cell>
          <cell r="F3555" t="str">
            <v>95700</v>
          </cell>
          <cell r="G3555" t="str">
            <v>ROISSY CHARLES DE GAULLE</v>
          </cell>
          <cell r="I3555" t="str">
            <v>V8902</v>
          </cell>
          <cell r="J3555">
            <v>44160</v>
          </cell>
          <cell r="N3555" t="str">
            <v>Ouvert</v>
          </cell>
          <cell r="O3555" t="str">
            <v>Ouvert</v>
          </cell>
          <cell r="Q3555">
            <v>0</v>
          </cell>
          <cell r="T3555" t="str">
            <v>01024</v>
          </cell>
        </row>
        <row r="3556">
          <cell r="A3556" t="str">
            <v>01034002</v>
          </cell>
          <cell r="B3556" t="str">
            <v>38879793800056</v>
          </cell>
          <cell r="C3556" t="str">
            <v>SOFIGEST</v>
          </cell>
          <cell r="D3556" t="b">
            <v>1</v>
          </cell>
          <cell r="E3556" t="str">
            <v>64 Rue Du Ranelagh</v>
          </cell>
          <cell r="F3556" t="str">
            <v>75016</v>
          </cell>
          <cell r="G3556" t="str">
            <v>PARIS 16</v>
          </cell>
          <cell r="H3556" t="str">
            <v>Gestion Locative - Location - Copropriété - Comptabilité</v>
          </cell>
          <cell r="J3556">
            <v>44081</v>
          </cell>
          <cell r="M3556">
            <v>44197</v>
          </cell>
          <cell r="N3556" t="str">
            <v>Ouvert</v>
          </cell>
          <cell r="O3556" t="str">
            <v>Fermé</v>
          </cell>
          <cell r="Q3556">
            <v>0</v>
          </cell>
          <cell r="T3556" t="str">
            <v>01034</v>
          </cell>
        </row>
        <row r="3557">
          <cell r="A3557" t="str">
            <v>01055001</v>
          </cell>
          <cell r="B3557" t="str">
            <v>31554735600016</v>
          </cell>
          <cell r="C3557" t="str">
            <v>LES CONTAMINES IMMOBILIER</v>
          </cell>
          <cell r="D3557" t="b">
            <v>0</v>
          </cell>
          <cell r="E3557" t="str">
            <v>13 Immeuble le Quartz -</v>
          </cell>
          <cell r="F3557" t="str">
            <v>74170</v>
          </cell>
          <cell r="G3557" t="str">
            <v>ANNECY-LE-VIEUX</v>
          </cell>
          <cell r="H3557" t="str">
            <v>Gestion Locative - Location - Copropriété - Comptabilité</v>
          </cell>
          <cell r="J3557">
            <v>44136</v>
          </cell>
          <cell r="M3557">
            <v>44136</v>
          </cell>
          <cell r="N3557" t="str">
            <v>Ouvert</v>
          </cell>
          <cell r="O3557" t="str">
            <v>Fermé</v>
          </cell>
          <cell r="Q3557">
            <v>0</v>
          </cell>
          <cell r="T3557" t="str">
            <v>01055</v>
          </cell>
        </row>
        <row r="3558">
          <cell r="A3558" t="str">
            <v>00177087</v>
          </cell>
          <cell r="B3558" t="str">
            <v>50369866404971</v>
          </cell>
          <cell r="C3558" t="str">
            <v>FONCIA TRANSACTION FRANCE</v>
          </cell>
          <cell r="D3558" t="b">
            <v>0</v>
          </cell>
          <cell r="E3558" t="str">
            <v xml:space="preserve">Place d'Auron </v>
          </cell>
          <cell r="F3558" t="str">
            <v>06660</v>
          </cell>
          <cell r="G3558" t="str">
            <v>SAINT ETIENNE-DE-TINEE</v>
          </cell>
          <cell r="H3558" t="str">
            <v>Transaction</v>
          </cell>
          <cell r="I3558" t="str">
            <v>I9464</v>
          </cell>
          <cell r="J3558">
            <v>44168</v>
          </cell>
          <cell r="K3558">
            <v>44176</v>
          </cell>
          <cell r="N3558" t="str">
            <v>Ouvert</v>
          </cell>
          <cell r="O3558" t="str">
            <v>Ouvert</v>
          </cell>
          <cell r="Q3558">
            <v>0</v>
          </cell>
          <cell r="T3558" t="str">
            <v>00177</v>
          </cell>
        </row>
        <row r="3559">
          <cell r="A3559" t="str">
            <v>01054001</v>
          </cell>
          <cell r="C3559" t="str">
            <v>GESTIMASS</v>
          </cell>
          <cell r="D3559" t="b">
            <v>0</v>
          </cell>
          <cell r="E3559" t="str">
            <v>127 Avenue Léopold Wiener</v>
          </cell>
          <cell r="F3559" t="str">
            <v>1170</v>
          </cell>
          <cell r="G3559" t="str">
            <v>BRUXELLES</v>
          </cell>
          <cell r="J3559">
            <v>43739</v>
          </cell>
          <cell r="N3559" t="str">
            <v>Ouvert</v>
          </cell>
          <cell r="O3559" t="str">
            <v>Ouvert</v>
          </cell>
          <cell r="Q3559">
            <v>0</v>
          </cell>
          <cell r="T3559" t="str">
            <v>01054</v>
          </cell>
        </row>
        <row r="3560">
          <cell r="A3560" t="str">
            <v>00047020</v>
          </cell>
          <cell r="B3560" t="str">
            <v>34376517800227</v>
          </cell>
          <cell r="C3560" t="str">
            <v>FONCIA MONTPELLIER</v>
          </cell>
          <cell r="D3560" t="b">
            <v>0</v>
          </cell>
          <cell r="E3560" t="str">
            <v>32 Boulevard Du Jeu De Paume</v>
          </cell>
          <cell r="F3560" t="str">
            <v>34000</v>
          </cell>
          <cell r="G3560" t="str">
            <v>MONTPELLIER</v>
          </cell>
          <cell r="H3560" t="str">
            <v>Gestion Locative - Location</v>
          </cell>
          <cell r="I3560" t="str">
            <v>47908</v>
          </cell>
          <cell r="J3560">
            <v>44172</v>
          </cell>
          <cell r="K3560">
            <v>44172</v>
          </cell>
          <cell r="N3560" t="str">
            <v>Ouvert</v>
          </cell>
          <cell r="O3560" t="str">
            <v>Ouvert</v>
          </cell>
          <cell r="Q3560">
            <v>0</v>
          </cell>
          <cell r="T3560" t="str">
            <v>00047</v>
          </cell>
        </row>
        <row r="3561">
          <cell r="A3561" t="str">
            <v>01044002</v>
          </cell>
          <cell r="B3561" t="str">
            <v>32718243200051</v>
          </cell>
          <cell r="C3561" t="str">
            <v>CABINET BOURDON LAGADEUC</v>
          </cell>
          <cell r="D3561" t="b">
            <v>1</v>
          </cell>
          <cell r="E3561" t="str">
            <v>5 Rue Montaigne</v>
          </cell>
          <cell r="F3561" t="str">
            <v>76000</v>
          </cell>
          <cell r="G3561" t="str">
            <v>ROUEN</v>
          </cell>
          <cell r="H3561" t="str">
            <v>Gestion Locative - Location - Copropriété - Comptabilité</v>
          </cell>
          <cell r="J3561">
            <v>44105</v>
          </cell>
          <cell r="M3561">
            <v>44256</v>
          </cell>
          <cell r="N3561" t="str">
            <v>Ouvert</v>
          </cell>
          <cell r="O3561" t="str">
            <v>Fermé</v>
          </cell>
          <cell r="Q3561">
            <v>0</v>
          </cell>
          <cell r="T3561" t="str">
            <v>01044</v>
          </cell>
        </row>
        <row r="3562">
          <cell r="A3562" t="str">
            <v>00094005</v>
          </cell>
          <cell r="B3562" t="str">
            <v>32553928600154</v>
          </cell>
          <cell r="C3562" t="str">
            <v>FONCIA GROC ZAMBONI</v>
          </cell>
          <cell r="D3562" t="b">
            <v>0</v>
          </cell>
          <cell r="E3562" t="str">
            <v>22 Boulevard Palissy</v>
          </cell>
          <cell r="F3562" t="str">
            <v>47300</v>
          </cell>
          <cell r="G3562" t="str">
            <v>VILLENEUVE-SUR-LOT</v>
          </cell>
          <cell r="H3562" t="str">
            <v>Gestion Locative - Location - Copropriété</v>
          </cell>
          <cell r="I3562" t="str">
            <v>94950</v>
          </cell>
          <cell r="J3562">
            <v>44175</v>
          </cell>
          <cell r="K3562">
            <v>44180</v>
          </cell>
          <cell r="N3562" t="str">
            <v>Ouvert</v>
          </cell>
          <cell r="O3562" t="str">
            <v>Ouvert</v>
          </cell>
          <cell r="Q3562">
            <v>0</v>
          </cell>
          <cell r="T3562" t="str">
            <v>00094</v>
          </cell>
        </row>
        <row r="3563">
          <cell r="A3563" t="str">
            <v>00009033</v>
          </cell>
          <cell r="C3563" t="str">
            <v>FONCIA PARIS RIVE GAUCHE</v>
          </cell>
          <cell r="D3563" t="b">
            <v>0</v>
          </cell>
          <cell r="E3563" t="str">
            <v>27 Boulevard du Montparnasse</v>
          </cell>
          <cell r="F3563" t="str">
            <v>75006</v>
          </cell>
          <cell r="G3563" t="str">
            <v>PARIS</v>
          </cell>
          <cell r="H3563" t="str">
            <v>Location</v>
          </cell>
          <cell r="J3563">
            <v>44175</v>
          </cell>
          <cell r="K3563">
            <v>44175</v>
          </cell>
          <cell r="N3563" t="str">
            <v>Ouvert</v>
          </cell>
          <cell r="O3563" t="str">
            <v>Ouvert</v>
          </cell>
          <cell r="Q3563">
            <v>0</v>
          </cell>
          <cell r="T3563" t="str">
            <v>00009</v>
          </cell>
        </row>
        <row r="3564">
          <cell r="A3564" t="str">
            <v>00017019</v>
          </cell>
          <cell r="C3564" t="str">
            <v>FONCIA TERRES DE PROVENCE</v>
          </cell>
          <cell r="D3564" t="b">
            <v>0</v>
          </cell>
          <cell r="E3564" t="str">
            <v>Résidence du Bois d'Aurouze</v>
          </cell>
          <cell r="F3564" t="str">
            <v>05250</v>
          </cell>
          <cell r="G3564" t="str">
            <v xml:space="preserve">SAINT ETIENNE EN DEVOLUY </v>
          </cell>
          <cell r="H3564" t="str">
            <v>Location Saisonnière - Copropriété</v>
          </cell>
          <cell r="I3564" t="str">
            <v>17905</v>
          </cell>
          <cell r="J3564">
            <v>44176</v>
          </cell>
          <cell r="K3564">
            <v>44197</v>
          </cell>
          <cell r="N3564" t="str">
            <v>Ouvert</v>
          </cell>
          <cell r="O3564" t="str">
            <v>Ouvert</v>
          </cell>
          <cell r="Q3564">
            <v>0</v>
          </cell>
          <cell r="T3564" t="str">
            <v>00017</v>
          </cell>
        </row>
        <row r="3565">
          <cell r="A3565" t="str">
            <v>01041012</v>
          </cell>
          <cell r="B3565" t="str">
            <v>48943062900217</v>
          </cell>
          <cell r="C3565" t="str">
            <v>FONCIA MONT BLANC</v>
          </cell>
          <cell r="D3565" t="b">
            <v>0</v>
          </cell>
          <cell r="E3565" t="str">
            <v>271 rue Pelissier</v>
          </cell>
          <cell r="F3565" t="str">
            <v>74700</v>
          </cell>
          <cell r="G3565" t="str">
            <v>SALLANCHES</v>
          </cell>
          <cell r="H3565" t="str">
            <v>Gestion Locative - Location - Copropriété</v>
          </cell>
          <cell r="I3565" t="str">
            <v>V7600</v>
          </cell>
          <cell r="J3565">
            <v>44176</v>
          </cell>
          <cell r="K3565">
            <v>44197</v>
          </cell>
          <cell r="N3565" t="str">
            <v>Ouvert</v>
          </cell>
          <cell r="O3565" t="str">
            <v>Ouvert</v>
          </cell>
          <cell r="Q3565">
            <v>0</v>
          </cell>
          <cell r="T3565" t="str">
            <v>01041</v>
          </cell>
        </row>
        <row r="3566">
          <cell r="A3566" t="str">
            <v>01041013</v>
          </cell>
          <cell r="B3566" t="str">
            <v>48943062900209</v>
          </cell>
          <cell r="C3566" t="str">
            <v>FONCIA MONT BLANC</v>
          </cell>
          <cell r="D3566" t="b">
            <v>0</v>
          </cell>
          <cell r="E3566" t="str">
            <v>169 rue du Mont d'Arbois</v>
          </cell>
          <cell r="F3566" t="str">
            <v>74170</v>
          </cell>
          <cell r="G3566" t="str">
            <v>SAINT GERVAIS LES BAINS</v>
          </cell>
          <cell r="H3566" t="str">
            <v>Gestion Locative - Location - Copropriété</v>
          </cell>
          <cell r="I3566" t="str">
            <v>V7700</v>
          </cell>
          <cell r="J3566">
            <v>44176</v>
          </cell>
          <cell r="K3566">
            <v>44197</v>
          </cell>
          <cell r="N3566" t="str">
            <v>Ouvert</v>
          </cell>
          <cell r="O3566" t="str">
            <v>Ouvert</v>
          </cell>
          <cell r="Q3566">
            <v>0</v>
          </cell>
          <cell r="T3566" t="str">
            <v>01041</v>
          </cell>
        </row>
        <row r="3567">
          <cell r="A3567" t="str">
            <v>00080028</v>
          </cell>
          <cell r="B3567" t="str">
            <v>97350271900329</v>
          </cell>
          <cell r="C3567" t="str">
            <v>FONCIA LYON</v>
          </cell>
          <cell r="D3567" t="b">
            <v>0</v>
          </cell>
          <cell r="E3567" t="str">
            <v>198 Route de Trévoux</v>
          </cell>
          <cell r="F3567" t="str">
            <v>69730</v>
          </cell>
          <cell r="G3567" t="str">
            <v>GENAY</v>
          </cell>
          <cell r="H3567" t="str">
            <v>Gestion Locative - Location - Copropriété - Comptabilité</v>
          </cell>
          <cell r="I3567" t="str">
            <v>80916</v>
          </cell>
          <cell r="J3567">
            <v>44176</v>
          </cell>
          <cell r="K3567">
            <v>44177</v>
          </cell>
          <cell r="N3567" t="str">
            <v>Ouvert</v>
          </cell>
          <cell r="O3567" t="str">
            <v>Ouvert</v>
          </cell>
          <cell r="Q3567">
            <v>0</v>
          </cell>
          <cell r="T3567" t="str">
            <v>00080</v>
          </cell>
        </row>
        <row r="3568">
          <cell r="A3568" t="str">
            <v>00011002</v>
          </cell>
          <cell r="B3568" t="str">
            <v>72278065700150</v>
          </cell>
          <cell r="C3568" t="str">
            <v>FONCIA PYRENEES GASCOGNE</v>
          </cell>
          <cell r="D3568" t="b">
            <v>0</v>
          </cell>
          <cell r="E3568" t="str">
            <v>46 Boulevard de la République</v>
          </cell>
          <cell r="F3568" t="str">
            <v>40000</v>
          </cell>
          <cell r="G3568" t="str">
            <v>MONT DE MARSAN</v>
          </cell>
          <cell r="H3568" t="str">
            <v>Gestion Locative - Location - Copropriété</v>
          </cell>
          <cell r="I3568" t="str">
            <v>11904</v>
          </cell>
          <cell r="J3568">
            <v>44176</v>
          </cell>
          <cell r="K3568">
            <v>44285</v>
          </cell>
          <cell r="N3568" t="str">
            <v>Ouvert</v>
          </cell>
          <cell r="O3568" t="str">
            <v>Ouvert</v>
          </cell>
          <cell r="Q3568">
            <v>0</v>
          </cell>
          <cell r="T3568" t="str">
            <v>00011</v>
          </cell>
        </row>
        <row r="3569">
          <cell r="A3569" t="str">
            <v>00017020</v>
          </cell>
          <cell r="B3569" t="str">
            <v>32791823100280</v>
          </cell>
          <cell r="C3569" t="str">
            <v>FONCIA TERRES DE PROVENCE</v>
          </cell>
          <cell r="D3569" t="b">
            <v>0</v>
          </cell>
          <cell r="E3569" t="str">
            <v>3 Avenue René Froger</v>
          </cell>
          <cell r="F3569" t="str">
            <v>05100</v>
          </cell>
          <cell r="G3569" t="str">
            <v>BRIANCON</v>
          </cell>
          <cell r="H3569" t="str">
            <v>Gestion Locative - Location - Location Saisonnière - Copropriété - Comptabilité</v>
          </cell>
          <cell r="I3569" t="str">
            <v>17912</v>
          </cell>
          <cell r="J3569">
            <v>44178</v>
          </cell>
          <cell r="K3569">
            <v>44180</v>
          </cell>
          <cell r="N3569" t="str">
            <v>Ouvert</v>
          </cell>
          <cell r="O3569" t="str">
            <v>Ouvert</v>
          </cell>
          <cell r="Q3569">
            <v>0</v>
          </cell>
          <cell r="T3569" t="str">
            <v>00017</v>
          </cell>
        </row>
        <row r="3570">
          <cell r="A3570" t="str">
            <v>00017021</v>
          </cell>
          <cell r="C3570" t="str">
            <v>FONCIA TERRES DE PROVENCE</v>
          </cell>
          <cell r="D3570" t="b">
            <v>0</v>
          </cell>
          <cell r="E3570" t="str">
            <v>Adrech de Chauvet</v>
          </cell>
          <cell r="F3570" t="str">
            <v>04260</v>
          </cell>
          <cell r="G3570" t="str">
            <v>ALLOS</v>
          </cell>
          <cell r="H3570" t="str">
            <v>Copropriété</v>
          </cell>
          <cell r="I3570" t="str">
            <v>17916</v>
          </cell>
          <cell r="J3570">
            <v>44178</v>
          </cell>
          <cell r="K3570">
            <v>44180</v>
          </cell>
          <cell r="N3570" t="str">
            <v>Ouvert</v>
          </cell>
          <cell r="O3570" t="str">
            <v>Ouvert</v>
          </cell>
          <cell r="Q3570">
            <v>0</v>
          </cell>
          <cell r="T3570" t="str">
            <v>00017</v>
          </cell>
        </row>
        <row r="3571">
          <cell r="A3571" t="str">
            <v>00017022</v>
          </cell>
          <cell r="B3571" t="str">
            <v>32791823100298</v>
          </cell>
          <cell r="C3571" t="str">
            <v>FONCIA TERRES DE PROVENCE</v>
          </cell>
          <cell r="D3571" t="b">
            <v>0</v>
          </cell>
          <cell r="E3571" t="str">
            <v>1 Route de Pré-Long</v>
          </cell>
          <cell r="F3571" t="str">
            <v>05240</v>
          </cell>
          <cell r="G3571" t="str">
            <v>LA SALLE-LES-ALPES</v>
          </cell>
          <cell r="H3571" t="str">
            <v>Location Saisonnière - Copropriété</v>
          </cell>
          <cell r="I3571" t="str">
            <v>17913</v>
          </cell>
          <cell r="J3571">
            <v>44178</v>
          </cell>
          <cell r="K3571">
            <v>44180</v>
          </cell>
          <cell r="N3571" t="str">
            <v>Ouvert</v>
          </cell>
          <cell r="O3571" t="str">
            <v>Ouvert</v>
          </cell>
          <cell r="Q3571">
            <v>0</v>
          </cell>
          <cell r="T3571" t="str">
            <v>00017</v>
          </cell>
        </row>
        <row r="3572">
          <cell r="A3572" t="str">
            <v>00017023</v>
          </cell>
          <cell r="B3572" t="str">
            <v>32791823100272</v>
          </cell>
          <cell r="C3572" t="str">
            <v>FONCIA TERRES DE PROVENCE</v>
          </cell>
          <cell r="D3572" t="b">
            <v>0</v>
          </cell>
          <cell r="E3572" t="str">
            <v>Route d'Italie</v>
          </cell>
          <cell r="F3572" t="str">
            <v>05100</v>
          </cell>
          <cell r="G3572" t="str">
            <v>MONTGENEVRE</v>
          </cell>
          <cell r="H3572" t="str">
            <v>Location Saisonnière - Copropriété</v>
          </cell>
          <cell r="I3572" t="str">
            <v>17911</v>
          </cell>
          <cell r="J3572">
            <v>44178</v>
          </cell>
          <cell r="K3572">
            <v>44180</v>
          </cell>
          <cell r="N3572" t="str">
            <v>Ouvert</v>
          </cell>
          <cell r="O3572" t="str">
            <v>Ouvert</v>
          </cell>
          <cell r="Q3572">
            <v>0</v>
          </cell>
          <cell r="T3572" t="str">
            <v>00017</v>
          </cell>
        </row>
        <row r="3573">
          <cell r="A3573" t="str">
            <v>00017024</v>
          </cell>
          <cell r="C3573" t="str">
            <v>FONCIA TERRES DE PROVENCE</v>
          </cell>
          <cell r="D3573" t="b">
            <v>0</v>
          </cell>
          <cell r="E3573" t="str">
            <v>Les Chalps</v>
          </cell>
          <cell r="F3573" t="str">
            <v>05600</v>
          </cell>
          <cell r="G3573" t="str">
            <v>RISOUL</v>
          </cell>
          <cell r="H3573" t="str">
            <v>Location Saisonnière - Copropriété</v>
          </cell>
          <cell r="I3573" t="str">
            <v>17908</v>
          </cell>
          <cell r="J3573">
            <v>44178</v>
          </cell>
          <cell r="K3573">
            <v>44180</v>
          </cell>
          <cell r="N3573" t="str">
            <v>Ouvert</v>
          </cell>
          <cell r="O3573" t="str">
            <v>Ouvert</v>
          </cell>
          <cell r="Q3573">
            <v>0</v>
          </cell>
          <cell r="T3573" t="str">
            <v>00017</v>
          </cell>
        </row>
        <row r="3574">
          <cell r="A3574" t="str">
            <v>00017025</v>
          </cell>
          <cell r="B3574" t="str">
            <v>32791823100231</v>
          </cell>
          <cell r="C3574" t="str">
            <v>FONCIA TERRES DE PROVENCE</v>
          </cell>
          <cell r="D3574" t="b">
            <v>0</v>
          </cell>
          <cell r="E3574" t="str">
            <v>Rue du Centre</v>
          </cell>
          <cell r="F3574" t="str">
            <v>05330</v>
          </cell>
          <cell r="G3574" t="str">
            <v>SAINT-CHAFFREY</v>
          </cell>
          <cell r="H3574" t="str">
            <v>Location Saisonnière</v>
          </cell>
          <cell r="I3574" t="str">
            <v>17907</v>
          </cell>
          <cell r="J3574">
            <v>44178</v>
          </cell>
          <cell r="K3574">
            <v>44180</v>
          </cell>
          <cell r="N3574" t="str">
            <v>Ouvert</v>
          </cell>
          <cell r="O3574" t="str">
            <v>Ouvert</v>
          </cell>
          <cell r="Q3574">
            <v>0</v>
          </cell>
          <cell r="T3574" t="str">
            <v>00017</v>
          </cell>
        </row>
        <row r="3575">
          <cell r="A3575" t="str">
            <v>00017026</v>
          </cell>
          <cell r="B3575" t="str">
            <v>32791823100306</v>
          </cell>
          <cell r="C3575" t="str">
            <v>FONCIA TERRES DE PROVENCE</v>
          </cell>
          <cell r="D3575" t="b">
            <v>0</v>
          </cell>
          <cell r="E3575" t="str">
            <v>La Casse</v>
          </cell>
          <cell r="F3575" t="str">
            <v>05290</v>
          </cell>
          <cell r="G3575" t="str">
            <v>VALLOUISE-PELVOUX</v>
          </cell>
          <cell r="H3575" t="str">
            <v>Location Saisonnière - Copropriété</v>
          </cell>
          <cell r="I3575" t="str">
            <v>17914</v>
          </cell>
          <cell r="J3575">
            <v>44178</v>
          </cell>
          <cell r="K3575">
            <v>44202</v>
          </cell>
          <cell r="N3575" t="str">
            <v>Ouvert</v>
          </cell>
          <cell r="O3575" t="str">
            <v>Ouvert</v>
          </cell>
          <cell r="Q3575">
            <v>0</v>
          </cell>
          <cell r="T3575" t="str">
            <v>00017</v>
          </cell>
        </row>
        <row r="3576">
          <cell r="A3576" t="str">
            <v>00017027</v>
          </cell>
          <cell r="B3576" t="str">
            <v>32791823100314</v>
          </cell>
          <cell r="C3576" t="str">
            <v>FONCIA TERRES DE PROVENCE</v>
          </cell>
          <cell r="D3576" t="b">
            <v>0</v>
          </cell>
          <cell r="E3576" t="str">
            <v>Résidence le Point Show</v>
          </cell>
          <cell r="F3576" t="str">
            <v>05560</v>
          </cell>
          <cell r="G3576" t="str">
            <v>VARS</v>
          </cell>
          <cell r="H3576" t="str">
            <v>Copropriété</v>
          </cell>
          <cell r="I3576" t="str">
            <v>17915</v>
          </cell>
          <cell r="J3576">
            <v>44178</v>
          </cell>
          <cell r="K3576">
            <v>44180</v>
          </cell>
          <cell r="N3576" t="str">
            <v>Ouvert</v>
          </cell>
          <cell r="O3576" t="str">
            <v>Ouvert</v>
          </cell>
          <cell r="Q3576">
            <v>0</v>
          </cell>
          <cell r="T3576" t="str">
            <v>00017</v>
          </cell>
        </row>
        <row r="3577">
          <cell r="A3577" t="str">
            <v>00017028</v>
          </cell>
          <cell r="B3577" t="str">
            <v>32791823100256</v>
          </cell>
          <cell r="C3577" t="str">
            <v>FONCIA TERRES DE PROVENCE</v>
          </cell>
          <cell r="D3577" t="b">
            <v>0</v>
          </cell>
          <cell r="E3577" t="str">
            <v>Cours Fontanarosa</v>
          </cell>
          <cell r="F3577" t="str">
            <v>05560</v>
          </cell>
          <cell r="G3577" t="str">
            <v>VARS</v>
          </cell>
          <cell r="H3577" t="str">
            <v>Location Saisonnière</v>
          </cell>
          <cell r="I3577" t="str">
            <v>17909</v>
          </cell>
          <cell r="J3577">
            <v>44178</v>
          </cell>
          <cell r="K3577">
            <v>44202</v>
          </cell>
          <cell r="N3577" t="str">
            <v>Ouvert</v>
          </cell>
          <cell r="O3577" t="str">
            <v>Ouvert</v>
          </cell>
          <cell r="Q3577">
            <v>0</v>
          </cell>
          <cell r="T3577" t="str">
            <v>00017</v>
          </cell>
        </row>
        <row r="3578">
          <cell r="A3578" t="str">
            <v>00017029</v>
          </cell>
          <cell r="B3578" t="str">
            <v>32791823100223</v>
          </cell>
          <cell r="C3578" t="str">
            <v>FONCIA TERRES DE PROVENCE</v>
          </cell>
          <cell r="D3578" t="b">
            <v>0</v>
          </cell>
          <cell r="E3578" t="str">
            <v>3 Place Saint-Marcellin</v>
          </cell>
          <cell r="F3578" t="str">
            <v>05200</v>
          </cell>
          <cell r="G3578" t="str">
            <v>EMBRUN</v>
          </cell>
          <cell r="H3578" t="str">
            <v>Copropriété</v>
          </cell>
          <cell r="I3578" t="str">
            <v>17906</v>
          </cell>
          <cell r="J3578">
            <v>44178</v>
          </cell>
          <cell r="K3578">
            <v>44180</v>
          </cell>
          <cell r="N3578" t="str">
            <v>Ouvert</v>
          </cell>
          <cell r="O3578" t="str">
            <v>Ouvert</v>
          </cell>
          <cell r="Q3578">
            <v>0</v>
          </cell>
          <cell r="T3578" t="str">
            <v>00017</v>
          </cell>
        </row>
        <row r="3579">
          <cell r="A3579" t="str">
            <v>01057001</v>
          </cell>
          <cell r="B3579" t="str">
            <v>96550339400045</v>
          </cell>
          <cell r="C3579" t="str">
            <v>FONCIA SAINT LOUIS</v>
          </cell>
          <cell r="D3579" t="b">
            <v>1</v>
          </cell>
          <cell r="E3579" t="str">
            <v>264 Rue Garibaldi</v>
          </cell>
          <cell r="F3579" t="str">
            <v>69003</v>
          </cell>
          <cell r="G3579" t="str">
            <v>LYON</v>
          </cell>
          <cell r="H3579" t="str">
            <v>Gestion Locative - Location - Copropriété</v>
          </cell>
          <cell r="I3579" t="str">
            <v>W3100</v>
          </cell>
          <cell r="J3579">
            <v>44165</v>
          </cell>
          <cell r="K3579">
            <v>43862</v>
          </cell>
          <cell r="N3579" t="str">
            <v>Ouvert</v>
          </cell>
          <cell r="O3579" t="str">
            <v>Ouvert</v>
          </cell>
          <cell r="Q3579">
            <v>0</v>
          </cell>
          <cell r="T3579" t="str">
            <v>01057</v>
          </cell>
        </row>
        <row r="3580">
          <cell r="A3580" t="str">
            <v>00076008</v>
          </cell>
          <cell r="B3580" t="str">
            <v>72820348000195</v>
          </cell>
          <cell r="C3580" t="str">
            <v>FONCIA VBDS</v>
          </cell>
          <cell r="D3580" t="b">
            <v>0</v>
          </cell>
          <cell r="E3580" t="str">
            <v>4 Rue Séré Depoin</v>
          </cell>
          <cell r="F3580" t="str">
            <v>95300</v>
          </cell>
          <cell r="G3580" t="str">
            <v>PONTOISE</v>
          </cell>
          <cell r="H3580" t="str">
            <v>Copropriété</v>
          </cell>
          <cell r="I3580" t="str">
            <v>76700</v>
          </cell>
          <cell r="J3580">
            <v>44182</v>
          </cell>
          <cell r="M3580">
            <v>44377</v>
          </cell>
          <cell r="N3580" t="str">
            <v>Ouvert</v>
          </cell>
          <cell r="O3580" t="str">
            <v>Fermé</v>
          </cell>
          <cell r="Q3580">
            <v>0</v>
          </cell>
          <cell r="T3580" t="str">
            <v>00076</v>
          </cell>
        </row>
        <row r="3581">
          <cell r="A3581" t="str">
            <v>00177088</v>
          </cell>
          <cell r="B3581" t="str">
            <v>50369866405077</v>
          </cell>
          <cell r="C3581" t="str">
            <v>FONCIA TRANSACTION FRANCE</v>
          </cell>
          <cell r="D3581" t="b">
            <v>0</v>
          </cell>
          <cell r="E3581" t="str">
            <v>271 rue Pelissier</v>
          </cell>
          <cell r="F3581" t="str">
            <v>74700</v>
          </cell>
          <cell r="G3581" t="str">
            <v>SALLANCHES</v>
          </cell>
          <cell r="H3581" t="str">
            <v>Transaction</v>
          </cell>
          <cell r="I3581" t="str">
            <v>I9908</v>
          </cell>
          <cell r="J3581">
            <v>44182</v>
          </cell>
          <cell r="K3581">
            <v>44197</v>
          </cell>
          <cell r="N3581" t="str">
            <v>Ouvert</v>
          </cell>
          <cell r="O3581" t="str">
            <v>Ouvert</v>
          </cell>
          <cell r="Q3581">
            <v>0</v>
          </cell>
          <cell r="T3581" t="str">
            <v>00177</v>
          </cell>
        </row>
        <row r="3582">
          <cell r="A3582" t="str">
            <v>00177089</v>
          </cell>
          <cell r="B3582" t="str">
            <v>50369866405093</v>
          </cell>
          <cell r="C3582" t="str">
            <v>FONCIA TRANSACTION FRANCE</v>
          </cell>
          <cell r="D3582" t="b">
            <v>0</v>
          </cell>
          <cell r="E3582" t="str">
            <v>169 rue du Mont d'Arbois</v>
          </cell>
          <cell r="F3582" t="str">
            <v>74170</v>
          </cell>
          <cell r="G3582" t="str">
            <v>SAINT GERVAIS LES BAINS</v>
          </cell>
          <cell r="H3582" t="str">
            <v>Transaction</v>
          </cell>
          <cell r="I3582" t="str">
            <v>I9909</v>
          </cell>
          <cell r="J3582">
            <v>44182</v>
          </cell>
          <cell r="K3582">
            <v>44197</v>
          </cell>
          <cell r="L3582">
            <v>44197</v>
          </cell>
          <cell r="M3582">
            <v>44197</v>
          </cell>
          <cell r="N3582" t="str">
            <v>Fermé</v>
          </cell>
          <cell r="O3582" t="str">
            <v>Fermé</v>
          </cell>
          <cell r="Q3582">
            <v>0</v>
          </cell>
          <cell r="T3582" t="str">
            <v>00177</v>
          </cell>
        </row>
        <row r="3583">
          <cell r="A3583" t="str">
            <v>00157010</v>
          </cell>
          <cell r="B3583" t="str">
            <v>30096135600155</v>
          </cell>
          <cell r="C3583" t="str">
            <v>FONCIA VAL DE VIENNE</v>
          </cell>
          <cell r="D3583" t="b">
            <v>0</v>
          </cell>
          <cell r="E3583" t="str">
            <v>55 rue Carnot</v>
          </cell>
          <cell r="F3583" t="str">
            <v>86000</v>
          </cell>
          <cell r="G3583" t="str">
            <v>POITIERS</v>
          </cell>
          <cell r="H3583" t="str">
            <v>Gestion Locative - Location - Copropriété</v>
          </cell>
          <cell r="I3583" t="str">
            <v>G4900</v>
          </cell>
          <cell r="J3583">
            <v>44182</v>
          </cell>
          <cell r="K3583">
            <v>44211</v>
          </cell>
          <cell r="N3583" t="str">
            <v>Ouvert</v>
          </cell>
          <cell r="O3583" t="str">
            <v>Ouvert</v>
          </cell>
          <cell r="Q3583">
            <v>0</v>
          </cell>
          <cell r="T3583" t="str">
            <v>00157</v>
          </cell>
        </row>
        <row r="3584">
          <cell r="A3584" t="str">
            <v>00177090</v>
          </cell>
          <cell r="B3584" t="str">
            <v>50369866405226</v>
          </cell>
          <cell r="C3584" t="str">
            <v>FONCIA TRANSACTION FRANCE</v>
          </cell>
          <cell r="D3584" t="b">
            <v>0</v>
          </cell>
          <cell r="E3584" t="str">
            <v>22 Boulevard Bernard Palissy</v>
          </cell>
          <cell r="F3584" t="str">
            <v>47300</v>
          </cell>
          <cell r="G3584" t="str">
            <v>VILLENEUVE SUR LOT</v>
          </cell>
          <cell r="H3584" t="str">
            <v>Transaction</v>
          </cell>
          <cell r="I3584" t="str">
            <v>I9430</v>
          </cell>
          <cell r="J3584">
            <v>44182</v>
          </cell>
          <cell r="K3584">
            <v>44197</v>
          </cell>
          <cell r="N3584" t="str">
            <v>Ouvert</v>
          </cell>
          <cell r="O3584" t="str">
            <v>Ouvert</v>
          </cell>
          <cell r="Q3584">
            <v>0</v>
          </cell>
          <cell r="T3584" t="str">
            <v>00177</v>
          </cell>
        </row>
        <row r="3585">
          <cell r="A3585" t="str">
            <v>00009034</v>
          </cell>
          <cell r="B3585" t="str">
            <v>30653373800333</v>
          </cell>
          <cell r="C3585" t="str">
            <v>FONCIA PARIS RIVE GAUCHE</v>
          </cell>
          <cell r="D3585" t="b">
            <v>0</v>
          </cell>
          <cell r="E3585" t="str">
            <v>13 Avenue Le Brun</v>
          </cell>
          <cell r="F3585" t="str">
            <v>92160</v>
          </cell>
          <cell r="G3585" t="str">
            <v>ANTONY</v>
          </cell>
          <cell r="H3585" t="str">
            <v>Comptabilité</v>
          </cell>
          <cell r="I3585" t="str">
            <v>09924</v>
          </cell>
          <cell r="J3585">
            <v>44182</v>
          </cell>
          <cell r="N3585" t="str">
            <v>Ouvert</v>
          </cell>
          <cell r="O3585" t="str">
            <v>Ouvert</v>
          </cell>
          <cell r="Q3585">
            <v>0</v>
          </cell>
          <cell r="T3585" t="str">
            <v>00009</v>
          </cell>
        </row>
        <row r="3586">
          <cell r="A3586" t="str">
            <v>01063001</v>
          </cell>
          <cell r="B3586" t="str">
            <v>67204781800022</v>
          </cell>
          <cell r="C3586" t="str">
            <v>LOYER</v>
          </cell>
          <cell r="D3586" t="b">
            <v>0</v>
          </cell>
          <cell r="E3586" t="str">
            <v>67 Rue De la Tour</v>
          </cell>
          <cell r="F3586" t="str">
            <v>75116</v>
          </cell>
          <cell r="G3586" t="str">
            <v>PARIS 16</v>
          </cell>
          <cell r="H3586" t="str">
            <v>Gestion Locative - Location - Copropriété - Comptabilité</v>
          </cell>
          <cell r="J3586">
            <v>44180</v>
          </cell>
          <cell r="L3586">
            <v>44197</v>
          </cell>
          <cell r="M3586">
            <v>44197</v>
          </cell>
          <cell r="N3586" t="str">
            <v>Fermé</v>
          </cell>
          <cell r="O3586" t="str">
            <v>Fermé</v>
          </cell>
          <cell r="Q3586">
            <v>0</v>
          </cell>
          <cell r="T3586" t="str">
            <v>01063</v>
          </cell>
        </row>
        <row r="3587">
          <cell r="A3587" t="str">
            <v>01064001</v>
          </cell>
          <cell r="B3587" t="str">
            <v>91668006900017</v>
          </cell>
          <cell r="C3587" t="str">
            <v>CABINET GARY</v>
          </cell>
          <cell r="D3587" t="b">
            <v>0</v>
          </cell>
          <cell r="E3587" t="str">
            <v>22 Bd Bernard Palissy</v>
          </cell>
          <cell r="F3587" t="str">
            <v>47300</v>
          </cell>
          <cell r="G3587" t="str">
            <v>VILLENEUVE-SUR-LOT</v>
          </cell>
          <cell r="H3587" t="str">
            <v>Gestion Locative - Location - Copropriété - Comptabilité</v>
          </cell>
          <cell r="J3587">
            <v>44166</v>
          </cell>
          <cell r="L3587">
            <v>44197</v>
          </cell>
          <cell r="M3587">
            <v>44197</v>
          </cell>
          <cell r="N3587" t="str">
            <v>Fermé</v>
          </cell>
          <cell r="O3587" t="str">
            <v>Fermé</v>
          </cell>
          <cell r="Q3587">
            <v>0</v>
          </cell>
          <cell r="T3587" t="str">
            <v>01064</v>
          </cell>
        </row>
        <row r="3588">
          <cell r="A3588" t="str">
            <v>01049002</v>
          </cell>
          <cell r="B3588" t="str">
            <v>35301842700024</v>
          </cell>
          <cell r="C3588" t="str">
            <v>CABINET PERROTTE</v>
          </cell>
          <cell r="D3588" t="b">
            <v>1</v>
          </cell>
          <cell r="E3588" t="str">
            <v>13 Av Lebrun</v>
          </cell>
          <cell r="F3588" t="str">
            <v>92160</v>
          </cell>
          <cell r="G3588" t="str">
            <v>ANTONY</v>
          </cell>
          <cell r="H3588" t="str">
            <v>Gestion Locative - Location - Copropriété - Comptabilité</v>
          </cell>
          <cell r="J3588">
            <v>44109</v>
          </cell>
          <cell r="M3588">
            <v>44109</v>
          </cell>
          <cell r="N3588" t="str">
            <v>Ouvert</v>
          </cell>
          <cell r="O3588" t="str">
            <v>Fermé</v>
          </cell>
          <cell r="Q3588">
            <v>0</v>
          </cell>
          <cell r="T3588" t="str">
            <v>01049</v>
          </cell>
        </row>
        <row r="3589">
          <cell r="A3589" t="str">
            <v>00486002</v>
          </cell>
          <cell r="B3589" t="str">
            <v>57213757800025</v>
          </cell>
          <cell r="C3589" t="str">
            <v>CABINET MAJOREL</v>
          </cell>
          <cell r="D3589" t="b">
            <v>1</v>
          </cell>
          <cell r="E3589" t="str">
            <v>19 Rue De la Tour</v>
          </cell>
          <cell r="F3589" t="str">
            <v>75116</v>
          </cell>
          <cell r="G3589" t="str">
            <v>PARIS 16</v>
          </cell>
          <cell r="H3589" t="str">
            <v>Gestion Locative - Location - Copropriété - Comptabilité</v>
          </cell>
          <cell r="J3589">
            <v>44013</v>
          </cell>
          <cell r="M3589">
            <v>44013</v>
          </cell>
          <cell r="N3589" t="str">
            <v>Ouvert</v>
          </cell>
          <cell r="O3589" t="str">
            <v>Fermé</v>
          </cell>
          <cell r="Q3589">
            <v>0</v>
          </cell>
          <cell r="T3589" t="str">
            <v>00486</v>
          </cell>
        </row>
        <row r="3590">
          <cell r="A3590" t="str">
            <v>01043005</v>
          </cell>
          <cell r="B3590" t="str">
            <v>44339999300056</v>
          </cell>
          <cell r="C3590" t="str">
            <v>R.B. FINANCE</v>
          </cell>
          <cell r="D3590" t="b">
            <v>1</v>
          </cell>
          <cell r="E3590" t="str">
            <v>5 Rue Montaigne</v>
          </cell>
          <cell r="F3590" t="str">
            <v>76000</v>
          </cell>
          <cell r="G3590" t="str">
            <v>ROUEN</v>
          </cell>
          <cell r="H3590" t="str">
            <v>Gestion Locative - Location - Copropriété - Comptabilité</v>
          </cell>
          <cell r="J3590">
            <v>44105</v>
          </cell>
          <cell r="L3590">
            <v>44376</v>
          </cell>
          <cell r="M3590">
            <v>44208</v>
          </cell>
          <cell r="N3590" t="str">
            <v>Fermé</v>
          </cell>
          <cell r="O3590" t="str">
            <v>Fermé</v>
          </cell>
          <cell r="Q3590">
            <v>0</v>
          </cell>
          <cell r="T3590" t="str">
            <v>01043</v>
          </cell>
        </row>
        <row r="3591">
          <cell r="A3591" t="str">
            <v>01019001</v>
          </cell>
          <cell r="B3591" t="str">
            <v>40059947800056</v>
          </cell>
          <cell r="C3591" t="str">
            <v>LOFT ONE</v>
          </cell>
          <cell r="D3591" t="b">
            <v>1</v>
          </cell>
          <cell r="E3591" t="str">
            <v>162 Cours Gambetta Residence Immeuble Doule Zon</v>
          </cell>
          <cell r="F3591" t="str">
            <v>33400</v>
          </cell>
          <cell r="G3591" t="str">
            <v>TALENCE</v>
          </cell>
          <cell r="H3591" t="str">
            <v>Gestion Locative - Location - Copropriété - Comptabilité</v>
          </cell>
          <cell r="J3591">
            <v>44196</v>
          </cell>
          <cell r="M3591">
            <v>44385</v>
          </cell>
          <cell r="N3591" t="str">
            <v>Ouvert</v>
          </cell>
          <cell r="O3591" t="str">
            <v>Fermé</v>
          </cell>
          <cell r="Q3591">
            <v>0</v>
          </cell>
          <cell r="T3591" t="str">
            <v>01019</v>
          </cell>
        </row>
        <row r="3592">
          <cell r="A3592" t="str">
            <v>01019002</v>
          </cell>
          <cell r="B3592" t="str">
            <v>40059947800148</v>
          </cell>
          <cell r="C3592" t="str">
            <v>LOFT ONE</v>
          </cell>
          <cell r="D3592" t="b">
            <v>0</v>
          </cell>
          <cell r="E3592" t="str">
            <v>Rue De Bahinos</v>
          </cell>
          <cell r="F3592" t="str">
            <v>64600</v>
          </cell>
          <cell r="G3592" t="str">
            <v>ANGLET</v>
          </cell>
          <cell r="H3592" t="str">
            <v>Gestion Locative - Location - Copropriété - Comptabilité</v>
          </cell>
          <cell r="J3592">
            <v>44196</v>
          </cell>
          <cell r="M3592">
            <v>44385</v>
          </cell>
          <cell r="N3592" t="str">
            <v>Ouvert</v>
          </cell>
          <cell r="O3592" t="str">
            <v>Fermé</v>
          </cell>
          <cell r="Q3592">
            <v>0</v>
          </cell>
          <cell r="T3592" t="str">
            <v>01019</v>
          </cell>
        </row>
        <row r="3593">
          <cell r="A3593" t="str">
            <v>01019003</v>
          </cell>
          <cell r="B3593" t="str">
            <v>40059947800155</v>
          </cell>
          <cell r="C3593" t="str">
            <v>LOFT ONE</v>
          </cell>
          <cell r="D3593" t="b">
            <v>0</v>
          </cell>
          <cell r="E3593" t="str">
            <v>4 Rue Francois Legallais</v>
          </cell>
          <cell r="F3593" t="str">
            <v>33260</v>
          </cell>
          <cell r="G3593" t="str">
            <v>LA TESTE-DE-BUCH</v>
          </cell>
          <cell r="H3593" t="str">
            <v>Gestion Locative - Location - Copropriété - Comptabilité</v>
          </cell>
          <cell r="J3593">
            <v>44196</v>
          </cell>
          <cell r="M3593">
            <v>44385</v>
          </cell>
          <cell r="N3593" t="str">
            <v>Ouvert</v>
          </cell>
          <cell r="O3593" t="str">
            <v>Fermé</v>
          </cell>
          <cell r="Q3593">
            <v>0</v>
          </cell>
          <cell r="T3593" t="str">
            <v>01019</v>
          </cell>
        </row>
        <row r="3594">
          <cell r="A3594" t="str">
            <v>01019004</v>
          </cell>
          <cell r="B3594" t="str">
            <v>40059947800163</v>
          </cell>
          <cell r="C3594" t="str">
            <v>LOFT ONE</v>
          </cell>
          <cell r="D3594" t="b">
            <v>0</v>
          </cell>
          <cell r="E3594" t="str">
            <v>23 Av Edouard Vii</v>
          </cell>
          <cell r="F3594" t="str">
            <v>64200</v>
          </cell>
          <cell r="G3594" t="str">
            <v>BIARRITZ</v>
          </cell>
          <cell r="H3594" t="str">
            <v>Gestion Locative - Location - Copropriété - Comptabilité</v>
          </cell>
          <cell r="J3594">
            <v>44196</v>
          </cell>
          <cell r="M3594">
            <v>44385</v>
          </cell>
          <cell r="N3594" t="str">
            <v>Ouvert</v>
          </cell>
          <cell r="O3594" t="str">
            <v>Fermé</v>
          </cell>
          <cell r="Q3594">
            <v>0</v>
          </cell>
          <cell r="T3594" t="str">
            <v>01019</v>
          </cell>
        </row>
        <row r="3595">
          <cell r="A3595" t="str">
            <v>01019005</v>
          </cell>
          <cell r="B3595" t="str">
            <v>40059947800171</v>
          </cell>
          <cell r="C3595" t="str">
            <v>LOFT ONE</v>
          </cell>
          <cell r="D3595" t="b">
            <v>0</v>
          </cell>
          <cell r="E3595" t="str">
            <v>2 Rue Henri Faisans</v>
          </cell>
          <cell r="F3595" t="str">
            <v>64000</v>
          </cell>
          <cell r="G3595" t="str">
            <v>PAU</v>
          </cell>
          <cell r="H3595" t="str">
            <v>Gestion Locative - Location - Copropriété - Comptabilité</v>
          </cell>
          <cell r="J3595">
            <v>44196</v>
          </cell>
          <cell r="M3595">
            <v>44385</v>
          </cell>
          <cell r="N3595" t="str">
            <v>Ouvert</v>
          </cell>
          <cell r="O3595" t="str">
            <v>Fermé</v>
          </cell>
          <cell r="Q3595">
            <v>0</v>
          </cell>
          <cell r="T3595" t="str">
            <v>01019</v>
          </cell>
        </row>
        <row r="3596">
          <cell r="A3596" t="str">
            <v>01019006</v>
          </cell>
          <cell r="B3596" t="str">
            <v>40059947800189</v>
          </cell>
          <cell r="C3596" t="str">
            <v>LOFT ONE DIRECTION REGIONALE  NOUVELLE AQUITAINE</v>
          </cell>
          <cell r="D3596" t="b">
            <v>0</v>
          </cell>
          <cell r="E3596" t="str">
            <v>171 Bd Du President Carnot</v>
          </cell>
          <cell r="F3596" t="str">
            <v>47000</v>
          </cell>
          <cell r="G3596" t="str">
            <v>AGEN</v>
          </cell>
          <cell r="H3596" t="str">
            <v>Gestion Locative - Location - Copropriété - Comptabilité</v>
          </cell>
          <cell r="J3596">
            <v>44196</v>
          </cell>
          <cell r="M3596">
            <v>44385</v>
          </cell>
          <cell r="N3596" t="str">
            <v>Ouvert</v>
          </cell>
          <cell r="O3596" t="str">
            <v>Fermé</v>
          </cell>
          <cell r="Q3596">
            <v>0</v>
          </cell>
          <cell r="T3596" t="str">
            <v>01019</v>
          </cell>
        </row>
        <row r="3597">
          <cell r="A3597" t="str">
            <v>01065001</v>
          </cell>
          <cell r="B3597" t="str">
            <v>31673130600023</v>
          </cell>
          <cell r="C3597" t="str">
            <v>HEBERT IMMOBILIER</v>
          </cell>
          <cell r="D3597" t="b">
            <v>0</v>
          </cell>
          <cell r="E3597" t="str">
            <v>271 Rue Pellissier</v>
          </cell>
          <cell r="F3597" t="str">
            <v>74700</v>
          </cell>
          <cell r="G3597" t="str">
            <v>SALLANCHES</v>
          </cell>
          <cell r="H3597" t="str">
            <v>Gestion Locative - Location - Copropriété - Comptabilité</v>
          </cell>
          <cell r="J3597">
            <v>44197</v>
          </cell>
          <cell r="M3597">
            <v>44197</v>
          </cell>
          <cell r="N3597" t="str">
            <v>Ouvert</v>
          </cell>
          <cell r="O3597" t="str">
            <v>Fermé</v>
          </cell>
          <cell r="Q3597">
            <v>0</v>
          </cell>
          <cell r="T3597" t="str">
            <v>01065</v>
          </cell>
        </row>
        <row r="3598">
          <cell r="A3598" t="str">
            <v>01065002</v>
          </cell>
          <cell r="B3598" t="str">
            <v>31673130600031</v>
          </cell>
          <cell r="C3598" t="str">
            <v>AGENCE HEBERT IMMOBILIER</v>
          </cell>
          <cell r="D3598" t="b">
            <v>0</v>
          </cell>
          <cell r="E3598" t="str">
            <v>169 Av Du Mont d Arbois</v>
          </cell>
          <cell r="F3598" t="str">
            <v>74170</v>
          </cell>
          <cell r="G3598" t="str">
            <v>SAINT-GERVAIS-LES-BAINS</v>
          </cell>
          <cell r="H3598" t="str">
            <v>Gestion Locative - Location - Copropriété - Comptabilité</v>
          </cell>
          <cell r="J3598">
            <v>44197</v>
          </cell>
          <cell r="M3598">
            <v>44197</v>
          </cell>
          <cell r="N3598" t="str">
            <v>Ouvert</v>
          </cell>
          <cell r="O3598" t="str">
            <v>Fermé</v>
          </cell>
          <cell r="Q3598">
            <v>0</v>
          </cell>
          <cell r="T3598" t="str">
            <v>01065</v>
          </cell>
        </row>
        <row r="3599">
          <cell r="A3599" t="str">
            <v>00568002</v>
          </cell>
          <cell r="B3599" t="str">
            <v>33976381500059</v>
          </cell>
          <cell r="C3599" t="str">
            <v>GRL GESTION</v>
          </cell>
          <cell r="D3599" t="b">
            <v>1</v>
          </cell>
          <cell r="E3599" t="str">
            <v>178 Rue De Courcelles</v>
          </cell>
          <cell r="F3599" t="str">
            <v>75017</v>
          </cell>
          <cell r="G3599" t="str">
            <v>PARIS 17</v>
          </cell>
          <cell r="H3599" t="str">
            <v>Gestion Locative - Location - Copropriété - Comptabilité</v>
          </cell>
          <cell r="J3599">
            <v>44013</v>
          </cell>
          <cell r="M3599">
            <v>44013</v>
          </cell>
          <cell r="N3599" t="str">
            <v>Ouvert</v>
          </cell>
          <cell r="O3599" t="str">
            <v>Fermé</v>
          </cell>
          <cell r="Q3599">
            <v>0</v>
          </cell>
          <cell r="T3599" t="str">
            <v>00568</v>
          </cell>
        </row>
        <row r="3600">
          <cell r="A3600" t="str">
            <v>00082027</v>
          </cell>
          <cell r="B3600" t="str">
            <v>30553251700318</v>
          </cell>
          <cell r="C3600" t="str">
            <v>FONCIA ALPES DAUPHINE</v>
          </cell>
          <cell r="D3600" t="b">
            <v>0</v>
          </cell>
          <cell r="E3600" t="str">
            <v>1 rue Marcel Vion</v>
          </cell>
          <cell r="F3600" t="str">
            <v>01800</v>
          </cell>
          <cell r="G3600" t="str">
            <v>MEXIMIEUX</v>
          </cell>
          <cell r="H3600" t="str">
            <v>Gestion Locative - Location - Copropriété - Comptabilité</v>
          </cell>
          <cell r="I3600" t="str">
            <v>82903</v>
          </cell>
          <cell r="J3600">
            <v>44203</v>
          </cell>
          <cell r="K3600">
            <v>44211</v>
          </cell>
          <cell r="M3600">
            <v>44204</v>
          </cell>
          <cell r="N3600" t="str">
            <v>Ouvert</v>
          </cell>
          <cell r="O3600" t="str">
            <v>Fermé</v>
          </cell>
          <cell r="Q3600">
            <v>0</v>
          </cell>
          <cell r="T3600" t="str">
            <v>00082</v>
          </cell>
        </row>
        <row r="3601">
          <cell r="A3601" t="str">
            <v>00157011</v>
          </cell>
          <cell r="B3601" t="str">
            <v>30096135600148</v>
          </cell>
          <cell r="C3601" t="str">
            <v>FONCIA VAL DE VIENNE</v>
          </cell>
          <cell r="D3601" t="b">
            <v>0</v>
          </cell>
          <cell r="E3601" t="str">
            <v>15 avenue du Général de Gaulle</v>
          </cell>
          <cell r="F3601" t="str">
            <v>87100</v>
          </cell>
          <cell r="G3601" t="str">
            <v>LIMOGES</v>
          </cell>
          <cell r="H3601" t="str">
            <v>Gestion Locative - Location - Copropriété - Comptabilité</v>
          </cell>
          <cell r="J3601">
            <v>44203</v>
          </cell>
          <cell r="K3601">
            <v>44211</v>
          </cell>
          <cell r="M3601">
            <v>44204</v>
          </cell>
          <cell r="N3601" t="str">
            <v>Ouvert</v>
          </cell>
          <cell r="O3601" t="str">
            <v>Fermé</v>
          </cell>
          <cell r="Q3601">
            <v>0</v>
          </cell>
          <cell r="T3601" t="str">
            <v>00157</v>
          </cell>
        </row>
        <row r="3602">
          <cell r="A3602" t="str">
            <v>01018001</v>
          </cell>
          <cell r="B3602" t="str">
            <v>38488360900180</v>
          </cell>
          <cell r="C3602" t="str">
            <v>LOFT ONE</v>
          </cell>
          <cell r="D3602" t="b">
            <v>0</v>
          </cell>
          <cell r="E3602" t="str">
            <v>4 Pl De la Mairie</v>
          </cell>
          <cell r="F3602" t="str">
            <v>31410</v>
          </cell>
          <cell r="G3602" t="str">
            <v>LAVERNOSE-LACASSE</v>
          </cell>
          <cell r="H3602" t="str">
            <v>Gestion Locative - Location - Copropriété - Comptabilité</v>
          </cell>
          <cell r="I3602" t="str">
            <v>W4200</v>
          </cell>
          <cell r="J3602">
            <v>44196</v>
          </cell>
          <cell r="M3602">
            <v>44302</v>
          </cell>
          <cell r="N3602" t="str">
            <v>Ouvert</v>
          </cell>
          <cell r="O3602" t="str">
            <v>Fermé</v>
          </cell>
          <cell r="Q3602">
            <v>0</v>
          </cell>
          <cell r="T3602" t="str">
            <v>01018</v>
          </cell>
        </row>
        <row r="3603">
          <cell r="A3603" t="str">
            <v>01018002</v>
          </cell>
          <cell r="B3603" t="str">
            <v>38488360900305</v>
          </cell>
          <cell r="C3603" t="str">
            <v>FONCIA LOFT ONE</v>
          </cell>
          <cell r="D3603" t="b">
            <v>0</v>
          </cell>
          <cell r="E3603" t="str">
            <v>58 Bd General de Gaulle</v>
          </cell>
          <cell r="F3603" t="str">
            <v>11100</v>
          </cell>
          <cell r="G3603" t="str">
            <v>NARBONNE</v>
          </cell>
          <cell r="H3603" t="str">
            <v>Gestion Locative - Location - Copropriété - Comptabilité</v>
          </cell>
          <cell r="I3603" t="str">
            <v>W4300</v>
          </cell>
          <cell r="J3603">
            <v>44196</v>
          </cell>
          <cell r="K3603">
            <v>44307</v>
          </cell>
          <cell r="N3603" t="str">
            <v>Ouvert</v>
          </cell>
          <cell r="O3603" t="str">
            <v>Ouvert</v>
          </cell>
          <cell r="Q3603">
            <v>0</v>
          </cell>
          <cell r="T3603" t="str">
            <v>01018</v>
          </cell>
        </row>
        <row r="3604">
          <cell r="A3604" t="str">
            <v>01018003</v>
          </cell>
          <cell r="B3604" t="str">
            <v>38488360900412</v>
          </cell>
          <cell r="C3604" t="str">
            <v>FONCIA LOFT ONE</v>
          </cell>
          <cell r="D3604" t="b">
            <v>0</v>
          </cell>
          <cell r="E3604" t="str">
            <v>7 Rue Caraman</v>
          </cell>
          <cell r="F3604" t="str">
            <v>31000</v>
          </cell>
          <cell r="G3604" t="str">
            <v>TOULOUSE</v>
          </cell>
          <cell r="H3604" t="str">
            <v>Gestion Locative - Location - Copropriété - Comptabilité</v>
          </cell>
          <cell r="I3604" t="str">
            <v>W4400</v>
          </cell>
          <cell r="J3604">
            <v>44196</v>
          </cell>
          <cell r="N3604" t="str">
            <v>Ouvert</v>
          </cell>
          <cell r="O3604" t="str">
            <v>Ouvert</v>
          </cell>
          <cell r="Q3604">
            <v>0</v>
          </cell>
          <cell r="T3604" t="str">
            <v>01018</v>
          </cell>
        </row>
        <row r="3605">
          <cell r="A3605" t="str">
            <v>01018004</v>
          </cell>
          <cell r="B3605" t="str">
            <v>38488360900446</v>
          </cell>
          <cell r="C3605" t="str">
            <v>FONCIA LOFT ONE</v>
          </cell>
          <cell r="D3605" t="b">
            <v>0</v>
          </cell>
          <cell r="E3605" t="str">
            <v>9 B Che Du Tordoir</v>
          </cell>
          <cell r="F3605" t="str">
            <v>62590</v>
          </cell>
          <cell r="G3605" t="str">
            <v>OIGNIES</v>
          </cell>
          <cell r="H3605" t="str">
            <v>Gestion Locative - Location - Copropriété - Comptabilité</v>
          </cell>
          <cell r="I3605" t="str">
            <v>W4500</v>
          </cell>
          <cell r="J3605">
            <v>44196</v>
          </cell>
          <cell r="K3605">
            <v>44307</v>
          </cell>
          <cell r="N3605" t="str">
            <v>Ouvert</v>
          </cell>
          <cell r="O3605" t="str">
            <v>Ouvert</v>
          </cell>
          <cell r="Q3605">
            <v>0</v>
          </cell>
          <cell r="T3605" t="str">
            <v>01018</v>
          </cell>
        </row>
        <row r="3606">
          <cell r="A3606" t="str">
            <v>01018005</v>
          </cell>
          <cell r="B3606" t="str">
            <v>38488360900487</v>
          </cell>
          <cell r="C3606" t="str">
            <v>FONCIA LOFT ONE</v>
          </cell>
          <cell r="D3606" t="b">
            <v>0</v>
          </cell>
          <cell r="E3606" t="str">
            <v>400 Rue Paul Eluard</v>
          </cell>
          <cell r="F3606" t="str">
            <v>84000</v>
          </cell>
          <cell r="G3606" t="str">
            <v>AVIGNON</v>
          </cell>
          <cell r="H3606" t="str">
            <v>Gestion Locative - Location - Copropriété - Comptabilité</v>
          </cell>
          <cell r="I3606" t="str">
            <v>W4600</v>
          </cell>
          <cell r="J3606">
            <v>44196</v>
          </cell>
          <cell r="M3606">
            <v>44302</v>
          </cell>
          <cell r="N3606" t="str">
            <v>Ouvert</v>
          </cell>
          <cell r="O3606" t="str">
            <v>Fermé</v>
          </cell>
          <cell r="Q3606">
            <v>0</v>
          </cell>
          <cell r="T3606" t="str">
            <v>01018</v>
          </cell>
        </row>
        <row r="3607">
          <cell r="A3607" t="str">
            <v>01018006</v>
          </cell>
          <cell r="B3607" t="str">
            <v>38488360900537</v>
          </cell>
          <cell r="C3607" t="str">
            <v>LOFT ONE</v>
          </cell>
          <cell r="D3607" t="b">
            <v>0</v>
          </cell>
          <cell r="E3607" t="str">
            <v>2 Rue Paul Verlaine</v>
          </cell>
          <cell r="F3607" t="str">
            <v>31200</v>
          </cell>
          <cell r="G3607" t="str">
            <v>TOULOUSE</v>
          </cell>
          <cell r="H3607" t="str">
            <v>Gestion Locative - Location - Copropriété - Comptabilité</v>
          </cell>
          <cell r="I3607" t="str">
            <v>W4700</v>
          </cell>
          <cell r="J3607">
            <v>44196</v>
          </cell>
          <cell r="M3607">
            <v>44302</v>
          </cell>
          <cell r="N3607" t="str">
            <v>Ouvert</v>
          </cell>
          <cell r="O3607" t="str">
            <v>Fermé</v>
          </cell>
          <cell r="Q3607">
            <v>0</v>
          </cell>
          <cell r="T3607" t="str">
            <v>01018</v>
          </cell>
        </row>
        <row r="3608">
          <cell r="A3608" t="str">
            <v>01018007</v>
          </cell>
          <cell r="B3608" t="str">
            <v>38488360900560</v>
          </cell>
          <cell r="C3608" t="str">
            <v>FONCIA LOFT ONE</v>
          </cell>
          <cell r="D3608" t="b">
            <v>0</v>
          </cell>
          <cell r="E3608" t="str">
            <v>15 Rue Du Pre la Reine</v>
          </cell>
          <cell r="F3608" t="str">
            <v>63100</v>
          </cell>
          <cell r="G3608" t="str">
            <v>CLERMONT-FERRAND</v>
          </cell>
          <cell r="H3608" t="str">
            <v>Gestion Locative - Location - Copropriété - Comptabilité</v>
          </cell>
          <cell r="I3608" t="str">
            <v>W4800</v>
          </cell>
          <cell r="J3608">
            <v>44196</v>
          </cell>
          <cell r="K3608">
            <v>44307</v>
          </cell>
          <cell r="N3608" t="str">
            <v>Ouvert</v>
          </cell>
          <cell r="O3608" t="str">
            <v>Ouvert</v>
          </cell>
          <cell r="Q3608">
            <v>0</v>
          </cell>
          <cell r="T3608" t="str">
            <v>01018</v>
          </cell>
        </row>
        <row r="3609">
          <cell r="A3609" t="str">
            <v>01018008</v>
          </cell>
          <cell r="B3609" t="str">
            <v>38488360900578</v>
          </cell>
          <cell r="C3609" t="str">
            <v>FONCIA LOFT ONE</v>
          </cell>
          <cell r="D3609" t="b">
            <v>0</v>
          </cell>
          <cell r="E3609" t="str">
            <v>33 All Niel</v>
          </cell>
          <cell r="F3609" t="str">
            <v>31600</v>
          </cell>
          <cell r="G3609" t="str">
            <v>MURET</v>
          </cell>
          <cell r="H3609" t="str">
            <v>Gestion Locative - Location - Copropriété - Comptabilité</v>
          </cell>
          <cell r="I3609" t="str">
            <v>W4900</v>
          </cell>
          <cell r="J3609">
            <v>44196</v>
          </cell>
          <cell r="K3609">
            <v>44307</v>
          </cell>
          <cell r="N3609" t="str">
            <v>Ouvert</v>
          </cell>
          <cell r="O3609" t="str">
            <v>Ouvert</v>
          </cell>
          <cell r="Q3609">
            <v>0</v>
          </cell>
          <cell r="T3609" t="str">
            <v>01018</v>
          </cell>
        </row>
        <row r="3610">
          <cell r="A3610" t="str">
            <v>01018009</v>
          </cell>
          <cell r="B3610" t="str">
            <v>38488360900586</v>
          </cell>
          <cell r="C3610" t="str">
            <v>FONCIA LOFT ONE</v>
          </cell>
          <cell r="D3610" t="b">
            <v>0</v>
          </cell>
          <cell r="E3610" t="str">
            <v>220 Bd Vincent Auriol</v>
          </cell>
          <cell r="F3610" t="str">
            <v>82000</v>
          </cell>
          <cell r="G3610" t="str">
            <v>MONTAUBAN</v>
          </cell>
          <cell r="H3610" t="str">
            <v>Gestion Locative - Location - Copropriété - Comptabilité</v>
          </cell>
          <cell r="I3610" t="str">
            <v>W4901</v>
          </cell>
          <cell r="J3610">
            <v>44196</v>
          </cell>
          <cell r="K3610">
            <v>44307</v>
          </cell>
          <cell r="N3610" t="str">
            <v>Ouvert</v>
          </cell>
          <cell r="O3610" t="str">
            <v>Ouvert</v>
          </cell>
          <cell r="Q3610">
            <v>0</v>
          </cell>
          <cell r="T3610" t="str">
            <v>01018</v>
          </cell>
        </row>
        <row r="3611">
          <cell r="A3611" t="str">
            <v>01018010</v>
          </cell>
          <cell r="B3611" t="str">
            <v>38488360900594</v>
          </cell>
          <cell r="C3611" t="str">
            <v>FONCIA LOFT ONE</v>
          </cell>
          <cell r="D3611" t="b">
            <v>0</v>
          </cell>
          <cell r="E3611" t="str">
            <v>9 Grand Place du General de Gaulle</v>
          </cell>
          <cell r="F3611" t="str">
            <v>31780</v>
          </cell>
          <cell r="G3611" t="str">
            <v>CASTELGINEST</v>
          </cell>
          <cell r="H3611" t="str">
            <v>Gestion Locative - Location - Copropriété - Comptabilité</v>
          </cell>
          <cell r="I3611" t="str">
            <v>W4902</v>
          </cell>
          <cell r="J3611">
            <v>44196</v>
          </cell>
          <cell r="K3611">
            <v>44307</v>
          </cell>
          <cell r="N3611" t="str">
            <v>Ouvert</v>
          </cell>
          <cell r="O3611" t="str">
            <v>Ouvert</v>
          </cell>
          <cell r="Q3611">
            <v>0</v>
          </cell>
          <cell r="T3611" t="str">
            <v>01018</v>
          </cell>
        </row>
        <row r="3612">
          <cell r="A3612" t="str">
            <v>01018011</v>
          </cell>
          <cell r="B3612" t="str">
            <v>38488360900602</v>
          </cell>
          <cell r="C3612" t="str">
            <v>FONCIA LOFT ONE</v>
          </cell>
          <cell r="D3612" t="b">
            <v>1</v>
          </cell>
          <cell r="E3612" t="str">
            <v>8 Florence Arthaud</v>
          </cell>
          <cell r="F3612" t="str">
            <v>31000</v>
          </cell>
          <cell r="G3612" t="str">
            <v>TOULOUSE</v>
          </cell>
          <cell r="H3612" t="str">
            <v>Gestion Locative - Location - Copropriété - Comptabilité</v>
          </cell>
          <cell r="I3612" t="str">
            <v>W4100</v>
          </cell>
          <cell r="J3612">
            <v>44196</v>
          </cell>
          <cell r="K3612">
            <v>44307</v>
          </cell>
          <cell r="N3612" t="str">
            <v>Ouvert</v>
          </cell>
          <cell r="O3612" t="str">
            <v>Ouvert</v>
          </cell>
          <cell r="Q3612">
            <v>0</v>
          </cell>
          <cell r="T3612" t="str">
            <v>01018</v>
          </cell>
        </row>
        <row r="3613">
          <cell r="A3613" t="str">
            <v>01066001</v>
          </cell>
          <cell r="B3613" t="str">
            <v>31340299200025</v>
          </cell>
          <cell r="C3613" t="str">
            <v>FONCIA SUPERDEVOLUY</v>
          </cell>
          <cell r="D3613" t="b">
            <v>0</v>
          </cell>
          <cell r="E3613" t="str">
            <v>Superdevoluy</v>
          </cell>
          <cell r="F3613" t="str">
            <v>05250</v>
          </cell>
          <cell r="G3613" t="str">
            <v>DEVOLUY</v>
          </cell>
          <cell r="H3613" t="str">
            <v>Gestion Locative - Location - Copropriété - Comptabilité</v>
          </cell>
          <cell r="J3613">
            <v>44166</v>
          </cell>
          <cell r="M3613">
            <v>44197</v>
          </cell>
          <cell r="N3613" t="str">
            <v>Ouvert</v>
          </cell>
          <cell r="O3613" t="str">
            <v>Fermé</v>
          </cell>
          <cell r="Q3613">
            <v>0</v>
          </cell>
          <cell r="T3613" t="str">
            <v>01066</v>
          </cell>
        </row>
        <row r="3614">
          <cell r="A3614" t="str">
            <v>01066002</v>
          </cell>
          <cell r="B3614" t="str">
            <v>31340299200033</v>
          </cell>
          <cell r="C3614" t="str">
            <v>FONCIA SUPERDEVOLUY</v>
          </cell>
          <cell r="D3614" t="b">
            <v>0</v>
          </cell>
          <cell r="E3614" t="str">
            <v>Bd Charles de Gaulle</v>
          </cell>
          <cell r="F3614" t="str">
            <v>04100</v>
          </cell>
          <cell r="G3614" t="str">
            <v>MANOSQUE</v>
          </cell>
          <cell r="H3614" t="str">
            <v>Gestion Locative - Location - Copropriété - Comptabilité</v>
          </cell>
          <cell r="J3614">
            <v>44166</v>
          </cell>
          <cell r="M3614">
            <v>44197</v>
          </cell>
          <cell r="N3614" t="str">
            <v>Ouvert</v>
          </cell>
          <cell r="O3614" t="str">
            <v>Fermé</v>
          </cell>
          <cell r="Q3614">
            <v>0</v>
          </cell>
          <cell r="T3614" t="str">
            <v>01066</v>
          </cell>
        </row>
        <row r="3615">
          <cell r="A3615" t="str">
            <v>00080029</v>
          </cell>
          <cell r="B3615" t="str">
            <v>97350271900337</v>
          </cell>
          <cell r="C3615" t="str">
            <v>FONCIA LYON</v>
          </cell>
          <cell r="D3615" t="b">
            <v>0</v>
          </cell>
          <cell r="E3615" t="str">
            <v>1 rue Marcel Vion</v>
          </cell>
          <cell r="F3615" t="str">
            <v>01800</v>
          </cell>
          <cell r="G3615" t="str">
            <v>MEXIMIEUX</v>
          </cell>
          <cell r="H3615" t="str">
            <v>Gestion Locative - Location - Copropriété - Comptabilité</v>
          </cell>
          <cell r="I3615" t="str">
            <v>80917</v>
          </cell>
          <cell r="J3615">
            <v>44204</v>
          </cell>
          <cell r="K3615">
            <v>44204</v>
          </cell>
          <cell r="N3615" t="str">
            <v>Ouvert</v>
          </cell>
          <cell r="O3615" t="str">
            <v>Ouvert</v>
          </cell>
          <cell r="Q3615">
            <v>0</v>
          </cell>
          <cell r="T3615" t="str">
            <v>00080</v>
          </cell>
        </row>
        <row r="3616">
          <cell r="A3616" t="str">
            <v>00177091</v>
          </cell>
          <cell r="B3616" t="str">
            <v>50369866405101</v>
          </cell>
          <cell r="C3616" t="str">
            <v>FONCIA TRANSACTION FRANCE</v>
          </cell>
          <cell r="D3616" t="b">
            <v>0</v>
          </cell>
          <cell r="E3616" t="str">
            <v>49 allée Maurice Blanc</v>
          </cell>
          <cell r="F3616" t="str">
            <v>83500</v>
          </cell>
          <cell r="G3616" t="str">
            <v>LA SEYNE-SUR-MER</v>
          </cell>
          <cell r="H3616" t="str">
            <v>Transaction</v>
          </cell>
          <cell r="I3616" t="str">
            <v>I9465</v>
          </cell>
          <cell r="J3616">
            <v>44204</v>
          </cell>
          <cell r="K3616">
            <v>44211</v>
          </cell>
          <cell r="N3616" t="str">
            <v>Ouvert</v>
          </cell>
          <cell r="O3616" t="str">
            <v>Ouvert</v>
          </cell>
          <cell r="Q3616">
            <v>0</v>
          </cell>
          <cell r="T3616" t="str">
            <v>00177</v>
          </cell>
        </row>
        <row r="3617">
          <cell r="A3617" t="str">
            <v>01067001</v>
          </cell>
          <cell r="B3617" t="str">
            <v>49873078700047</v>
          </cell>
          <cell r="C3617" t="str">
            <v>ACTIBAIL</v>
          </cell>
          <cell r="D3617" t="b">
            <v>0</v>
          </cell>
          <cell r="E3617" t="str">
            <v>20 Rue du Pont Neuf</v>
          </cell>
          <cell r="F3617" t="str">
            <v>75001</v>
          </cell>
          <cell r="G3617" t="str">
            <v>PARIS</v>
          </cell>
          <cell r="H3617" t="str">
            <v>Location - Copropriété - Comptabilité</v>
          </cell>
          <cell r="J3617">
            <v>44197</v>
          </cell>
          <cell r="L3617">
            <v>44287</v>
          </cell>
          <cell r="M3617">
            <v>44287</v>
          </cell>
          <cell r="N3617" t="str">
            <v>Fermé</v>
          </cell>
          <cell r="O3617" t="str">
            <v>Fermé</v>
          </cell>
          <cell r="Q3617">
            <v>0</v>
          </cell>
          <cell r="T3617" t="str">
            <v>01067</v>
          </cell>
        </row>
        <row r="3618">
          <cell r="A3618" t="str">
            <v>01020001</v>
          </cell>
          <cell r="B3618" t="str">
            <v>49824290800024</v>
          </cell>
          <cell r="C3618" t="str">
            <v>SERENITY ONE</v>
          </cell>
          <cell r="D3618" t="b">
            <v>1</v>
          </cell>
          <cell r="E3618" t="str">
            <v>10 Rue Des Arts</v>
          </cell>
          <cell r="F3618" t="str">
            <v>31000</v>
          </cell>
          <cell r="G3618" t="str">
            <v>TOULOUSE</v>
          </cell>
          <cell r="I3618" t="str">
            <v>W2100</v>
          </cell>
          <cell r="J3618">
            <v>44196</v>
          </cell>
          <cell r="L3618">
            <v>44378</v>
          </cell>
          <cell r="M3618">
            <v>44378</v>
          </cell>
          <cell r="N3618" t="str">
            <v>Fermé</v>
          </cell>
          <cell r="O3618" t="str">
            <v>Fermé</v>
          </cell>
          <cell r="Q3618">
            <v>0</v>
          </cell>
          <cell r="T3618" t="str">
            <v>01020</v>
          </cell>
        </row>
        <row r="3619">
          <cell r="A3619" t="str">
            <v>01053009</v>
          </cell>
          <cell r="B3619" t="str">
            <v>80535668000126</v>
          </cell>
          <cell r="C3619" t="str">
            <v>FISO</v>
          </cell>
          <cell r="D3619" t="b">
            <v>1</v>
          </cell>
          <cell r="E3619" t="str">
            <v>35 Bd Carnot</v>
          </cell>
          <cell r="F3619" t="str">
            <v>87000</v>
          </cell>
          <cell r="G3619" t="str">
            <v>LIMOGES</v>
          </cell>
          <cell r="H3619" t="str">
            <v>Gestion Locative - Location - Copropriété - Comptabilité</v>
          </cell>
          <cell r="J3619">
            <v>44138</v>
          </cell>
          <cell r="M3619">
            <v>44138</v>
          </cell>
          <cell r="N3619" t="str">
            <v>Ouvert</v>
          </cell>
          <cell r="O3619" t="str">
            <v>Fermé</v>
          </cell>
          <cell r="Q3619">
            <v>0</v>
          </cell>
          <cell r="T3619" t="str">
            <v>01053</v>
          </cell>
        </row>
        <row r="3620">
          <cell r="A3620" t="str">
            <v>01028002</v>
          </cell>
          <cell r="B3620" t="str">
            <v>41940290400033</v>
          </cell>
          <cell r="C3620" t="str">
            <v>COGIM</v>
          </cell>
          <cell r="D3620" t="b">
            <v>1</v>
          </cell>
          <cell r="E3620" t="str">
            <v>20 Bd Papin</v>
          </cell>
          <cell r="F3620" t="str">
            <v>59800</v>
          </cell>
          <cell r="G3620" t="str">
            <v>LILLE</v>
          </cell>
          <cell r="H3620" t="str">
            <v>Gestion Locative - Location - Copropriété - Comptabilité</v>
          </cell>
          <cell r="J3620">
            <v>44013</v>
          </cell>
          <cell r="M3620">
            <v>44013</v>
          </cell>
          <cell r="N3620" t="str">
            <v>Ouvert</v>
          </cell>
          <cell r="O3620" t="str">
            <v>Fermé</v>
          </cell>
          <cell r="Q3620">
            <v>0</v>
          </cell>
          <cell r="T3620" t="str">
            <v>01028</v>
          </cell>
        </row>
        <row r="3621">
          <cell r="A3621" t="str">
            <v>01068001</v>
          </cell>
          <cell r="B3621" t="str">
            <v>81168390300025</v>
          </cell>
          <cell r="C3621" t="str">
            <v>BRIO GESTIONS</v>
          </cell>
          <cell r="D3621" t="b">
            <v>0</v>
          </cell>
          <cell r="E3621" t="str">
            <v>47 Av De Paris</v>
          </cell>
          <cell r="F3621" t="str">
            <v>94300</v>
          </cell>
          <cell r="G3621" t="str">
            <v>VINCENNES</v>
          </cell>
          <cell r="H3621" t="str">
            <v>Gestion Locative - Location - Copropriété - Comptabilité</v>
          </cell>
          <cell r="J3621">
            <v>44200</v>
          </cell>
          <cell r="M3621">
            <v>44287</v>
          </cell>
          <cell r="N3621" t="str">
            <v>Ouvert</v>
          </cell>
          <cell r="O3621" t="str">
            <v>Fermé</v>
          </cell>
          <cell r="Q3621">
            <v>0</v>
          </cell>
          <cell r="T3621" t="str">
            <v>01068</v>
          </cell>
        </row>
        <row r="3622">
          <cell r="A3622" t="str">
            <v>01069001</v>
          </cell>
          <cell r="B3622" t="str">
            <v>48791047300056</v>
          </cell>
          <cell r="C3622" t="str">
            <v>LHERSONNEAU-REDUREAU IMMOBILIER</v>
          </cell>
          <cell r="D3622" t="b">
            <v>0</v>
          </cell>
          <cell r="E3622" t="str">
            <v>6 Pl Lemonnier</v>
          </cell>
          <cell r="F3622" t="str">
            <v>72500</v>
          </cell>
          <cell r="G3622" t="str">
            <v>MONTVAL-SUR-LOIR</v>
          </cell>
          <cell r="H3622" t="str">
            <v>Gestion Locative - Location - Copropriété - Comptabilité</v>
          </cell>
          <cell r="J3622">
            <v>44197</v>
          </cell>
          <cell r="M3622">
            <v>44197</v>
          </cell>
          <cell r="N3622" t="str">
            <v>Ouvert</v>
          </cell>
          <cell r="O3622" t="str">
            <v>Fermé</v>
          </cell>
          <cell r="Q3622">
            <v>0</v>
          </cell>
          <cell r="T3622" t="str">
            <v>01069</v>
          </cell>
        </row>
        <row r="3623">
          <cell r="A3623" t="str">
            <v>01070001</v>
          </cell>
          <cell r="B3623" t="str">
            <v>80953885300031</v>
          </cell>
          <cell r="C3623" t="str">
            <v>FAIDHERBE COPROPRIETES</v>
          </cell>
          <cell r="D3623" t="b">
            <v>0</v>
          </cell>
          <cell r="E3623" t="str">
            <v>47 Av De Paris</v>
          </cell>
          <cell r="F3623" t="str">
            <v>94300</v>
          </cell>
          <cell r="G3623" t="str">
            <v>VINCENNES</v>
          </cell>
          <cell r="H3623" t="str">
            <v>Gestion Locative - Location - Copropriété - Comptabilité</v>
          </cell>
          <cell r="J3623">
            <v>44200</v>
          </cell>
          <cell r="M3623">
            <v>44287</v>
          </cell>
          <cell r="N3623" t="str">
            <v>Ouvert</v>
          </cell>
          <cell r="O3623" t="str">
            <v>Fermé</v>
          </cell>
          <cell r="Q3623">
            <v>0</v>
          </cell>
          <cell r="T3623" t="str">
            <v>01070</v>
          </cell>
        </row>
        <row r="3624">
          <cell r="A3624" t="str">
            <v>00089007</v>
          </cell>
          <cell r="B3624" t="str">
            <v>30265417300087</v>
          </cell>
          <cell r="C3624" t="str">
            <v>FONCIA MANAGO</v>
          </cell>
          <cell r="D3624" t="b">
            <v>0</v>
          </cell>
          <cell r="E3624" t="str">
            <v xml:space="preserve">41 allée des Princes </v>
          </cell>
          <cell r="F3624" t="str">
            <v>95440</v>
          </cell>
          <cell r="G3624" t="str">
            <v>ECOUEN</v>
          </cell>
          <cell r="H3624" t="str">
            <v>Gestion Locative - Location - Copropriété</v>
          </cell>
          <cell r="I3624" t="str">
            <v>89700</v>
          </cell>
          <cell r="J3624">
            <v>44216</v>
          </cell>
          <cell r="K3624">
            <v>44216</v>
          </cell>
          <cell r="N3624" t="str">
            <v>Ouvert</v>
          </cell>
          <cell r="O3624" t="str">
            <v>Ouvert</v>
          </cell>
          <cell r="Q3624">
            <v>0</v>
          </cell>
          <cell r="T3624" t="str">
            <v>00089</v>
          </cell>
        </row>
        <row r="3625">
          <cell r="A3625" t="str">
            <v>00129017</v>
          </cell>
          <cell r="B3625" t="str">
            <v>41140389200200</v>
          </cell>
          <cell r="C3625" t="str">
            <v>FONCIA ANJOU MAINE</v>
          </cell>
          <cell r="D3625" t="b">
            <v>0</v>
          </cell>
          <cell r="E3625" t="str">
            <v>6 Place Lemonnier</v>
          </cell>
          <cell r="F3625" t="str">
            <v>72500</v>
          </cell>
          <cell r="G3625" t="str">
            <v>MONTVAL-SUR-LOIR</v>
          </cell>
          <cell r="H3625" t="str">
            <v>Gestion Locative - Location - Copropriété</v>
          </cell>
          <cell r="I3625" t="str">
            <v>C6907</v>
          </cell>
          <cell r="J3625">
            <v>44211</v>
          </cell>
          <cell r="K3625">
            <v>44228</v>
          </cell>
          <cell r="N3625" t="str">
            <v>Ouvert</v>
          </cell>
          <cell r="O3625" t="str">
            <v>Ouvert</v>
          </cell>
          <cell r="Q3625">
            <v>0</v>
          </cell>
          <cell r="T3625" t="str">
            <v>00129</v>
          </cell>
        </row>
        <row r="3626">
          <cell r="A3626" t="str">
            <v>00177092</v>
          </cell>
          <cell r="B3626" t="str">
            <v>50369866405036</v>
          </cell>
          <cell r="C3626" t="str">
            <v>FONCIA TRANSACTION FRANCE</v>
          </cell>
          <cell r="D3626" t="b">
            <v>0</v>
          </cell>
          <cell r="E3626" t="str">
            <v xml:space="preserve">264 rue Garibaldi </v>
          </cell>
          <cell r="F3626" t="str">
            <v>69003</v>
          </cell>
          <cell r="G3626" t="str">
            <v>LYON</v>
          </cell>
          <cell r="H3626" t="str">
            <v>Transaction</v>
          </cell>
          <cell r="I3626" t="str">
            <v>I9911</v>
          </cell>
          <cell r="J3626">
            <v>44214</v>
          </cell>
          <cell r="K3626">
            <v>44228</v>
          </cell>
          <cell r="N3626" t="str">
            <v>Ouvert</v>
          </cell>
          <cell r="O3626" t="str">
            <v>Ouvert</v>
          </cell>
          <cell r="Q3626">
            <v>0</v>
          </cell>
          <cell r="T3626" t="str">
            <v>00177</v>
          </cell>
        </row>
        <row r="3627">
          <cell r="A3627" t="str">
            <v>00177093</v>
          </cell>
          <cell r="B3627" t="str">
            <v>50369866405143</v>
          </cell>
          <cell r="C3627" t="str">
            <v>FONCIA TRANSACTION FRANCE</v>
          </cell>
          <cell r="D3627" t="b">
            <v>0</v>
          </cell>
          <cell r="E3627" t="str">
            <v>55 rue Carnot</v>
          </cell>
          <cell r="F3627" t="str">
            <v>86000</v>
          </cell>
          <cell r="G3627" t="str">
            <v>POITIERS</v>
          </cell>
          <cell r="H3627" t="str">
            <v>Transaction</v>
          </cell>
          <cell r="I3627" t="str">
            <v>I9534</v>
          </cell>
          <cell r="J3627">
            <v>44214</v>
          </cell>
          <cell r="K3627">
            <v>44228</v>
          </cell>
          <cell r="N3627" t="str">
            <v>Ouvert</v>
          </cell>
          <cell r="O3627" t="str">
            <v>Ouvert</v>
          </cell>
          <cell r="Q3627">
            <v>0</v>
          </cell>
          <cell r="T3627" t="str">
            <v>00177</v>
          </cell>
        </row>
        <row r="3628">
          <cell r="A3628" t="str">
            <v>00177094</v>
          </cell>
          <cell r="B3628" t="str">
            <v>50369866405085</v>
          </cell>
          <cell r="C3628" t="str">
            <v>FONCIA TRANSACTION FRANCE</v>
          </cell>
          <cell r="D3628" t="b">
            <v>0</v>
          </cell>
          <cell r="E3628" t="str">
            <v>639 route de Notre Dame de la Gorge</v>
          </cell>
          <cell r="F3628" t="str">
            <v>74170</v>
          </cell>
          <cell r="G3628" t="str">
            <v>LES CONTAMINES MONTJOIE</v>
          </cell>
          <cell r="H3628" t="str">
            <v>Transaction</v>
          </cell>
          <cell r="I3628" t="str">
            <v>I9910</v>
          </cell>
          <cell r="J3628">
            <v>44214</v>
          </cell>
          <cell r="K3628">
            <v>44242</v>
          </cell>
          <cell r="M3628">
            <v>44302</v>
          </cell>
          <cell r="N3628" t="str">
            <v>Ouvert</v>
          </cell>
          <cell r="O3628" t="str">
            <v>Fermé</v>
          </cell>
          <cell r="Q3628">
            <v>0</v>
          </cell>
          <cell r="T3628" t="str">
            <v>00177</v>
          </cell>
        </row>
        <row r="3629">
          <cell r="A3629" t="str">
            <v>00177095</v>
          </cell>
          <cell r="C3629" t="str">
            <v>FONCIA TRANSACTION FRANCE</v>
          </cell>
          <cell r="D3629" t="b">
            <v>0</v>
          </cell>
          <cell r="E3629" t="str">
            <v>Front de Neige</v>
          </cell>
          <cell r="F3629" t="str">
            <v>06420</v>
          </cell>
          <cell r="G3629" t="str">
            <v>ISOLA</v>
          </cell>
          <cell r="H3629" t="str">
            <v>Transaction</v>
          </cell>
          <cell r="I3629" t="str">
            <v>I9528</v>
          </cell>
          <cell r="J3629">
            <v>44214</v>
          </cell>
          <cell r="K3629">
            <v>44370</v>
          </cell>
          <cell r="N3629" t="str">
            <v>Ouvert</v>
          </cell>
          <cell r="O3629" t="str">
            <v>Ouvert</v>
          </cell>
          <cell r="Q3629">
            <v>0</v>
          </cell>
          <cell r="T3629" t="str">
            <v>00177</v>
          </cell>
        </row>
        <row r="3630">
          <cell r="A3630" t="str">
            <v>00534003</v>
          </cell>
          <cell r="B3630" t="str">
            <v>40688003900176</v>
          </cell>
          <cell r="C3630" t="str">
            <v>FONCIA LOIRE AUVERGNE</v>
          </cell>
          <cell r="D3630" t="b">
            <v>1</v>
          </cell>
          <cell r="E3630" t="str">
            <v>5 rue du Lieutenant Morin</v>
          </cell>
          <cell r="F3630" t="str">
            <v>42000</v>
          </cell>
          <cell r="G3630" t="str">
            <v>SAINT ETIENNE</v>
          </cell>
          <cell r="H3630" t="str">
            <v>Gestion Locative - Location - Copropriété - Comptabilité</v>
          </cell>
          <cell r="I3630" t="str">
            <v>U5300</v>
          </cell>
          <cell r="J3630">
            <v>44214</v>
          </cell>
          <cell r="K3630">
            <v>44224</v>
          </cell>
          <cell r="N3630" t="str">
            <v>Ouvert</v>
          </cell>
          <cell r="O3630" t="str">
            <v>Ouvert</v>
          </cell>
          <cell r="Q3630">
            <v>0</v>
          </cell>
          <cell r="T3630" t="str">
            <v>00534</v>
          </cell>
        </row>
        <row r="3631">
          <cell r="A3631" t="str">
            <v>00534004</v>
          </cell>
          <cell r="B3631" t="str">
            <v>40688003900184</v>
          </cell>
          <cell r="C3631" t="str">
            <v>FONCIA LOIRE AUVERGNE</v>
          </cell>
          <cell r="D3631" t="b">
            <v>0</v>
          </cell>
          <cell r="E3631" t="str">
            <v>9 place Jean Jaurès</v>
          </cell>
          <cell r="F3631" t="str">
            <v>42000</v>
          </cell>
          <cell r="G3631" t="str">
            <v>SAINT ETIENNE</v>
          </cell>
          <cell r="H3631" t="str">
            <v>Gestion Locative - Location Saisonnière - Copropriété - Comptabilité</v>
          </cell>
          <cell r="J3631">
            <v>44214</v>
          </cell>
          <cell r="K3631">
            <v>44224</v>
          </cell>
          <cell r="M3631">
            <v>44244</v>
          </cell>
          <cell r="N3631" t="str">
            <v>Ouvert</v>
          </cell>
          <cell r="O3631" t="str">
            <v>Fermé</v>
          </cell>
          <cell r="Q3631">
            <v>0</v>
          </cell>
          <cell r="T3631" t="str">
            <v>00534</v>
          </cell>
        </row>
        <row r="3632">
          <cell r="A3632" t="str">
            <v>00534005</v>
          </cell>
          <cell r="B3632" t="str">
            <v>40688003900150</v>
          </cell>
          <cell r="C3632" t="str">
            <v>FONCIA LOIRE AUVERGNE</v>
          </cell>
          <cell r="D3632" t="b">
            <v>0</v>
          </cell>
          <cell r="E3632" t="str">
            <v>16 bis, rue Etienne Mimard</v>
          </cell>
          <cell r="F3632" t="str">
            <v>42000</v>
          </cell>
          <cell r="G3632" t="str">
            <v>SAINT ETIENNE</v>
          </cell>
          <cell r="H3632" t="str">
            <v>Location</v>
          </cell>
          <cell r="I3632" t="str">
            <v>U5600</v>
          </cell>
          <cell r="J3632">
            <v>44214</v>
          </cell>
          <cell r="K3632">
            <v>44224</v>
          </cell>
          <cell r="N3632" t="str">
            <v>Ouvert</v>
          </cell>
          <cell r="O3632" t="str">
            <v>Ouvert</v>
          </cell>
          <cell r="Q3632">
            <v>0</v>
          </cell>
          <cell r="T3632" t="str">
            <v>00534</v>
          </cell>
        </row>
        <row r="3633">
          <cell r="A3633" t="str">
            <v>00534006</v>
          </cell>
          <cell r="B3633" t="str">
            <v>40688003900168</v>
          </cell>
          <cell r="C3633" t="str">
            <v>FONCIA LOIRE AUVERGNE</v>
          </cell>
          <cell r="D3633" t="b">
            <v>0</v>
          </cell>
          <cell r="E3633" t="str">
            <v>53, rue Jean Jaurès</v>
          </cell>
          <cell r="F3633" t="str">
            <v>42700</v>
          </cell>
          <cell r="G3633" t="str">
            <v>FIRMINY</v>
          </cell>
          <cell r="H3633" t="str">
            <v>Gestion Locative - Location - Copropriété - Comptabilité</v>
          </cell>
          <cell r="I3633" t="str">
            <v>U5400</v>
          </cell>
          <cell r="J3633">
            <v>44214</v>
          </cell>
          <cell r="K3633">
            <v>44224</v>
          </cell>
          <cell r="N3633" t="str">
            <v>Ouvert</v>
          </cell>
          <cell r="O3633" t="str">
            <v>Ouvert</v>
          </cell>
          <cell r="Q3633">
            <v>0</v>
          </cell>
          <cell r="T3633" t="str">
            <v>00534</v>
          </cell>
        </row>
        <row r="3634">
          <cell r="A3634" t="str">
            <v>00009035</v>
          </cell>
          <cell r="B3634" t="str">
            <v>30653373800341</v>
          </cell>
          <cell r="C3634" t="str">
            <v>FONCIA PARIS RIVE GAUCHE</v>
          </cell>
          <cell r="D3634" t="b">
            <v>0</v>
          </cell>
          <cell r="E3634" t="str">
            <v>27 /29 rue de Provence</v>
          </cell>
          <cell r="F3634" t="str">
            <v>75009</v>
          </cell>
          <cell r="G3634" t="str">
            <v>PARIS</v>
          </cell>
          <cell r="H3634" t="str">
            <v>Comptabilité</v>
          </cell>
          <cell r="I3634" t="str">
            <v>09923</v>
          </cell>
          <cell r="J3634">
            <v>44215</v>
          </cell>
          <cell r="N3634" t="str">
            <v>Ouvert</v>
          </cell>
          <cell r="O3634" t="str">
            <v>Ouvert</v>
          </cell>
          <cell r="Q3634">
            <v>0</v>
          </cell>
          <cell r="T3634" t="str">
            <v>00009</v>
          </cell>
        </row>
        <row r="3635">
          <cell r="A3635" t="str">
            <v>00177096</v>
          </cell>
          <cell r="B3635" t="str">
            <v>50369866405051</v>
          </cell>
          <cell r="C3635" t="str">
            <v>FONCIA TRANSACTION FRANCE</v>
          </cell>
          <cell r="D3635" t="b">
            <v>0</v>
          </cell>
          <cell r="E3635" t="str">
            <v>51/53 Boulevard de Courcelles</v>
          </cell>
          <cell r="F3635" t="str">
            <v>75008</v>
          </cell>
          <cell r="G3635" t="str">
            <v>PARIS</v>
          </cell>
          <cell r="H3635" t="str">
            <v>Transaction</v>
          </cell>
          <cell r="I3635" t="str">
            <v>I9503</v>
          </cell>
          <cell r="J3635">
            <v>44215</v>
          </cell>
          <cell r="K3635">
            <v>44228</v>
          </cell>
          <cell r="N3635" t="str">
            <v>Ouvert</v>
          </cell>
          <cell r="O3635" t="str">
            <v>Ouvert</v>
          </cell>
          <cell r="Q3635">
            <v>0</v>
          </cell>
          <cell r="T3635" t="str">
            <v>00177</v>
          </cell>
        </row>
        <row r="3636">
          <cell r="A3636" t="str">
            <v>01071001</v>
          </cell>
          <cell r="B3636" t="str">
            <v>42406468100010</v>
          </cell>
          <cell r="C3636" t="str">
            <v>FONCIA L'IMMOBILIER SUR MESURE</v>
          </cell>
          <cell r="D3636" t="b">
            <v>0</v>
          </cell>
          <cell r="E3636" t="str">
            <v>85 Bd Vauban</v>
          </cell>
          <cell r="F3636" t="str">
            <v>13006</v>
          </cell>
          <cell r="G3636" t="str">
            <v>MARSEILLE 6</v>
          </cell>
          <cell r="H3636" t="str">
            <v>Gestion Locative - Location - Copropriété - Comptabilité</v>
          </cell>
          <cell r="J3636">
            <v>44197</v>
          </cell>
          <cell r="L3636">
            <v>44257</v>
          </cell>
          <cell r="M3636">
            <v>44257</v>
          </cell>
          <cell r="N3636" t="str">
            <v>Fermé</v>
          </cell>
          <cell r="O3636" t="str">
            <v>Fermé</v>
          </cell>
          <cell r="Q3636">
            <v>0</v>
          </cell>
          <cell r="T3636" t="str">
            <v>01071</v>
          </cell>
        </row>
        <row r="3637">
          <cell r="A3637" t="str">
            <v>01072001</v>
          </cell>
          <cell r="B3637" t="str">
            <v>31066730800020</v>
          </cell>
          <cell r="C3637" t="str">
            <v>FONCIA CHEYNET IMMOBILIER</v>
          </cell>
          <cell r="D3637" t="b">
            <v>0</v>
          </cell>
          <cell r="E3637" t="str">
            <v>82 Rue Paradis</v>
          </cell>
          <cell r="F3637" t="str">
            <v>13006</v>
          </cell>
          <cell r="G3637" t="str">
            <v>MARSEILLE 6</v>
          </cell>
          <cell r="H3637" t="str">
            <v>Gestion Locative - Location - Copropriété - Comptabilité</v>
          </cell>
          <cell r="J3637">
            <v>44197</v>
          </cell>
          <cell r="L3637">
            <v>44257</v>
          </cell>
          <cell r="M3637">
            <v>44257</v>
          </cell>
          <cell r="N3637" t="str">
            <v>Fermé</v>
          </cell>
          <cell r="O3637" t="str">
            <v>Fermé</v>
          </cell>
          <cell r="Q3637">
            <v>0</v>
          </cell>
          <cell r="T3637" t="str">
            <v>01072</v>
          </cell>
        </row>
        <row r="3638">
          <cell r="A3638" t="str">
            <v>01073001</v>
          </cell>
          <cell r="B3638" t="str">
            <v>34789127700043</v>
          </cell>
          <cell r="C3638" t="str">
            <v>LEGRAN IMMOBILIER</v>
          </cell>
          <cell r="D3638" t="b">
            <v>0</v>
          </cell>
          <cell r="E3638" t="str">
            <v>16 Rue Principale</v>
          </cell>
          <cell r="F3638" t="str">
            <v>31120</v>
          </cell>
          <cell r="G3638" t="str">
            <v>PORTET-SUR-GARONNE</v>
          </cell>
          <cell r="H3638" t="str">
            <v>Gestion Locative - Location - Copropriété - Comptabilité</v>
          </cell>
          <cell r="J3638">
            <v>44197</v>
          </cell>
          <cell r="L3638">
            <v>44210</v>
          </cell>
          <cell r="M3638">
            <v>44197</v>
          </cell>
          <cell r="N3638" t="str">
            <v>Fermé</v>
          </cell>
          <cell r="O3638" t="str">
            <v>Fermé</v>
          </cell>
          <cell r="Q3638">
            <v>0</v>
          </cell>
          <cell r="T3638" t="str">
            <v>01073</v>
          </cell>
        </row>
        <row r="3639">
          <cell r="A3639" t="str">
            <v>01074001</v>
          </cell>
          <cell r="B3639" t="str">
            <v>38028369700015</v>
          </cell>
          <cell r="C3639" t="str">
            <v>POITOU IMMOBILIER</v>
          </cell>
          <cell r="D3639" t="b">
            <v>0</v>
          </cell>
          <cell r="E3639" t="str">
            <v>55 Rue Carnot</v>
          </cell>
          <cell r="F3639" t="str">
            <v>86000</v>
          </cell>
          <cell r="G3639" t="str">
            <v>POITIERS</v>
          </cell>
          <cell r="H3639" t="str">
            <v>Gestion Locative - Location - Copropriété - Comptabilité</v>
          </cell>
          <cell r="J3639">
            <v>44197</v>
          </cell>
          <cell r="M3639">
            <v>44256</v>
          </cell>
          <cell r="N3639" t="str">
            <v>Ouvert</v>
          </cell>
          <cell r="O3639" t="str">
            <v>Fermé</v>
          </cell>
          <cell r="Q3639">
            <v>0</v>
          </cell>
          <cell r="T3639" t="str">
            <v>01074</v>
          </cell>
        </row>
        <row r="3640">
          <cell r="A3640" t="str">
            <v>01075001</v>
          </cell>
          <cell r="B3640" t="str">
            <v>39020943500036</v>
          </cell>
          <cell r="C3640" t="str">
            <v>GERFRANCE IMMOBILIER</v>
          </cell>
          <cell r="D3640" t="b">
            <v>0</v>
          </cell>
          <cell r="E3640" t="str">
            <v>41 All Des Princes</v>
          </cell>
          <cell r="F3640" t="str">
            <v>95440</v>
          </cell>
          <cell r="G3640" t="str">
            <v>ECOUEN</v>
          </cell>
          <cell r="H3640" t="str">
            <v>Gestion Locative - Location - Copropriété - Comptabilité</v>
          </cell>
          <cell r="J3640">
            <v>44196</v>
          </cell>
          <cell r="M3640">
            <v>44246</v>
          </cell>
          <cell r="N3640" t="str">
            <v>Ouvert</v>
          </cell>
          <cell r="O3640" t="str">
            <v>Fermé</v>
          </cell>
          <cell r="Q3640">
            <v>0</v>
          </cell>
          <cell r="T3640" t="str">
            <v>01075</v>
          </cell>
        </row>
        <row r="3641">
          <cell r="A3641" t="str">
            <v>01076001</v>
          </cell>
          <cell r="B3641" t="str">
            <v>63203228000018</v>
          </cell>
          <cell r="C3641" t="str">
            <v>CABINET PIERRE MASSON</v>
          </cell>
          <cell r="D3641" t="b">
            <v>0</v>
          </cell>
          <cell r="E3641" t="str">
            <v>182 Rue De Rivoli</v>
          </cell>
          <cell r="F3641" t="str">
            <v>75001</v>
          </cell>
          <cell r="G3641" t="str">
            <v>PARIS 1</v>
          </cell>
          <cell r="H3641" t="str">
            <v>Gestion Locative - Location - Copropriété - Comptabilité</v>
          </cell>
          <cell r="J3641">
            <v>44197</v>
          </cell>
          <cell r="L3641">
            <v>44205</v>
          </cell>
          <cell r="M3641">
            <v>44205</v>
          </cell>
          <cell r="N3641" t="str">
            <v>Fermé</v>
          </cell>
          <cell r="O3641" t="str">
            <v>Fermé</v>
          </cell>
          <cell r="Q3641">
            <v>0</v>
          </cell>
          <cell r="T3641" t="str">
            <v>01076</v>
          </cell>
        </row>
        <row r="3642">
          <cell r="A3642" t="str">
            <v>01076002</v>
          </cell>
          <cell r="B3642" t="str">
            <v>63203228000026</v>
          </cell>
          <cell r="C3642" t="str">
            <v>CABINET PIERRE MASSON</v>
          </cell>
          <cell r="D3642" t="b">
            <v>0</v>
          </cell>
          <cell r="E3642" t="str">
            <v>16 Rue Des Pyramides</v>
          </cell>
          <cell r="F3642" t="str">
            <v>75001</v>
          </cell>
          <cell r="G3642" t="str">
            <v>PARIS 1</v>
          </cell>
          <cell r="H3642" t="str">
            <v>Gestion Locative - Location - Copropriété - Comptabilité</v>
          </cell>
          <cell r="J3642">
            <v>44197</v>
          </cell>
          <cell r="M3642">
            <v>44287</v>
          </cell>
          <cell r="N3642" t="str">
            <v>Ouvert</v>
          </cell>
          <cell r="O3642" t="str">
            <v>Fermé</v>
          </cell>
          <cell r="Q3642">
            <v>0</v>
          </cell>
          <cell r="T3642" t="str">
            <v>01076</v>
          </cell>
        </row>
        <row r="3643">
          <cell r="A3643" t="str">
            <v>01077001</v>
          </cell>
          <cell r="B3643" t="str">
            <v>38053368700022</v>
          </cell>
          <cell r="C3643" t="str">
            <v>AGENCE DU GOLF</v>
          </cell>
          <cell r="D3643" t="b">
            <v>1</v>
          </cell>
          <cell r="E3643" t="str">
            <v>116 Avenue de Paris</v>
          </cell>
          <cell r="F3643" t="str">
            <v>78820</v>
          </cell>
          <cell r="G3643" t="str">
            <v>JUZIERS</v>
          </cell>
          <cell r="H3643" t="str">
            <v>Gestion Locative - Location - Copropriété - Comptabilité</v>
          </cell>
          <cell r="J3643">
            <v>44197</v>
          </cell>
          <cell r="M3643">
            <v>44287</v>
          </cell>
          <cell r="N3643" t="str">
            <v>Ouvert</v>
          </cell>
          <cell r="O3643" t="str">
            <v>Fermé</v>
          </cell>
          <cell r="Q3643">
            <v>0</v>
          </cell>
          <cell r="T3643" t="str">
            <v>01077</v>
          </cell>
        </row>
        <row r="3644">
          <cell r="A3644" t="str">
            <v>01039003</v>
          </cell>
          <cell r="B3644" t="str">
            <v>44043050200060</v>
          </cell>
          <cell r="C3644" t="str">
            <v>FONCIA IMMOBILIER MEAUX</v>
          </cell>
          <cell r="D3644" t="b">
            <v>1</v>
          </cell>
          <cell r="E3644" t="str">
            <v>409 Pl Gustave Courbet</v>
          </cell>
          <cell r="F3644" t="str">
            <v>93160</v>
          </cell>
          <cell r="G3644" t="str">
            <v>NOISY-LE-GRAND</v>
          </cell>
          <cell r="H3644" t="str">
            <v>Gestion Locative - Location - Copropriété - Comptabilité</v>
          </cell>
          <cell r="J3644">
            <v>44082</v>
          </cell>
          <cell r="M3644">
            <v>44082</v>
          </cell>
          <cell r="N3644" t="str">
            <v>Ouvert</v>
          </cell>
          <cell r="O3644" t="str">
            <v>Fermé</v>
          </cell>
          <cell r="Q3644">
            <v>0</v>
          </cell>
          <cell r="T3644" t="str">
            <v>01039</v>
          </cell>
        </row>
        <row r="3645">
          <cell r="A3645" t="str">
            <v>01047003</v>
          </cell>
          <cell r="B3645" t="str">
            <v>48537041500039</v>
          </cell>
          <cell r="C3645" t="str">
            <v>L'AGENCE</v>
          </cell>
          <cell r="D3645" t="b">
            <v>1</v>
          </cell>
          <cell r="E3645" t="str">
            <v>15 Rue Lesdiguieres</v>
          </cell>
          <cell r="F3645" t="str">
            <v>38000</v>
          </cell>
          <cell r="G3645" t="str">
            <v>GRENOBLE</v>
          </cell>
          <cell r="H3645" t="str">
            <v>Gestion Locative - Location - Copropriété - Comptabilité</v>
          </cell>
          <cell r="J3645">
            <v>44106</v>
          </cell>
          <cell r="M3645">
            <v>44106</v>
          </cell>
          <cell r="N3645" t="str">
            <v>Ouvert</v>
          </cell>
          <cell r="O3645" t="str">
            <v>Fermé</v>
          </cell>
          <cell r="Q3645">
            <v>0</v>
          </cell>
          <cell r="T3645" t="str">
            <v>01047</v>
          </cell>
        </row>
        <row r="3646">
          <cell r="A3646" t="str">
            <v>01048003</v>
          </cell>
          <cell r="B3646" t="str">
            <v>35252338500057</v>
          </cell>
          <cell r="C3646" t="str">
            <v>L'AGENCE CAPUCON</v>
          </cell>
          <cell r="D3646" t="b">
            <v>1</v>
          </cell>
          <cell r="E3646" t="str">
            <v>15 Rue Lesdiguieres</v>
          </cell>
          <cell r="F3646" t="str">
            <v>38000</v>
          </cell>
          <cell r="G3646" t="str">
            <v>GRENOBLE</v>
          </cell>
          <cell r="H3646" t="str">
            <v>Gestion Locative - Location - Copropriété - Comptabilité</v>
          </cell>
          <cell r="J3646">
            <v>44106</v>
          </cell>
          <cell r="M3646">
            <v>44106</v>
          </cell>
          <cell r="N3646" t="str">
            <v>Ouvert</v>
          </cell>
          <cell r="O3646" t="str">
            <v>Fermé</v>
          </cell>
          <cell r="Q3646">
            <v>0</v>
          </cell>
          <cell r="T3646" t="str">
            <v>01048</v>
          </cell>
        </row>
        <row r="3647">
          <cell r="A3647" t="str">
            <v>01046003</v>
          </cell>
          <cell r="B3647" t="str">
            <v>34000568500045</v>
          </cell>
          <cell r="C3647" t="str">
            <v>FONCIA IMMO PLUS</v>
          </cell>
          <cell r="D3647" t="b">
            <v>1</v>
          </cell>
          <cell r="E3647" t="str">
            <v>185 Rue Leon Blum</v>
          </cell>
          <cell r="F3647" t="str">
            <v>34000</v>
          </cell>
          <cell r="G3647" t="str">
            <v>MONTPELLIER</v>
          </cell>
          <cell r="H3647" t="str">
            <v>Gestion Locative - Location - Copropriété - Comptabilité</v>
          </cell>
          <cell r="J3647">
            <v>44105</v>
          </cell>
          <cell r="M3647">
            <v>44105</v>
          </cell>
          <cell r="N3647" t="str">
            <v>Ouvert</v>
          </cell>
          <cell r="O3647" t="str">
            <v>Fermé</v>
          </cell>
          <cell r="Q3647">
            <v>0</v>
          </cell>
          <cell r="T3647" t="str">
            <v>01046</v>
          </cell>
        </row>
        <row r="3648">
          <cell r="A3648" t="str">
            <v>01066003</v>
          </cell>
          <cell r="B3648" t="str">
            <v>31340299200041</v>
          </cell>
          <cell r="C3648" t="str">
            <v>FONCIA SUPERDEVOLUY</v>
          </cell>
          <cell r="D3648" t="b">
            <v>1</v>
          </cell>
          <cell r="E3648" t="str">
            <v>21 Av Victor Hugo</v>
          </cell>
          <cell r="F3648" t="str">
            <v>13100</v>
          </cell>
          <cell r="G3648" t="str">
            <v>AIX-EN-PROVENCE</v>
          </cell>
          <cell r="H3648" t="str">
            <v>Gestion Locative - Location - Copropriété - Comptabilité</v>
          </cell>
          <cell r="J3648">
            <v>44173</v>
          </cell>
          <cell r="M3648">
            <v>44197</v>
          </cell>
          <cell r="N3648" t="str">
            <v>Ouvert</v>
          </cell>
          <cell r="O3648" t="str">
            <v>Fermé</v>
          </cell>
          <cell r="Q3648">
            <v>0</v>
          </cell>
          <cell r="T3648" t="str">
            <v>01066</v>
          </cell>
        </row>
        <row r="3649">
          <cell r="A3649" t="str">
            <v>00560005</v>
          </cell>
          <cell r="B3649" t="str">
            <v>40075207700067</v>
          </cell>
          <cell r="C3649" t="str">
            <v>LARBOULLET IMMOBILIER</v>
          </cell>
          <cell r="D3649" t="b">
            <v>1</v>
          </cell>
          <cell r="E3649" t="str">
            <v>178 Rue De Courcelles</v>
          </cell>
          <cell r="F3649" t="str">
            <v>75017</v>
          </cell>
          <cell r="G3649" t="str">
            <v>PARIS 17</v>
          </cell>
          <cell r="H3649" t="str">
            <v>Gestion Locative - Location - Copropriété - Comptabilité</v>
          </cell>
          <cell r="J3649">
            <v>44013</v>
          </cell>
          <cell r="M3649">
            <v>44013</v>
          </cell>
          <cell r="N3649" t="str">
            <v>Ouvert</v>
          </cell>
          <cell r="O3649" t="str">
            <v>Fermé</v>
          </cell>
          <cell r="Q3649">
            <v>0</v>
          </cell>
          <cell r="T3649" t="str">
            <v>00560</v>
          </cell>
        </row>
        <row r="3650">
          <cell r="A3650" t="str">
            <v>00139018</v>
          </cell>
          <cell r="B3650" t="str">
            <v>31783939700237</v>
          </cell>
          <cell r="C3650" t="str">
            <v>FONCIA BREIZH</v>
          </cell>
          <cell r="D3650" t="b">
            <v>0</v>
          </cell>
          <cell r="E3650" t="str">
            <v>1 rue Saint Yves</v>
          </cell>
          <cell r="F3650" t="str">
            <v>29250</v>
          </cell>
          <cell r="G3650" t="str">
            <v>SAINT POL DE LEON</v>
          </cell>
          <cell r="H3650" t="str">
            <v>Gestion Locative - Location - Location Saisonnière - Copropriété</v>
          </cell>
          <cell r="I3650" t="str">
            <v>D7909</v>
          </cell>
          <cell r="J3650">
            <v>44238</v>
          </cell>
          <cell r="K3650">
            <v>44238</v>
          </cell>
          <cell r="N3650" t="str">
            <v>Ouvert</v>
          </cell>
          <cell r="O3650" t="str">
            <v>Ouvert</v>
          </cell>
          <cell r="Q3650">
            <v>0</v>
          </cell>
          <cell r="T3650" t="str">
            <v>00139</v>
          </cell>
        </row>
        <row r="3651">
          <cell r="A3651" t="str">
            <v>00177097</v>
          </cell>
          <cell r="B3651" t="str">
            <v>50369866405135</v>
          </cell>
          <cell r="C3651" t="str">
            <v>FONCIA TRANSACTION FRANCE</v>
          </cell>
          <cell r="D3651" t="b">
            <v>0</v>
          </cell>
          <cell r="E3651" t="str">
            <v>4, rue de Vaublanc</v>
          </cell>
          <cell r="F3651" t="str">
            <v>45200</v>
          </cell>
          <cell r="G3651" t="str">
            <v>MONTARGIS</v>
          </cell>
          <cell r="H3651" t="str">
            <v>Transaction</v>
          </cell>
          <cell r="I3651" t="str">
            <v>I9533</v>
          </cell>
          <cell r="J3651">
            <v>44240</v>
          </cell>
          <cell r="K3651">
            <v>44242</v>
          </cell>
          <cell r="N3651" t="str">
            <v>Ouvert</v>
          </cell>
          <cell r="O3651" t="str">
            <v>Ouvert</v>
          </cell>
          <cell r="Q3651">
            <v>0</v>
          </cell>
          <cell r="T3651" t="str">
            <v>00177</v>
          </cell>
        </row>
        <row r="3652">
          <cell r="A3652" t="str">
            <v>01041014</v>
          </cell>
          <cell r="B3652" t="str">
            <v>48943062900258</v>
          </cell>
          <cell r="C3652" t="str">
            <v>FONCIA MONT BLANC</v>
          </cell>
          <cell r="D3652" t="b">
            <v>0</v>
          </cell>
          <cell r="E3652" t="str">
            <v>1 Place des Allobroges</v>
          </cell>
          <cell r="F3652" t="str">
            <v>74300</v>
          </cell>
          <cell r="G3652" t="str">
            <v>CLUSES</v>
          </cell>
          <cell r="H3652" t="str">
            <v>Gestion Locative - Location - Copropriété</v>
          </cell>
          <cell r="I3652" t="str">
            <v>V7800</v>
          </cell>
          <cell r="J3652">
            <v>44240</v>
          </cell>
          <cell r="K3652">
            <v>44252</v>
          </cell>
          <cell r="N3652" t="str">
            <v>Ouvert</v>
          </cell>
          <cell r="O3652" t="str">
            <v>Ouvert</v>
          </cell>
          <cell r="Q3652">
            <v>0</v>
          </cell>
          <cell r="T3652" t="str">
            <v>01041</v>
          </cell>
        </row>
        <row r="3653">
          <cell r="A3653" t="str">
            <v>00177098</v>
          </cell>
          <cell r="B3653" t="str">
            <v>50369866405127</v>
          </cell>
          <cell r="C3653" t="str">
            <v>FONCIA TRANSACTION FRANCE</v>
          </cell>
          <cell r="D3653" t="b">
            <v>0</v>
          </cell>
          <cell r="E3653" t="str">
            <v>6 Boulevard Florence Arthaud</v>
          </cell>
          <cell r="F3653" t="str">
            <v>31200</v>
          </cell>
          <cell r="G3653" t="str">
            <v>TOULOUSE</v>
          </cell>
          <cell r="H3653" t="str">
            <v>Transaction</v>
          </cell>
          <cell r="I3653" t="str">
            <v>I9442</v>
          </cell>
          <cell r="J3653">
            <v>44241</v>
          </cell>
          <cell r="K3653">
            <v>44256</v>
          </cell>
          <cell r="N3653" t="str">
            <v>Ouvert</v>
          </cell>
          <cell r="O3653" t="str">
            <v>Ouvert</v>
          </cell>
          <cell r="Q3653">
            <v>0</v>
          </cell>
          <cell r="T3653" t="str">
            <v>00177</v>
          </cell>
        </row>
        <row r="3654">
          <cell r="A3654" t="str">
            <v>00177099</v>
          </cell>
          <cell r="B3654" t="str">
            <v>50369866405119</v>
          </cell>
          <cell r="C3654" t="str">
            <v>FONCIA TRANSACTION FRANCE</v>
          </cell>
          <cell r="D3654" t="b">
            <v>0</v>
          </cell>
          <cell r="E3654" t="str">
            <v>33 Allée Niel</v>
          </cell>
          <cell r="F3654" t="str">
            <v>31600</v>
          </cell>
          <cell r="G3654" t="str">
            <v>MURET</v>
          </cell>
          <cell r="H3654" t="str">
            <v>Transaction</v>
          </cell>
          <cell r="I3654" t="str">
            <v>I9443</v>
          </cell>
          <cell r="J3654">
            <v>44241</v>
          </cell>
          <cell r="K3654">
            <v>44313</v>
          </cell>
          <cell r="N3654" t="str">
            <v>Ouvert</v>
          </cell>
          <cell r="O3654" t="str">
            <v>Ouvert</v>
          </cell>
          <cell r="Q3654">
            <v>0</v>
          </cell>
          <cell r="T3654" t="str">
            <v>00177</v>
          </cell>
        </row>
        <row r="3655">
          <cell r="A3655" t="str">
            <v>00017030</v>
          </cell>
          <cell r="B3655" t="str">
            <v>32791823100264</v>
          </cell>
          <cell r="C3655" t="str">
            <v>FONCIA TERRES DE PROVENCE</v>
          </cell>
          <cell r="D3655" t="b">
            <v>0</v>
          </cell>
          <cell r="E3655" t="str">
            <v>avenue Maurice Petsche</v>
          </cell>
          <cell r="F3655" t="str">
            <v>05100</v>
          </cell>
          <cell r="G3655" t="str">
            <v>BRIANCON</v>
          </cell>
          <cell r="H3655" t="str">
            <v>Comptabilité</v>
          </cell>
          <cell r="J3655">
            <v>44241</v>
          </cell>
          <cell r="K3655">
            <v>44378</v>
          </cell>
          <cell r="M3655">
            <v>44463</v>
          </cell>
          <cell r="N3655" t="str">
            <v>Ouvert</v>
          </cell>
          <cell r="O3655" t="str">
            <v>Fermé</v>
          </cell>
          <cell r="Q3655">
            <v>0</v>
          </cell>
          <cell r="T3655" t="str">
            <v>00017</v>
          </cell>
        </row>
        <row r="3656">
          <cell r="A3656" t="str">
            <v>01042003</v>
          </cell>
          <cell r="B3656" t="str">
            <v>31740993600075</v>
          </cell>
          <cell r="C3656" t="str">
            <v>CABINET P BOISSON</v>
          </cell>
          <cell r="D3656" t="b">
            <v>1</v>
          </cell>
          <cell r="E3656" t="str">
            <v>13 Rue De la Minoterie</v>
          </cell>
          <cell r="F3656" t="str">
            <v>74940</v>
          </cell>
          <cell r="G3656" t="str">
            <v>ANNECY</v>
          </cell>
          <cell r="H3656" t="str">
            <v>Gestion Locative - Location - Copropriété - Comptabilité</v>
          </cell>
          <cell r="J3656">
            <v>44107</v>
          </cell>
          <cell r="M3656">
            <v>44107</v>
          </cell>
          <cell r="N3656" t="str">
            <v>Ouvert</v>
          </cell>
          <cell r="O3656" t="str">
            <v>Fermé</v>
          </cell>
          <cell r="Q3656">
            <v>0</v>
          </cell>
          <cell r="T3656" t="str">
            <v>01042</v>
          </cell>
        </row>
        <row r="3657">
          <cell r="A3657" t="str">
            <v>00055020</v>
          </cell>
          <cell r="B3657" t="str">
            <v>96920079900217</v>
          </cell>
          <cell r="C3657" t="str">
            <v>FONCIA VAL DE MARNE</v>
          </cell>
          <cell r="D3657" t="b">
            <v>0</v>
          </cell>
          <cell r="E3657" t="str">
            <v>47 avenue de Paris</v>
          </cell>
          <cell r="F3657" t="str">
            <v>94300</v>
          </cell>
          <cell r="G3657" t="str">
            <v>VINCENNES</v>
          </cell>
          <cell r="H3657" t="str">
            <v>Gestion Locative - Location - Copropriété</v>
          </cell>
          <cell r="I3657" t="str">
            <v>55290</v>
          </cell>
          <cell r="J3657">
            <v>44244</v>
          </cell>
          <cell r="K3657">
            <v>44244</v>
          </cell>
          <cell r="N3657" t="str">
            <v>Ouvert</v>
          </cell>
          <cell r="O3657" t="str">
            <v>Ouvert</v>
          </cell>
          <cell r="Q3657">
            <v>0</v>
          </cell>
          <cell r="T3657" t="str">
            <v>00055</v>
          </cell>
        </row>
        <row r="3658">
          <cell r="A3658" t="str">
            <v>00177147</v>
          </cell>
          <cell r="B3658" t="str">
            <v>50369866405069</v>
          </cell>
          <cell r="C3658" t="str">
            <v>FONCIA TRANSACTION FRANCE</v>
          </cell>
          <cell r="D3658" t="b">
            <v>0</v>
          </cell>
          <cell r="E3658" t="str">
            <v>49 rue du Maréchal Foch</v>
          </cell>
          <cell r="F3658" t="str">
            <v>78000</v>
          </cell>
          <cell r="G3658" t="str">
            <v>VERSAILLES</v>
          </cell>
          <cell r="H3658" t="str">
            <v>Transaction</v>
          </cell>
          <cell r="I3658" t="str">
            <v>I9453</v>
          </cell>
          <cell r="J3658">
            <v>44244</v>
          </cell>
          <cell r="K3658">
            <v>44348</v>
          </cell>
          <cell r="N3658" t="str">
            <v>Ouvert</v>
          </cell>
          <cell r="O3658" t="str">
            <v>Ouvert</v>
          </cell>
          <cell r="Q3658">
            <v>0</v>
          </cell>
          <cell r="T3658" t="str">
            <v>00177</v>
          </cell>
        </row>
        <row r="3659">
          <cell r="A3659" t="str">
            <v>00122017</v>
          </cell>
          <cell r="B3659" t="str">
            <v>47818024300196</v>
          </cell>
          <cell r="C3659" t="str">
            <v>FONCIA FABRE GIBERT</v>
          </cell>
          <cell r="D3659" t="b">
            <v>0</v>
          </cell>
          <cell r="E3659" t="str">
            <v>82 rue Leonard de Vinci</v>
          </cell>
          <cell r="F3659" t="str">
            <v>84120</v>
          </cell>
          <cell r="G3659" t="str">
            <v>PERTUIS</v>
          </cell>
          <cell r="H3659" t="str">
            <v>Copropriété</v>
          </cell>
          <cell r="I3659" t="str">
            <v>C4908</v>
          </cell>
          <cell r="J3659">
            <v>44244</v>
          </cell>
          <cell r="K3659">
            <v>44260</v>
          </cell>
          <cell r="M3659">
            <v>44463</v>
          </cell>
          <cell r="N3659" t="str">
            <v>Ouvert</v>
          </cell>
          <cell r="O3659" t="str">
            <v>Fermé</v>
          </cell>
          <cell r="Q3659">
            <v>0</v>
          </cell>
          <cell r="T3659" t="str">
            <v>00122</v>
          </cell>
        </row>
        <row r="3660">
          <cell r="A3660" t="str">
            <v>01018012</v>
          </cell>
          <cell r="B3660" t="str">
            <v>38488360900610</v>
          </cell>
          <cell r="C3660" t="str">
            <v>FONCIA LOFT ONE</v>
          </cell>
          <cell r="D3660" t="b">
            <v>0</v>
          </cell>
          <cell r="E3660" t="str">
            <v>Rue De Bahinos</v>
          </cell>
          <cell r="F3660" t="str">
            <v>64600</v>
          </cell>
          <cell r="G3660" t="str">
            <v>ANGLET</v>
          </cell>
          <cell r="H3660" t="str">
            <v>Gestion Locative - Location - Copropriété</v>
          </cell>
          <cell r="I3660" t="str">
            <v>W4907</v>
          </cell>
          <cell r="J3660">
            <v>44244</v>
          </cell>
          <cell r="K3660">
            <v>44307</v>
          </cell>
          <cell r="N3660" t="str">
            <v>Ouvert</v>
          </cell>
          <cell r="O3660" t="str">
            <v>Ouvert</v>
          </cell>
          <cell r="Q3660">
            <v>0</v>
          </cell>
          <cell r="T3660" t="str">
            <v>01018</v>
          </cell>
        </row>
        <row r="3661">
          <cell r="A3661" t="str">
            <v>01018013</v>
          </cell>
          <cell r="B3661" t="str">
            <v>38488360900545</v>
          </cell>
          <cell r="C3661" t="str">
            <v>FONCIA LOFT ONE</v>
          </cell>
          <cell r="D3661" t="b">
            <v>0</v>
          </cell>
          <cell r="E3661" t="str">
            <v>23 Av Edouard VII</v>
          </cell>
          <cell r="F3661" t="str">
            <v>64200</v>
          </cell>
          <cell r="G3661" t="str">
            <v>BIARRITZ</v>
          </cell>
          <cell r="H3661" t="str">
            <v>Gestion Locative - Location - Copropriété</v>
          </cell>
          <cell r="I3661" t="str">
            <v>W4906</v>
          </cell>
          <cell r="J3661">
            <v>44244</v>
          </cell>
          <cell r="K3661">
            <v>44370</v>
          </cell>
          <cell r="N3661" t="str">
            <v>Ouvert</v>
          </cell>
          <cell r="O3661" t="str">
            <v>Ouvert</v>
          </cell>
          <cell r="Q3661">
            <v>0</v>
          </cell>
          <cell r="T3661" t="str">
            <v>01018</v>
          </cell>
        </row>
        <row r="3662">
          <cell r="A3662" t="str">
            <v>01018014</v>
          </cell>
          <cell r="B3662" t="str">
            <v>38488360900529</v>
          </cell>
          <cell r="C3662" t="str">
            <v>LOFT ONE</v>
          </cell>
          <cell r="D3662" t="b">
            <v>0</v>
          </cell>
          <cell r="E3662" t="str">
            <v>2 Rue Henri Faisans</v>
          </cell>
          <cell r="F3662" t="str">
            <v>64000</v>
          </cell>
          <cell r="G3662" t="str">
            <v>PAU</v>
          </cell>
          <cell r="H3662" t="str">
            <v>Gestion Locative - Location - Copropriété</v>
          </cell>
          <cell r="I3662" t="str">
            <v>W4904</v>
          </cell>
          <cell r="J3662">
            <v>44244</v>
          </cell>
          <cell r="K3662">
            <v>44370</v>
          </cell>
          <cell r="M3662">
            <v>44370</v>
          </cell>
          <cell r="N3662" t="str">
            <v>Ouvert</v>
          </cell>
          <cell r="O3662" t="str">
            <v>Fermé</v>
          </cell>
          <cell r="Q3662">
            <v>0</v>
          </cell>
          <cell r="T3662" t="str">
            <v>01018</v>
          </cell>
        </row>
        <row r="3663">
          <cell r="A3663" t="str">
            <v>01018015</v>
          </cell>
          <cell r="B3663" t="str">
            <v>38488360900511</v>
          </cell>
          <cell r="C3663" t="str">
            <v>FONCIA LOFT ONE</v>
          </cell>
          <cell r="D3663" t="b">
            <v>0</v>
          </cell>
          <cell r="E3663" t="str">
            <v xml:space="preserve">162 Cours Gambetta </v>
          </cell>
          <cell r="F3663" t="str">
            <v>33400</v>
          </cell>
          <cell r="G3663" t="str">
            <v>TALENCE</v>
          </cell>
          <cell r="H3663" t="str">
            <v>Gestion Locative - Location - Copropriété</v>
          </cell>
          <cell r="I3663" t="str">
            <v>W4903</v>
          </cell>
          <cell r="J3663">
            <v>44244</v>
          </cell>
          <cell r="K3663">
            <v>44307</v>
          </cell>
          <cell r="N3663" t="str">
            <v>Ouvert</v>
          </cell>
          <cell r="O3663" t="str">
            <v>Ouvert</v>
          </cell>
          <cell r="Q3663">
            <v>0</v>
          </cell>
          <cell r="T3663" t="str">
            <v>01018</v>
          </cell>
        </row>
        <row r="3664">
          <cell r="A3664" t="str">
            <v>01018016</v>
          </cell>
          <cell r="B3664" t="str">
            <v>38488360900628</v>
          </cell>
          <cell r="C3664" t="str">
            <v>FONCIA LOFT ONE</v>
          </cell>
          <cell r="D3664" t="b">
            <v>0</v>
          </cell>
          <cell r="E3664" t="str">
            <v>4 Rue Francois Legallais</v>
          </cell>
          <cell r="F3664" t="str">
            <v>33260</v>
          </cell>
          <cell r="G3664" t="str">
            <v>LA TESTE-DE-BUCH</v>
          </cell>
          <cell r="H3664" t="str">
            <v>Gestion Locative - Location - Copropriété</v>
          </cell>
          <cell r="I3664" t="str">
            <v>W4908</v>
          </cell>
          <cell r="J3664">
            <v>44244</v>
          </cell>
          <cell r="K3664">
            <v>44307</v>
          </cell>
          <cell r="N3664" t="str">
            <v>Ouvert</v>
          </cell>
          <cell r="O3664" t="str">
            <v>Ouvert</v>
          </cell>
          <cell r="Q3664">
            <v>0</v>
          </cell>
          <cell r="T3664" t="str">
            <v>01018</v>
          </cell>
        </row>
        <row r="3665">
          <cell r="A3665" t="str">
            <v>01018017</v>
          </cell>
          <cell r="B3665" t="str">
            <v>38488360900636</v>
          </cell>
          <cell r="C3665" t="str">
            <v>FONCIA LOFT ONE</v>
          </cell>
          <cell r="D3665" t="b">
            <v>0</v>
          </cell>
          <cell r="E3665" t="str">
            <v>171 Bd Du President Carnot</v>
          </cell>
          <cell r="F3665" t="str">
            <v>47000</v>
          </cell>
          <cell r="G3665" t="str">
            <v>AGEN</v>
          </cell>
          <cell r="H3665" t="str">
            <v>Gestion Locative - Location - Copropriété</v>
          </cell>
          <cell r="I3665" t="str">
            <v>W4905</v>
          </cell>
          <cell r="J3665">
            <v>44244</v>
          </cell>
          <cell r="K3665">
            <v>44307</v>
          </cell>
          <cell r="N3665" t="str">
            <v>Ouvert</v>
          </cell>
          <cell r="O3665" t="str">
            <v>Ouvert</v>
          </cell>
          <cell r="Q3665">
            <v>0</v>
          </cell>
          <cell r="T3665" t="str">
            <v>01018</v>
          </cell>
        </row>
        <row r="3666">
          <cell r="A3666" t="str">
            <v>01074002</v>
          </cell>
          <cell r="B3666" t="str">
            <v>38028369700031</v>
          </cell>
          <cell r="C3666" t="str">
            <v>POITOU IMMOBILIER</v>
          </cell>
          <cell r="D3666" t="b">
            <v>1</v>
          </cell>
          <cell r="E3666" t="str">
            <v>35 Bd Carnot</v>
          </cell>
          <cell r="F3666" t="str">
            <v>87000</v>
          </cell>
          <cell r="G3666" t="str">
            <v>LIMOGES</v>
          </cell>
          <cell r="H3666" t="str">
            <v>Gestion Locative - Location - Copropriété - Comptabilité</v>
          </cell>
          <cell r="J3666">
            <v>44204</v>
          </cell>
          <cell r="M3666">
            <v>44256</v>
          </cell>
          <cell r="N3666" t="str">
            <v>Ouvert</v>
          </cell>
          <cell r="O3666" t="str">
            <v>Fermé</v>
          </cell>
          <cell r="Q3666">
            <v>0</v>
          </cell>
          <cell r="T3666" t="str">
            <v>01074</v>
          </cell>
        </row>
        <row r="3667">
          <cell r="A3667" t="str">
            <v>01006002</v>
          </cell>
          <cell r="B3667" t="str">
            <v>32254818100039</v>
          </cell>
          <cell r="C3667" t="str">
            <v>GERALP</v>
          </cell>
          <cell r="D3667" t="b">
            <v>1</v>
          </cell>
          <cell r="E3667" t="str">
            <v>13 Rue De la Minoterie</v>
          </cell>
          <cell r="F3667" t="str">
            <v>74940</v>
          </cell>
          <cell r="G3667" t="str">
            <v>ANNECY</v>
          </cell>
          <cell r="H3667" t="str">
            <v>Gestion Locative - Location - Copropriété - Comptabilité</v>
          </cell>
          <cell r="J3667">
            <v>44105</v>
          </cell>
          <cell r="M3667">
            <v>44105</v>
          </cell>
          <cell r="N3667" t="str">
            <v>Ouvert</v>
          </cell>
          <cell r="O3667" t="str">
            <v>Fermé</v>
          </cell>
          <cell r="Q3667">
            <v>0</v>
          </cell>
          <cell r="T3667" t="str">
            <v>01006</v>
          </cell>
        </row>
        <row r="3668">
          <cell r="A3668" t="str">
            <v>01040004</v>
          </cell>
          <cell r="B3668" t="str">
            <v>40915262600043</v>
          </cell>
          <cell r="C3668" t="str">
            <v>CABINET LAGADEUC</v>
          </cell>
          <cell r="D3668" t="b">
            <v>1</v>
          </cell>
          <cell r="E3668" t="str">
            <v>5 Rue Montaigne</v>
          </cell>
          <cell r="F3668" t="str">
            <v>76000</v>
          </cell>
          <cell r="G3668" t="str">
            <v>ROUEN</v>
          </cell>
          <cell r="H3668" t="str">
            <v>Gestion Locative - Location - Copropriété - Comptabilité</v>
          </cell>
          <cell r="J3668">
            <v>44105</v>
          </cell>
          <cell r="M3668">
            <v>44256</v>
          </cell>
          <cell r="N3668" t="str">
            <v>Ouvert</v>
          </cell>
          <cell r="O3668" t="str">
            <v>Fermé</v>
          </cell>
          <cell r="Q3668">
            <v>0</v>
          </cell>
          <cell r="T3668" t="str">
            <v>01040</v>
          </cell>
        </row>
        <row r="3669">
          <cell r="A3669" t="str">
            <v>01050002</v>
          </cell>
          <cell r="B3669" t="str">
            <v>74715094400045</v>
          </cell>
          <cell r="C3669" t="str">
            <v>FONCIA MONTAPEINE</v>
          </cell>
          <cell r="D3669" t="b">
            <v>1</v>
          </cell>
          <cell r="E3669" t="str">
            <v>409 Pl Gustave Courbet</v>
          </cell>
          <cell r="F3669" t="str">
            <v>93160</v>
          </cell>
          <cell r="G3669" t="str">
            <v>NOISY-LE-GRAND</v>
          </cell>
          <cell r="H3669" t="str">
            <v>Gestion Locative - Location - Copropriété - Comptabilité</v>
          </cell>
          <cell r="J3669">
            <v>44106</v>
          </cell>
          <cell r="M3669">
            <v>44136</v>
          </cell>
          <cell r="N3669" t="str">
            <v>Ouvert</v>
          </cell>
          <cell r="O3669" t="str">
            <v>Fermé</v>
          </cell>
          <cell r="Q3669">
            <v>0</v>
          </cell>
          <cell r="T3669" t="str">
            <v>01050</v>
          </cell>
        </row>
        <row r="3670">
          <cell r="A3670" t="str">
            <v>01064002</v>
          </cell>
          <cell r="B3670" t="str">
            <v>91668006900025</v>
          </cell>
          <cell r="C3670" t="str">
            <v>CABINET GARY</v>
          </cell>
          <cell r="D3670" t="b">
            <v>1</v>
          </cell>
          <cell r="E3670" t="str">
            <v>16 Pl Prax Paris</v>
          </cell>
          <cell r="F3670" t="str">
            <v>82000</v>
          </cell>
          <cell r="G3670" t="str">
            <v>MONTAUBAN</v>
          </cell>
          <cell r="H3670" t="str">
            <v>Gestion Locative - Location - Copropriété - Comptabilité</v>
          </cell>
          <cell r="J3670">
            <v>44174</v>
          </cell>
          <cell r="M3670">
            <v>44197</v>
          </cell>
          <cell r="N3670" t="str">
            <v>Ouvert</v>
          </cell>
          <cell r="O3670" t="str">
            <v>Fermé</v>
          </cell>
          <cell r="Q3670">
            <v>0</v>
          </cell>
          <cell r="T3670" t="str">
            <v>01064</v>
          </cell>
        </row>
        <row r="3671">
          <cell r="A3671" t="str">
            <v>00076009</v>
          </cell>
          <cell r="B3671" t="str">
            <v>72820348000153</v>
          </cell>
          <cell r="C3671" t="str">
            <v>FONCIA VBDS</v>
          </cell>
          <cell r="D3671" t="b">
            <v>0</v>
          </cell>
          <cell r="E3671" t="str">
            <v>116 avenue de Paris</v>
          </cell>
          <cell r="F3671" t="str">
            <v>78820</v>
          </cell>
          <cell r="G3671" t="str">
            <v>JUZIERS</v>
          </cell>
          <cell r="H3671" t="str">
            <v>Gestion Locative - Location - Copropriété</v>
          </cell>
          <cell r="J3671">
            <v>44247</v>
          </cell>
          <cell r="K3671">
            <v>44256</v>
          </cell>
          <cell r="N3671" t="str">
            <v>Ouvert</v>
          </cell>
          <cell r="O3671" t="str">
            <v>Ouvert</v>
          </cell>
          <cell r="Q3671">
            <v>0</v>
          </cell>
          <cell r="T3671" t="str">
            <v>00076</v>
          </cell>
        </row>
        <row r="3672">
          <cell r="A3672" t="str">
            <v>00017031</v>
          </cell>
          <cell r="C3672" t="str">
            <v>FONCIA TERRES DE PROVENCE</v>
          </cell>
          <cell r="D3672" t="b">
            <v>0</v>
          </cell>
          <cell r="E3672" t="str">
            <v>Immeuble Les Campanules</v>
          </cell>
          <cell r="F3672" t="str">
            <v>05600</v>
          </cell>
          <cell r="G3672" t="str">
            <v>RISOUL</v>
          </cell>
          <cell r="H3672" t="str">
            <v>Copropriété</v>
          </cell>
          <cell r="I3672" t="str">
            <v>17918</v>
          </cell>
          <cell r="J3672">
            <v>44270</v>
          </cell>
          <cell r="K3672">
            <v>44270</v>
          </cell>
          <cell r="N3672" t="str">
            <v>Ouvert</v>
          </cell>
          <cell r="O3672" t="str">
            <v>Ouvert</v>
          </cell>
          <cell r="Q3672">
            <v>0</v>
          </cell>
          <cell r="T3672" t="str">
            <v>00017</v>
          </cell>
        </row>
        <row r="3673">
          <cell r="A3673" t="str">
            <v>01082001</v>
          </cell>
          <cell r="B3673" t="str">
            <v>78981316900016</v>
          </cell>
          <cell r="C3673" t="str">
            <v>AIXIMM'O</v>
          </cell>
          <cell r="D3673" t="b">
            <v>0</v>
          </cell>
          <cell r="E3673" t="str">
            <v>14 RUE MARECHAL FOCH</v>
          </cell>
          <cell r="F3673" t="str">
            <v>13100</v>
          </cell>
          <cell r="G3673" t="str">
            <v>AIX EN PROVENCE</v>
          </cell>
          <cell r="H3673" t="str">
            <v>Gestion Locative - Location - Copropriété - Comptabilité</v>
          </cell>
          <cell r="J3673">
            <v>44256</v>
          </cell>
          <cell r="M3673">
            <v>44384</v>
          </cell>
          <cell r="N3673" t="str">
            <v>Ouvert</v>
          </cell>
          <cell r="O3673" t="str">
            <v>Fermé</v>
          </cell>
          <cell r="Q3673">
            <v>0</v>
          </cell>
          <cell r="T3673" t="str">
            <v>01082</v>
          </cell>
        </row>
        <row r="3674">
          <cell r="A3674" t="str">
            <v>01055002</v>
          </cell>
          <cell r="B3674" t="str">
            <v>31554735600024</v>
          </cell>
          <cell r="C3674" t="str">
            <v>LES CONTAMINES IMMOBILIER</v>
          </cell>
          <cell r="D3674" t="b">
            <v>1</v>
          </cell>
          <cell r="E3674" t="str">
            <v>13 Rue De la Minoterie</v>
          </cell>
          <cell r="F3674" t="str">
            <v>74940</v>
          </cell>
          <cell r="G3674" t="str">
            <v>ANNECY</v>
          </cell>
          <cell r="H3674" t="str">
            <v>Gestion Locative - Location - Copropriété - Comptabilité</v>
          </cell>
          <cell r="J3674">
            <v>44139</v>
          </cell>
          <cell r="M3674">
            <v>44139</v>
          </cell>
          <cell r="N3674" t="str">
            <v>Ouvert</v>
          </cell>
          <cell r="O3674" t="str">
            <v>Fermé</v>
          </cell>
          <cell r="Q3674">
            <v>0</v>
          </cell>
          <cell r="T3674" t="str">
            <v>01055</v>
          </cell>
        </row>
        <row r="3675">
          <cell r="A3675" t="str">
            <v>01083001</v>
          </cell>
          <cell r="B3675" t="str">
            <v>53104346100015</v>
          </cell>
          <cell r="C3675" t="str">
            <v>FONCIA IMMO VESTA</v>
          </cell>
          <cell r="D3675" t="b">
            <v>0</v>
          </cell>
          <cell r="E3675" t="str">
            <v>78 Rue Saint Savournin</v>
          </cell>
          <cell r="F3675" t="str">
            <v>13001</v>
          </cell>
          <cell r="G3675" t="str">
            <v>MARSEILLE 1</v>
          </cell>
          <cell r="H3675" t="str">
            <v>Gestion Locative - Location - Copropriété - Comptabilité</v>
          </cell>
          <cell r="J3675">
            <v>44259</v>
          </cell>
          <cell r="M3675">
            <v>44259</v>
          </cell>
          <cell r="N3675" t="str">
            <v>Ouvert</v>
          </cell>
          <cell r="O3675" t="str">
            <v>Fermé</v>
          </cell>
          <cell r="Q3675">
            <v>0</v>
          </cell>
          <cell r="T3675" t="str">
            <v>01083</v>
          </cell>
        </row>
        <row r="3676">
          <cell r="A3676" t="str">
            <v>00076010</v>
          </cell>
          <cell r="B3676" t="str">
            <v>72820348000179</v>
          </cell>
          <cell r="C3676" t="str">
            <v>FONCIA VBDS</v>
          </cell>
          <cell r="D3676" t="b">
            <v>0</v>
          </cell>
          <cell r="E3676" t="str">
            <v>28 avenue de la République</v>
          </cell>
          <cell r="F3676" t="str">
            <v>78200</v>
          </cell>
          <cell r="G3676" t="str">
            <v>MANTES-LA-JOLIE</v>
          </cell>
          <cell r="H3676" t="str">
            <v>Gestion Locative - Location - Copropriété</v>
          </cell>
          <cell r="I3676" t="str">
            <v>76800</v>
          </cell>
          <cell r="J3676">
            <v>44272</v>
          </cell>
          <cell r="K3676">
            <v>44275</v>
          </cell>
          <cell r="N3676" t="str">
            <v>Ouvert</v>
          </cell>
          <cell r="O3676" t="str">
            <v>Ouvert</v>
          </cell>
          <cell r="Q3676">
            <v>0</v>
          </cell>
          <cell r="T3676" t="str">
            <v>00076</v>
          </cell>
        </row>
        <row r="3677">
          <cell r="A3677" t="str">
            <v>00076011</v>
          </cell>
          <cell r="B3677" t="str">
            <v>72820348000187</v>
          </cell>
          <cell r="C3677" t="str">
            <v>FONCIA VBDS</v>
          </cell>
          <cell r="D3677" t="b">
            <v>0</v>
          </cell>
          <cell r="E3677" t="str">
            <v>60 Rue Nationale</v>
          </cell>
          <cell r="F3677" t="str">
            <v>78200</v>
          </cell>
          <cell r="G3677" t="str">
            <v>MANTES-LA-JOLIE</v>
          </cell>
          <cell r="H3677" t="str">
            <v>Gestion Locative - Location - Copropriété</v>
          </cell>
          <cell r="I3677" t="str">
            <v>76900</v>
          </cell>
          <cell r="J3677">
            <v>44272</v>
          </cell>
          <cell r="K3677">
            <v>44275</v>
          </cell>
          <cell r="N3677" t="str">
            <v>Ouvert</v>
          </cell>
          <cell r="O3677" t="str">
            <v>Ouvert</v>
          </cell>
          <cell r="Q3677">
            <v>0</v>
          </cell>
          <cell r="T3677" t="str">
            <v>00076</v>
          </cell>
        </row>
        <row r="3678">
          <cell r="A3678" t="str">
            <v>00076012</v>
          </cell>
          <cell r="C3678" t="str">
            <v>FONCIA VEXIN</v>
          </cell>
          <cell r="D3678" t="b">
            <v>0</v>
          </cell>
          <cell r="E3678" t="str">
            <v>42 Boulevard André Malraux</v>
          </cell>
          <cell r="F3678" t="str">
            <v>78480</v>
          </cell>
          <cell r="G3678" t="str">
            <v>VERNEUIL-SUR-SEINE</v>
          </cell>
          <cell r="H3678" t="str">
            <v>Gestion Locative - Location - Copropriété</v>
          </cell>
          <cell r="I3678" t="str">
            <v>76902</v>
          </cell>
          <cell r="J3678">
            <v>44272</v>
          </cell>
          <cell r="K3678">
            <v>44275</v>
          </cell>
          <cell r="N3678" t="str">
            <v>Ouvert</v>
          </cell>
          <cell r="O3678" t="str">
            <v>Ouvert</v>
          </cell>
          <cell r="Q3678">
            <v>0</v>
          </cell>
          <cell r="T3678" t="str">
            <v>00076</v>
          </cell>
        </row>
        <row r="3679">
          <cell r="A3679" t="str">
            <v>00076013</v>
          </cell>
          <cell r="B3679" t="str">
            <v>72820348000161</v>
          </cell>
          <cell r="C3679" t="str">
            <v>FONCIA VBDS</v>
          </cell>
          <cell r="D3679" t="b">
            <v>0</v>
          </cell>
          <cell r="E3679" t="str">
            <v>43 Rue du Maréchal Foch</v>
          </cell>
          <cell r="F3679" t="str">
            <v>78250</v>
          </cell>
          <cell r="G3679" t="str">
            <v>MEULAN-EN-YVELINES</v>
          </cell>
          <cell r="H3679" t="str">
            <v>Gestion Locative - Location - Copropriété</v>
          </cell>
          <cell r="I3679" t="str">
            <v>76901</v>
          </cell>
          <cell r="J3679">
            <v>44272</v>
          </cell>
          <cell r="K3679">
            <v>44275</v>
          </cell>
          <cell r="N3679" t="str">
            <v>Ouvert</v>
          </cell>
          <cell r="O3679" t="str">
            <v>Ouvert</v>
          </cell>
          <cell r="Q3679">
            <v>0</v>
          </cell>
          <cell r="T3679" t="str">
            <v>00076</v>
          </cell>
        </row>
        <row r="3680">
          <cell r="A3680" t="str">
            <v>01084001</v>
          </cell>
          <cell r="B3680" t="str">
            <v>75321445100019</v>
          </cell>
          <cell r="C3680" t="str">
            <v>COGEFIM MERIDIEM</v>
          </cell>
          <cell r="D3680" t="b">
            <v>0</v>
          </cell>
          <cell r="E3680" t="str">
            <v>225 Rue Saint Pierre</v>
          </cell>
          <cell r="F3680" t="str">
            <v>13005</v>
          </cell>
          <cell r="G3680" t="str">
            <v>MARSEILLE</v>
          </cell>
          <cell r="H3680" t="str">
            <v>Gestion Locative - Location - Copropriété - Comptabilité</v>
          </cell>
          <cell r="J3680">
            <v>44256</v>
          </cell>
          <cell r="L3680">
            <v>44256</v>
          </cell>
          <cell r="M3680">
            <v>44256</v>
          </cell>
          <cell r="N3680" t="str">
            <v>Fermé</v>
          </cell>
          <cell r="O3680" t="str">
            <v>Fermé</v>
          </cell>
          <cell r="Q3680">
            <v>0</v>
          </cell>
          <cell r="T3680" t="str">
            <v>01084</v>
          </cell>
        </row>
        <row r="3681">
          <cell r="A3681" t="str">
            <v>01085001</v>
          </cell>
          <cell r="B3681" t="str">
            <v>81924925100011</v>
          </cell>
          <cell r="C3681" t="str">
            <v>FONCIA COGEFIM ALPES</v>
          </cell>
          <cell r="D3681" t="b">
            <v>0</v>
          </cell>
          <cell r="E3681" t="str">
            <v>Les Chalps - Risoul 1850</v>
          </cell>
          <cell r="F3681" t="str">
            <v>05600</v>
          </cell>
          <cell r="G3681" t="str">
            <v>RISOUL</v>
          </cell>
          <cell r="H3681" t="str">
            <v>Gestion Locative - Location - Copropriété - Comptabilité</v>
          </cell>
          <cell r="J3681">
            <v>44256</v>
          </cell>
          <cell r="M3681">
            <v>44287</v>
          </cell>
          <cell r="N3681" t="str">
            <v>Ouvert</v>
          </cell>
          <cell r="O3681" t="str">
            <v>Fermé</v>
          </cell>
          <cell r="Q3681">
            <v>0</v>
          </cell>
          <cell r="T3681" t="str">
            <v>01085</v>
          </cell>
        </row>
        <row r="3682">
          <cell r="A3682" t="str">
            <v>01086001</v>
          </cell>
          <cell r="B3682" t="str">
            <v>75354191100016</v>
          </cell>
          <cell r="C3682" t="str">
            <v>IMMOBILIERE JULIEN AVIGNON</v>
          </cell>
          <cell r="D3682" t="b">
            <v>0</v>
          </cell>
          <cell r="E3682" t="str">
            <v>34 Boulevard Saint Michel</v>
          </cell>
          <cell r="F3682" t="str">
            <v>84000</v>
          </cell>
          <cell r="G3682" t="str">
            <v>AVIGNON</v>
          </cell>
          <cell r="H3682" t="str">
            <v>Gestion Locative - Location - Copropriété - Comptabilité</v>
          </cell>
          <cell r="J3682">
            <v>44256</v>
          </cell>
          <cell r="L3682">
            <v>44287</v>
          </cell>
          <cell r="M3682">
            <v>44287</v>
          </cell>
          <cell r="N3682" t="str">
            <v>Fermé</v>
          </cell>
          <cell r="O3682" t="str">
            <v>Fermé</v>
          </cell>
          <cell r="Q3682">
            <v>0</v>
          </cell>
          <cell r="T3682" t="str">
            <v>01086</v>
          </cell>
        </row>
        <row r="3683">
          <cell r="A3683" t="str">
            <v>01087001</v>
          </cell>
          <cell r="B3683" t="str">
            <v>30906696700022</v>
          </cell>
          <cell r="C3683" t="str">
            <v>FONCIA MEDITERRANEE</v>
          </cell>
          <cell r="D3683" t="b">
            <v>0</v>
          </cell>
          <cell r="E3683" t="str">
            <v>83 Boulevard Du Redon</v>
          </cell>
          <cell r="F3683" t="str">
            <v>13009</v>
          </cell>
          <cell r="G3683" t="str">
            <v>MARSEILLE 9</v>
          </cell>
          <cell r="H3683" t="str">
            <v>Gestion Locative - Location - Copropriété - Comptabilité</v>
          </cell>
          <cell r="I3683" t="str">
            <v>W6200</v>
          </cell>
          <cell r="J3683">
            <v>44256</v>
          </cell>
          <cell r="K3683">
            <v>44378</v>
          </cell>
          <cell r="M3683">
            <v>44376</v>
          </cell>
          <cell r="N3683" t="str">
            <v>Ouvert</v>
          </cell>
          <cell r="O3683" t="str">
            <v>Fermé</v>
          </cell>
          <cell r="Q3683">
            <v>0</v>
          </cell>
          <cell r="T3683" t="str">
            <v>01087</v>
          </cell>
        </row>
        <row r="3684">
          <cell r="A3684" t="str">
            <v>01087002</v>
          </cell>
          <cell r="B3684" t="str">
            <v>30906696700063</v>
          </cell>
          <cell r="C3684" t="str">
            <v>FONCIA MEDITERRANEE</v>
          </cell>
          <cell r="D3684" t="b">
            <v>0</v>
          </cell>
          <cell r="E3684" t="str">
            <v>52 Boulevard Amiral Ganteaume</v>
          </cell>
          <cell r="F3684" t="str">
            <v>13400</v>
          </cell>
          <cell r="G3684" t="str">
            <v>AUBAGNE</v>
          </cell>
          <cell r="H3684" t="str">
            <v>Copropriété</v>
          </cell>
          <cell r="I3684" t="str">
            <v>W6300</v>
          </cell>
          <cell r="J3684">
            <v>44256</v>
          </cell>
          <cell r="K3684">
            <v>44378</v>
          </cell>
          <cell r="N3684" t="str">
            <v>Ouvert</v>
          </cell>
          <cell r="O3684" t="str">
            <v>Ouvert</v>
          </cell>
          <cell r="Q3684">
            <v>0</v>
          </cell>
          <cell r="T3684" t="str">
            <v>01087</v>
          </cell>
        </row>
        <row r="3685">
          <cell r="A3685" t="str">
            <v>01087003</v>
          </cell>
          <cell r="B3685" t="str">
            <v>30906696700089</v>
          </cell>
          <cell r="C3685" t="str">
            <v>FONCIA MEDITERRANEE</v>
          </cell>
          <cell r="D3685" t="b">
            <v>1</v>
          </cell>
          <cell r="E3685" t="str">
            <v>225-227 Rue Saint Pierre</v>
          </cell>
          <cell r="F3685" t="str">
            <v>13005</v>
          </cell>
          <cell r="G3685" t="str">
            <v>MARSEILLE</v>
          </cell>
          <cell r="H3685" t="str">
            <v>Gestion Locative - Location - Copropriété</v>
          </cell>
          <cell r="I3685" t="str">
            <v>W6100</v>
          </cell>
          <cell r="J3685">
            <v>44256</v>
          </cell>
          <cell r="K3685">
            <v>44353</v>
          </cell>
          <cell r="N3685" t="str">
            <v>Ouvert</v>
          </cell>
          <cell r="O3685" t="str">
            <v>Ouvert</v>
          </cell>
          <cell r="Q3685">
            <v>0</v>
          </cell>
          <cell r="T3685" t="str">
            <v>01087</v>
          </cell>
        </row>
        <row r="3686">
          <cell r="A3686" t="str">
            <v>01087004</v>
          </cell>
          <cell r="B3686" t="str">
            <v>30906696700105</v>
          </cell>
          <cell r="C3686" t="str">
            <v>FONCIA MEDITERRANEE</v>
          </cell>
          <cell r="D3686" t="b">
            <v>0</v>
          </cell>
          <cell r="E3686" t="str">
            <v>82 Rue Jean Rameau</v>
          </cell>
          <cell r="F3686" t="str">
            <v>13012</v>
          </cell>
          <cell r="G3686" t="str">
            <v>MARSEILLE 12</v>
          </cell>
          <cell r="H3686" t="str">
            <v>Gestion Locative - Location - Copropriété - Comptabilité</v>
          </cell>
          <cell r="I3686" t="str">
            <v>W6400</v>
          </cell>
          <cell r="J3686">
            <v>44256</v>
          </cell>
          <cell r="K3686">
            <v>44378</v>
          </cell>
          <cell r="M3686">
            <v>44376</v>
          </cell>
          <cell r="N3686" t="str">
            <v>Ouvert</v>
          </cell>
          <cell r="O3686" t="str">
            <v>Fermé</v>
          </cell>
          <cell r="Q3686">
            <v>0</v>
          </cell>
          <cell r="T3686" t="str">
            <v>01087</v>
          </cell>
        </row>
        <row r="3687">
          <cell r="A3687" t="str">
            <v>01088001</v>
          </cell>
          <cell r="B3687" t="str">
            <v>81072785900029</v>
          </cell>
          <cell r="C3687" t="str">
            <v>FONCIA SAINT PIERRE IMMOBILIER</v>
          </cell>
          <cell r="D3687" t="b">
            <v>0</v>
          </cell>
          <cell r="E3687" t="str">
            <v>225 Rue Saint Pierre</v>
          </cell>
          <cell r="F3687" t="str">
            <v>13005</v>
          </cell>
          <cell r="G3687" t="str">
            <v>MARSEILLE</v>
          </cell>
          <cell r="H3687" t="str">
            <v>Gestion Locative - Location - Copropriété - Comptabilité</v>
          </cell>
          <cell r="J3687">
            <v>44256</v>
          </cell>
          <cell r="L3687">
            <v>44256</v>
          </cell>
          <cell r="M3687">
            <v>44256</v>
          </cell>
          <cell r="N3687" t="str">
            <v>Fermé</v>
          </cell>
          <cell r="O3687" t="str">
            <v>Fermé</v>
          </cell>
          <cell r="Q3687">
            <v>0</v>
          </cell>
          <cell r="T3687" t="str">
            <v>01088</v>
          </cell>
        </row>
        <row r="3688">
          <cell r="A3688" t="str">
            <v>01084002</v>
          </cell>
          <cell r="B3688" t="str">
            <v>75321445100027</v>
          </cell>
          <cell r="C3688" t="str">
            <v>COGEFIM MERIDIEM</v>
          </cell>
          <cell r="D3688" t="b">
            <v>0</v>
          </cell>
          <cell r="E3688" t="str">
            <v>81 Av Frederic Mistral</v>
          </cell>
          <cell r="F3688" t="str">
            <v>13600</v>
          </cell>
          <cell r="G3688" t="str">
            <v>LA CIOTAT</v>
          </cell>
          <cell r="H3688" t="str">
            <v>Gestion Locative - Location - Copropriété - Comptabilité</v>
          </cell>
          <cell r="J3688">
            <v>44256</v>
          </cell>
          <cell r="M3688">
            <v>44384</v>
          </cell>
          <cell r="N3688" t="str">
            <v>Ouvert</v>
          </cell>
          <cell r="O3688" t="str">
            <v>Fermé</v>
          </cell>
          <cell r="Q3688">
            <v>0</v>
          </cell>
          <cell r="T3688" t="str">
            <v>01084</v>
          </cell>
        </row>
        <row r="3689">
          <cell r="A3689" t="str">
            <v>01036002</v>
          </cell>
          <cell r="B3689" t="str">
            <v>33201029700049</v>
          </cell>
          <cell r="C3689" t="str">
            <v>FONCIA ROUCHE</v>
          </cell>
          <cell r="D3689" t="b">
            <v>1</v>
          </cell>
          <cell r="E3689" t="str">
            <v>Rue Edouard Alexander</v>
          </cell>
          <cell r="F3689" t="str">
            <v>13010</v>
          </cell>
          <cell r="G3689" t="str">
            <v>MARSEILLE 10</v>
          </cell>
          <cell r="H3689" t="str">
            <v>Gestion Locative - Location - Copropriété - Comptabilité</v>
          </cell>
          <cell r="J3689">
            <v>44105</v>
          </cell>
          <cell r="M3689">
            <v>44105</v>
          </cell>
          <cell r="N3689" t="str">
            <v>Ouvert</v>
          </cell>
          <cell r="O3689" t="str">
            <v>Fermé</v>
          </cell>
          <cell r="Q3689">
            <v>0</v>
          </cell>
          <cell r="T3689" t="str">
            <v>01036</v>
          </cell>
        </row>
        <row r="3690">
          <cell r="A3690" t="str">
            <v>01038002</v>
          </cell>
          <cell r="B3690" t="str">
            <v>43400382800051</v>
          </cell>
          <cell r="C3690" t="str">
            <v>FONCIA ABSCISSE</v>
          </cell>
          <cell r="D3690" t="b">
            <v>1</v>
          </cell>
          <cell r="E3690" t="str">
            <v>Rue Edouard Alexander</v>
          </cell>
          <cell r="F3690" t="str">
            <v>13010</v>
          </cell>
          <cell r="G3690" t="str">
            <v>MARSEILLE 10</v>
          </cell>
          <cell r="H3690" t="str">
            <v>Gestion Locative - Location - Copropriété - Comptabilité</v>
          </cell>
          <cell r="J3690">
            <v>44105</v>
          </cell>
          <cell r="M3690">
            <v>44105</v>
          </cell>
          <cell r="N3690" t="str">
            <v>Ouvert</v>
          </cell>
          <cell r="O3690" t="str">
            <v>Fermé</v>
          </cell>
          <cell r="Q3690">
            <v>0</v>
          </cell>
          <cell r="T3690" t="str">
            <v>01038</v>
          </cell>
        </row>
        <row r="3691">
          <cell r="A3691" t="str">
            <v>01089001</v>
          </cell>
          <cell r="B3691" t="str">
            <v>89530477200018</v>
          </cell>
          <cell r="C3691" t="str">
            <v>FONCIA DES LACS</v>
          </cell>
          <cell r="D3691" t="b">
            <v>0</v>
          </cell>
          <cell r="E3691" t="str">
            <v>13 rue de la Minoterie</v>
          </cell>
          <cell r="F3691" t="str">
            <v>74940</v>
          </cell>
          <cell r="G3691" t="str">
            <v>ANNECY LE VIEUX</v>
          </cell>
          <cell r="H3691" t="str">
            <v>Gestion Locative - Location - Copropriété - Comptabilité</v>
          </cell>
          <cell r="I3691" t="str">
            <v>W5100</v>
          </cell>
          <cell r="J3691">
            <v>44257</v>
          </cell>
          <cell r="K3691">
            <v>44370</v>
          </cell>
          <cell r="N3691" t="str">
            <v>Ouvert</v>
          </cell>
          <cell r="O3691" t="str">
            <v>Ouvert</v>
          </cell>
          <cell r="Q3691">
            <v>0</v>
          </cell>
          <cell r="T3691" t="str">
            <v>01089</v>
          </cell>
        </row>
        <row r="3692">
          <cell r="A3692" t="str">
            <v>01090001</v>
          </cell>
          <cell r="B3692" t="str">
            <v>48410661200019</v>
          </cell>
          <cell r="C3692" t="str">
            <v>FONCIA PERTUIS IMMOBILIER</v>
          </cell>
          <cell r="D3692" t="b">
            <v>0</v>
          </cell>
          <cell r="E3692" t="str">
            <v>181 Crs De la Republique</v>
          </cell>
          <cell r="F3692" t="str">
            <v>84120</v>
          </cell>
          <cell r="G3692" t="str">
            <v>PERTUIS</v>
          </cell>
          <cell r="H3692" t="str">
            <v>Gestion Locative - Location - Copropriété - Comptabilité</v>
          </cell>
          <cell r="J3692">
            <v>44256</v>
          </cell>
          <cell r="M3692">
            <v>44287</v>
          </cell>
          <cell r="N3692" t="str">
            <v>Ouvert</v>
          </cell>
          <cell r="O3692" t="str">
            <v>Fermé</v>
          </cell>
          <cell r="Q3692">
            <v>0</v>
          </cell>
          <cell r="T3692" t="str">
            <v>01090</v>
          </cell>
        </row>
        <row r="3693">
          <cell r="A3693" t="str">
            <v>01090002</v>
          </cell>
          <cell r="B3693" t="str">
            <v>48410661200043</v>
          </cell>
          <cell r="C3693" t="str">
            <v>FONCIA PERTUIS IMMOBILIER</v>
          </cell>
          <cell r="D3693" t="b">
            <v>0</v>
          </cell>
          <cell r="E3693" t="str">
            <v>82 Rue Leonard de Vinci</v>
          </cell>
          <cell r="F3693" t="str">
            <v>84120</v>
          </cell>
          <cell r="G3693" t="str">
            <v>PERTUIS</v>
          </cell>
          <cell r="H3693" t="str">
            <v>Gestion Locative - Location - Copropriété - Comptabilité</v>
          </cell>
          <cell r="J3693">
            <v>44256</v>
          </cell>
          <cell r="M3693">
            <v>44287</v>
          </cell>
          <cell r="N3693" t="str">
            <v>Ouvert</v>
          </cell>
          <cell r="O3693" t="str">
            <v>Fermé</v>
          </cell>
          <cell r="Q3693">
            <v>0</v>
          </cell>
          <cell r="T3693" t="str">
            <v>01090</v>
          </cell>
        </row>
        <row r="3694">
          <cell r="A3694" t="str">
            <v>01091001</v>
          </cell>
          <cell r="B3694" t="str">
            <v>82060537600020</v>
          </cell>
          <cell r="C3694" t="str">
            <v>FONCIA IMMOBILIERE JULIEN CAVAILLON</v>
          </cell>
          <cell r="D3694" t="b">
            <v>0</v>
          </cell>
          <cell r="E3694" t="str">
            <v>8 Pl Du Clos</v>
          </cell>
          <cell r="F3694" t="str">
            <v>84300</v>
          </cell>
          <cell r="G3694" t="str">
            <v>CAVAILLON</v>
          </cell>
          <cell r="H3694" t="str">
            <v>Gestion Locative - Location - Copropriété - Comptabilité</v>
          </cell>
          <cell r="J3694">
            <v>44256</v>
          </cell>
          <cell r="M3694">
            <v>44385</v>
          </cell>
          <cell r="N3694" t="str">
            <v>Ouvert</v>
          </cell>
          <cell r="O3694" t="str">
            <v>Fermé</v>
          </cell>
          <cell r="Q3694">
            <v>0</v>
          </cell>
          <cell r="T3694" t="str">
            <v>01091</v>
          </cell>
        </row>
        <row r="3695">
          <cell r="A3695" t="str">
            <v>01092001</v>
          </cell>
          <cell r="B3695" t="str">
            <v>70162078300012</v>
          </cell>
          <cell r="C3695" t="str">
            <v>IMMOBILIERE PAUL CLAUDEL</v>
          </cell>
          <cell r="D3695" t="b">
            <v>0</v>
          </cell>
          <cell r="E3695" t="str">
            <v>21 Avenue Victor Hugo</v>
          </cell>
          <cell r="F3695" t="str">
            <v>13100</v>
          </cell>
          <cell r="G3695" t="str">
            <v>AIX EN PROVENCE</v>
          </cell>
          <cell r="H3695" t="str">
            <v>Gestion Locative - Location - Copropriété - Comptabilité</v>
          </cell>
          <cell r="J3695">
            <v>44256</v>
          </cell>
          <cell r="M3695">
            <v>44287</v>
          </cell>
          <cell r="N3695" t="str">
            <v>Ouvert</v>
          </cell>
          <cell r="O3695" t="str">
            <v>Fermé</v>
          </cell>
          <cell r="Q3695">
            <v>0</v>
          </cell>
          <cell r="T3695" t="str">
            <v>01092</v>
          </cell>
        </row>
        <row r="3696">
          <cell r="A3696" t="str">
            <v>01092002</v>
          </cell>
          <cell r="B3696" t="str">
            <v>70162078300020</v>
          </cell>
          <cell r="C3696" t="str">
            <v>IMMOBILIERE PAUL CLAUDEL</v>
          </cell>
          <cell r="D3696" t="b">
            <v>0</v>
          </cell>
          <cell r="E3696" t="str">
            <v>3 Rue Boet</v>
          </cell>
          <cell r="F3696" t="str">
            <v>13005</v>
          </cell>
          <cell r="G3696" t="str">
            <v>MARSEILLE 5</v>
          </cell>
          <cell r="H3696" t="str">
            <v>Gestion Locative - Location - Copropriété - Comptabilité</v>
          </cell>
          <cell r="J3696">
            <v>44256</v>
          </cell>
          <cell r="M3696">
            <v>44287</v>
          </cell>
          <cell r="N3696" t="str">
            <v>Ouvert</v>
          </cell>
          <cell r="O3696" t="str">
            <v>Fermé</v>
          </cell>
          <cell r="Q3696">
            <v>0</v>
          </cell>
          <cell r="T3696" t="str">
            <v>01092</v>
          </cell>
        </row>
        <row r="3697">
          <cell r="A3697" t="str">
            <v>01093001</v>
          </cell>
          <cell r="B3697" t="str">
            <v>40379745900019</v>
          </cell>
          <cell r="C3697" t="str">
            <v>FONCIA PAUL CHAUVIN</v>
          </cell>
          <cell r="D3697" t="b">
            <v>0</v>
          </cell>
          <cell r="E3697" t="str">
            <v>Av Des Thermes</v>
          </cell>
          <cell r="F3697" t="str">
            <v>04800</v>
          </cell>
          <cell r="G3697" t="str">
            <v>GREOUX-LES-BAINS</v>
          </cell>
          <cell r="H3697" t="str">
            <v>Gestion Locative - Location - Copropriété - Comptabilité</v>
          </cell>
          <cell r="J3697">
            <v>44256</v>
          </cell>
          <cell r="M3697">
            <v>44287</v>
          </cell>
          <cell r="N3697" t="str">
            <v>Ouvert</v>
          </cell>
          <cell r="O3697" t="str">
            <v>Fermé</v>
          </cell>
          <cell r="Q3697">
            <v>0</v>
          </cell>
          <cell r="T3697" t="str">
            <v>01093</v>
          </cell>
        </row>
        <row r="3698">
          <cell r="A3698" t="str">
            <v>01096001</v>
          </cell>
          <cell r="B3698" t="str">
            <v>81829424100018</v>
          </cell>
          <cell r="C3698" t="str">
            <v>FONCIA IMMOBILIERE COLAPINTO</v>
          </cell>
          <cell r="D3698" t="b">
            <v>0</v>
          </cell>
          <cell r="E3698" t="str">
            <v>225-227 Rue Saint Pierre</v>
          </cell>
          <cell r="F3698" t="str">
            <v>13005</v>
          </cell>
          <cell r="G3698" t="str">
            <v>MARSEILLE</v>
          </cell>
          <cell r="H3698" t="str">
            <v>Gestion Locative - Location - Copropriété - Comptabilité</v>
          </cell>
          <cell r="J3698">
            <v>44256</v>
          </cell>
          <cell r="M3698">
            <v>44384</v>
          </cell>
          <cell r="N3698" t="str">
            <v>Ouvert</v>
          </cell>
          <cell r="O3698" t="str">
            <v>Fermé</v>
          </cell>
          <cell r="Q3698">
            <v>0</v>
          </cell>
          <cell r="T3698" t="str">
            <v>01096</v>
          </cell>
        </row>
        <row r="3699">
          <cell r="A3699" t="str">
            <v>00139019</v>
          </cell>
          <cell r="B3699" t="str">
            <v>31783939700229</v>
          </cell>
          <cell r="C3699" t="str">
            <v>FONCIA BREIZH</v>
          </cell>
          <cell r="D3699" t="b">
            <v>0</v>
          </cell>
          <cell r="E3699" t="str">
            <v>320 Rue Fresnel</v>
          </cell>
          <cell r="F3699" t="str">
            <v>29200</v>
          </cell>
          <cell r="G3699" t="str">
            <v>BREST</v>
          </cell>
          <cell r="H3699" t="str">
            <v>Gestion Locative - Location - Copropriété - Comptabilité</v>
          </cell>
          <cell r="J3699">
            <v>44044</v>
          </cell>
          <cell r="M3699">
            <v>44426</v>
          </cell>
          <cell r="N3699" t="str">
            <v>Ouvert</v>
          </cell>
          <cell r="O3699" t="str">
            <v>Fermé</v>
          </cell>
          <cell r="Q3699">
            <v>0</v>
          </cell>
          <cell r="T3699" t="str">
            <v>00139</v>
          </cell>
        </row>
        <row r="3700">
          <cell r="A3700" t="str">
            <v>00017032</v>
          </cell>
          <cell r="B3700" t="str">
            <v>32791823100348</v>
          </cell>
          <cell r="C3700" t="str">
            <v>FONCIA TERRES DE PROVENCE</v>
          </cell>
          <cell r="D3700" t="b">
            <v>0</v>
          </cell>
          <cell r="E3700" t="str">
            <v>avenue des Thermes</v>
          </cell>
          <cell r="F3700" t="str">
            <v>04800</v>
          </cell>
          <cell r="G3700" t="str">
            <v>GREOUX LES BAINS</v>
          </cell>
          <cell r="H3700" t="str">
            <v>Location Saisonnière - Copropriété</v>
          </cell>
          <cell r="I3700" t="str">
            <v>17917</v>
          </cell>
          <cell r="J3700">
            <v>44289</v>
          </cell>
          <cell r="K3700">
            <v>44317</v>
          </cell>
          <cell r="N3700" t="str">
            <v>Ouvert</v>
          </cell>
          <cell r="O3700" t="str">
            <v>Ouvert</v>
          </cell>
          <cell r="Q3700">
            <v>0</v>
          </cell>
          <cell r="T3700" t="str">
            <v>00017</v>
          </cell>
        </row>
        <row r="3701">
          <cell r="A3701" t="str">
            <v>01071002</v>
          </cell>
          <cell r="B3701" t="str">
            <v>42406468100028</v>
          </cell>
          <cell r="C3701" t="str">
            <v>L IMMOBILIER SUR MESURE</v>
          </cell>
          <cell r="D3701" t="b">
            <v>1</v>
          </cell>
          <cell r="E3701" t="str">
            <v>Rue Edouard Alexander</v>
          </cell>
          <cell r="F3701" t="str">
            <v>13010</v>
          </cell>
          <cell r="G3701" t="str">
            <v>MARSEILLE 10</v>
          </cell>
          <cell r="H3701" t="str">
            <v>Gestion Locative - Location - Copropriété - Comptabilité</v>
          </cell>
          <cell r="J3701">
            <v>44210</v>
          </cell>
          <cell r="M3701">
            <v>44257</v>
          </cell>
          <cell r="N3701" t="str">
            <v>Ouvert</v>
          </cell>
          <cell r="O3701" t="str">
            <v>Fermé</v>
          </cell>
          <cell r="Q3701">
            <v>0</v>
          </cell>
          <cell r="T3701" t="str">
            <v>01071</v>
          </cell>
        </row>
        <row r="3702">
          <cell r="A3702" t="str">
            <v>01100001</v>
          </cell>
          <cell r="B3702" t="str">
            <v>52113085600029</v>
          </cell>
          <cell r="C3702" t="str">
            <v>HTM 28</v>
          </cell>
          <cell r="D3702" t="b">
            <v>1</v>
          </cell>
          <cell r="E3702" t="str">
            <v>7 Rue de la Poissonnerie</v>
          </cell>
          <cell r="F3702" t="str">
            <v>28000</v>
          </cell>
          <cell r="G3702" t="str">
            <v>CHARTRES</v>
          </cell>
          <cell r="J3702">
            <v>44287</v>
          </cell>
          <cell r="M3702">
            <v>44385</v>
          </cell>
          <cell r="N3702" t="str">
            <v>Ouvert</v>
          </cell>
          <cell r="O3702" t="str">
            <v>Fermé</v>
          </cell>
          <cell r="Q3702">
            <v>0</v>
          </cell>
          <cell r="T3702" t="str">
            <v>01100</v>
          </cell>
        </row>
        <row r="3703">
          <cell r="A3703" t="str">
            <v>01101001</v>
          </cell>
          <cell r="B3703" t="str">
            <v>75130349600010</v>
          </cell>
          <cell r="C3703" t="str">
            <v>CANDEMS IMMOBILIER</v>
          </cell>
          <cell r="D3703" t="b">
            <v>0</v>
          </cell>
          <cell r="E3703" t="str">
            <v>11 Boulevard Ferrage</v>
          </cell>
          <cell r="F3703" t="str">
            <v>06400</v>
          </cell>
          <cell r="G3703" t="str">
            <v>CANNES</v>
          </cell>
          <cell r="H3703" t="str">
            <v>Gestion Locative - Location - Copropriété - Comptabilité</v>
          </cell>
          <cell r="J3703">
            <v>44287</v>
          </cell>
          <cell r="M3703">
            <v>44287</v>
          </cell>
          <cell r="N3703" t="str">
            <v>Ouvert</v>
          </cell>
          <cell r="O3703" t="str">
            <v>Fermé</v>
          </cell>
          <cell r="Q3703">
            <v>0</v>
          </cell>
          <cell r="T3703" t="str">
            <v>01101</v>
          </cell>
        </row>
        <row r="3704">
          <cell r="A3704" t="str">
            <v>01102001</v>
          </cell>
          <cell r="B3704" t="str">
            <v>40385414400017</v>
          </cell>
          <cell r="C3704" t="str">
            <v>SUD GESTION</v>
          </cell>
          <cell r="D3704" t="b">
            <v>0</v>
          </cell>
          <cell r="E3704" t="str">
            <v>1187 Rte De Grasse</v>
          </cell>
          <cell r="F3704" t="str">
            <v>06580</v>
          </cell>
          <cell r="G3704" t="str">
            <v>PEGOMAS</v>
          </cell>
          <cell r="H3704" t="str">
            <v>Gestion Locative - Location - Copropriété - Comptabilité</v>
          </cell>
          <cell r="J3704">
            <v>44287</v>
          </cell>
          <cell r="M3704">
            <v>44287</v>
          </cell>
          <cell r="N3704" t="str">
            <v>Ouvert</v>
          </cell>
          <cell r="O3704" t="str">
            <v>Fermé</v>
          </cell>
          <cell r="Q3704">
            <v>0</v>
          </cell>
          <cell r="T3704" t="str">
            <v>01102</v>
          </cell>
        </row>
        <row r="3705">
          <cell r="A3705" t="str">
            <v>01102002</v>
          </cell>
          <cell r="B3705" t="str">
            <v>40385414400025</v>
          </cell>
          <cell r="C3705" t="str">
            <v>SUD GESTION</v>
          </cell>
          <cell r="D3705" t="b">
            <v>0</v>
          </cell>
          <cell r="E3705" t="str">
            <v>16 Rue Des Suisses</v>
          </cell>
          <cell r="F3705" t="str">
            <v>06400</v>
          </cell>
          <cell r="G3705" t="str">
            <v>CANNES</v>
          </cell>
          <cell r="H3705" t="str">
            <v>Gestion Locative - Location - Copropriété - Comptabilité</v>
          </cell>
          <cell r="J3705">
            <v>44287</v>
          </cell>
          <cell r="M3705">
            <v>44287</v>
          </cell>
          <cell r="N3705" t="str">
            <v>Ouvert</v>
          </cell>
          <cell r="O3705" t="str">
            <v>Fermé</v>
          </cell>
          <cell r="Q3705">
            <v>0</v>
          </cell>
          <cell r="T3705" t="str">
            <v>01102</v>
          </cell>
        </row>
        <row r="3706">
          <cell r="A3706" t="str">
            <v>01103001</v>
          </cell>
          <cell r="B3706" t="str">
            <v>31792801800017</v>
          </cell>
          <cell r="C3706" t="str">
            <v>AZUR PROVENCE</v>
          </cell>
          <cell r="D3706" t="b">
            <v>0</v>
          </cell>
          <cell r="E3706" t="str">
            <v>83 Av Sadi Carnot</v>
          </cell>
          <cell r="F3706" t="str">
            <v>83130</v>
          </cell>
          <cell r="G3706" t="str">
            <v>LA GARDE</v>
          </cell>
          <cell r="H3706" t="str">
            <v>Gestion Locative - Location - Copropriété - Comptabilité</v>
          </cell>
          <cell r="J3706">
            <v>44293</v>
          </cell>
          <cell r="M3706">
            <v>44384</v>
          </cell>
          <cell r="N3706" t="str">
            <v>Ouvert</v>
          </cell>
          <cell r="O3706" t="str">
            <v>Fermé</v>
          </cell>
          <cell r="Q3706">
            <v>0</v>
          </cell>
          <cell r="T3706" t="str">
            <v>01103</v>
          </cell>
        </row>
        <row r="3707">
          <cell r="A3707" t="str">
            <v>01103002</v>
          </cell>
          <cell r="B3707" t="str">
            <v>31792801800025</v>
          </cell>
          <cell r="C3707" t="str">
            <v>AZUR PROVENCE</v>
          </cell>
          <cell r="D3707" t="b">
            <v>0</v>
          </cell>
          <cell r="E3707" t="str">
            <v>Av Sadi Carnot</v>
          </cell>
          <cell r="F3707" t="str">
            <v>83130</v>
          </cell>
          <cell r="G3707" t="str">
            <v>LA GARDE</v>
          </cell>
          <cell r="H3707" t="str">
            <v>Gestion Locative - Location - Copropriété - Comptabilité</v>
          </cell>
          <cell r="J3707">
            <v>44293</v>
          </cell>
          <cell r="M3707">
            <v>44384</v>
          </cell>
          <cell r="N3707" t="str">
            <v>Ouvert</v>
          </cell>
          <cell r="O3707" t="str">
            <v>Fermé</v>
          </cell>
          <cell r="Q3707">
            <v>0</v>
          </cell>
          <cell r="T3707" t="str">
            <v>01103</v>
          </cell>
        </row>
        <row r="3708">
          <cell r="A3708" t="str">
            <v>01103003</v>
          </cell>
          <cell r="B3708" t="str">
            <v>31792801800033</v>
          </cell>
          <cell r="C3708" t="str">
            <v>AZUR PROVENCE</v>
          </cell>
          <cell r="D3708" t="b">
            <v>0</v>
          </cell>
          <cell r="E3708" t="str">
            <v>18 Av Colbert</v>
          </cell>
          <cell r="F3708" t="str">
            <v>83000</v>
          </cell>
          <cell r="G3708" t="str">
            <v>TOULON</v>
          </cell>
          <cell r="H3708" t="str">
            <v>Gestion Locative - Location - Copropriété - Comptabilité</v>
          </cell>
          <cell r="J3708">
            <v>44293</v>
          </cell>
          <cell r="M3708">
            <v>44384</v>
          </cell>
          <cell r="N3708" t="str">
            <v>Ouvert</v>
          </cell>
          <cell r="O3708" t="str">
            <v>Fermé</v>
          </cell>
          <cell r="Q3708">
            <v>0</v>
          </cell>
          <cell r="T3708" t="str">
            <v>01103</v>
          </cell>
        </row>
        <row r="3709">
          <cell r="A3709" t="str">
            <v>01104001</v>
          </cell>
          <cell r="B3709" t="str">
            <v>41871250100042</v>
          </cell>
          <cell r="C3709" t="str">
            <v>IMMOBILIERE PATRIMOINE ET FINANCES</v>
          </cell>
          <cell r="D3709" t="b">
            <v>1</v>
          </cell>
          <cell r="E3709" t="str">
            <v>32 Cours Pierre Puget</v>
          </cell>
          <cell r="F3709" t="str">
            <v>13006</v>
          </cell>
          <cell r="G3709" t="str">
            <v>MARSEILLE</v>
          </cell>
          <cell r="H3709" t="str">
            <v>Gestion Locative - Location - Copropriété - Comptabilité</v>
          </cell>
          <cell r="J3709">
            <v>44293</v>
          </cell>
          <cell r="M3709">
            <v>44454</v>
          </cell>
          <cell r="N3709" t="str">
            <v>Ouvert</v>
          </cell>
          <cell r="O3709" t="str">
            <v>Fermé</v>
          </cell>
          <cell r="Q3709">
            <v>0</v>
          </cell>
          <cell r="T3709" t="str">
            <v>01104</v>
          </cell>
        </row>
        <row r="3710">
          <cell r="A3710" t="str">
            <v>01104002</v>
          </cell>
          <cell r="B3710" t="str">
            <v>41871250100067</v>
          </cell>
          <cell r="C3710" t="str">
            <v>IMMOBILIERE PATRIMOINE ET FINANCES</v>
          </cell>
          <cell r="D3710" t="b">
            <v>0</v>
          </cell>
          <cell r="E3710" t="str">
            <v>43 Quai Francois Mitterrand</v>
          </cell>
          <cell r="F3710" t="str">
            <v>13600</v>
          </cell>
          <cell r="G3710" t="str">
            <v>LA CIOTAT</v>
          </cell>
          <cell r="H3710" t="str">
            <v>Gestion Locative - Location - Copropriété - Comptabilité</v>
          </cell>
          <cell r="J3710">
            <v>44293</v>
          </cell>
          <cell r="M3710">
            <v>44454</v>
          </cell>
          <cell r="N3710" t="str">
            <v>Ouvert</v>
          </cell>
          <cell r="O3710" t="str">
            <v>Fermé</v>
          </cell>
          <cell r="Q3710">
            <v>0</v>
          </cell>
          <cell r="T3710" t="str">
            <v>01104</v>
          </cell>
        </row>
        <row r="3711">
          <cell r="A3711" t="str">
            <v>01104003</v>
          </cell>
          <cell r="B3711" t="str">
            <v>41871250100083</v>
          </cell>
          <cell r="C3711" t="str">
            <v>IMMOBILIERE PATRIMOINE ET FINANCES</v>
          </cell>
          <cell r="D3711" t="b">
            <v>0</v>
          </cell>
          <cell r="E3711" t="str">
            <v>2 Rue D Arcole</v>
          </cell>
          <cell r="F3711" t="str">
            <v>13006</v>
          </cell>
          <cell r="G3711" t="str">
            <v>MARSEILLE 6</v>
          </cell>
          <cell r="H3711" t="str">
            <v>Gestion Locative - Location - Copropriété - Comptabilité</v>
          </cell>
          <cell r="J3711">
            <v>44293</v>
          </cell>
          <cell r="M3711">
            <v>44454</v>
          </cell>
          <cell r="N3711" t="str">
            <v>Ouvert</v>
          </cell>
          <cell r="O3711" t="str">
            <v>Fermé</v>
          </cell>
          <cell r="Q3711">
            <v>0</v>
          </cell>
          <cell r="T3711" t="str">
            <v>01104</v>
          </cell>
        </row>
        <row r="3712">
          <cell r="A3712" t="str">
            <v>01104004</v>
          </cell>
          <cell r="B3712" t="str">
            <v>41871250100091</v>
          </cell>
          <cell r="C3712" t="str">
            <v>IMMOBILIERE PATRIMOINE ET FINANCES</v>
          </cell>
          <cell r="D3712" t="b">
            <v>0</v>
          </cell>
          <cell r="E3712" t="str">
            <v>41 Av De Saint Barnabe</v>
          </cell>
          <cell r="F3712" t="str">
            <v>13012</v>
          </cell>
          <cell r="G3712" t="str">
            <v>MARSEILLE 12</v>
          </cell>
          <cell r="H3712" t="str">
            <v>Gestion Locative - Location - Copropriété - Comptabilité</v>
          </cell>
          <cell r="J3712">
            <v>44293</v>
          </cell>
          <cell r="M3712">
            <v>44454</v>
          </cell>
          <cell r="N3712" t="str">
            <v>Ouvert</v>
          </cell>
          <cell r="O3712" t="str">
            <v>Fermé</v>
          </cell>
          <cell r="Q3712">
            <v>0</v>
          </cell>
          <cell r="T3712" t="str">
            <v>01104</v>
          </cell>
        </row>
        <row r="3713">
          <cell r="A3713" t="str">
            <v>01104005</v>
          </cell>
          <cell r="B3713" t="str">
            <v>41871250100109</v>
          </cell>
          <cell r="C3713" t="str">
            <v>IMMOBILIERE PATRIMOINE ET FINANCES</v>
          </cell>
          <cell r="D3713" t="b">
            <v>0</v>
          </cell>
          <cell r="E3713" t="str">
            <v>8 Rue Cardinale</v>
          </cell>
          <cell r="F3713" t="str">
            <v>13100</v>
          </cell>
          <cell r="G3713" t="str">
            <v>AIX-EN-PROVENCE</v>
          </cell>
          <cell r="H3713" t="str">
            <v>Gestion Locative - Location - Copropriété - Comptabilité</v>
          </cell>
          <cell r="J3713">
            <v>44293</v>
          </cell>
          <cell r="M3713">
            <v>44454</v>
          </cell>
          <cell r="N3713" t="str">
            <v>Ouvert</v>
          </cell>
          <cell r="O3713" t="str">
            <v>Fermé</v>
          </cell>
          <cell r="Q3713">
            <v>0</v>
          </cell>
          <cell r="T3713" t="str">
            <v>01104</v>
          </cell>
        </row>
        <row r="3714">
          <cell r="A3714" t="str">
            <v>01104006</v>
          </cell>
          <cell r="B3714" t="str">
            <v>41871250100117</v>
          </cell>
          <cell r="C3714" t="str">
            <v>IMMOBILIERE PATRIMOINE ET FINANCES</v>
          </cell>
          <cell r="D3714" t="b">
            <v>0</v>
          </cell>
          <cell r="E3714" t="str">
            <v>27 Av De la Viguerie</v>
          </cell>
          <cell r="F3714" t="str">
            <v>13260</v>
          </cell>
          <cell r="G3714" t="str">
            <v>CASSIS</v>
          </cell>
          <cell r="H3714" t="str">
            <v>Gestion Locative - Location - Copropriété - Comptabilité</v>
          </cell>
          <cell r="J3714">
            <v>44293</v>
          </cell>
          <cell r="M3714">
            <v>44454</v>
          </cell>
          <cell r="N3714" t="str">
            <v>Ouvert</v>
          </cell>
          <cell r="O3714" t="str">
            <v>Fermé</v>
          </cell>
          <cell r="Q3714">
            <v>0</v>
          </cell>
          <cell r="T3714" t="str">
            <v>01104</v>
          </cell>
        </row>
        <row r="3715">
          <cell r="A3715" t="str">
            <v>01104007</v>
          </cell>
          <cell r="B3715" t="str">
            <v>41871250100125</v>
          </cell>
          <cell r="C3715" t="str">
            <v>IMMOBILIERE PATRIMOINE ET FINANCES</v>
          </cell>
          <cell r="D3715" t="b">
            <v>0</v>
          </cell>
          <cell r="E3715" t="str">
            <v>106 Av Jules Cantini</v>
          </cell>
          <cell r="F3715" t="str">
            <v>13008</v>
          </cell>
          <cell r="G3715" t="str">
            <v>MARSEILLE 8</v>
          </cell>
          <cell r="H3715" t="str">
            <v>Gestion Locative - Location - Copropriété - Comptabilité</v>
          </cell>
          <cell r="J3715">
            <v>44293</v>
          </cell>
          <cell r="M3715">
            <v>44454</v>
          </cell>
          <cell r="N3715" t="str">
            <v>Ouvert</v>
          </cell>
          <cell r="O3715" t="str">
            <v>Fermé</v>
          </cell>
          <cell r="Q3715">
            <v>0</v>
          </cell>
          <cell r="T3715" t="str">
            <v>01104</v>
          </cell>
        </row>
        <row r="3716">
          <cell r="A3716" t="str">
            <v>01075002</v>
          </cell>
          <cell r="B3716" t="str">
            <v>39020943500044</v>
          </cell>
          <cell r="C3716" t="str">
            <v>GERFRANCE IMMOBILIER</v>
          </cell>
          <cell r="D3716" t="b">
            <v>1</v>
          </cell>
          <cell r="E3716" t="str">
            <v>3 Rue Henri Dunant</v>
          </cell>
          <cell r="F3716" t="str">
            <v>95460</v>
          </cell>
          <cell r="G3716" t="str">
            <v>EZANVILLE</v>
          </cell>
          <cell r="H3716" t="str">
            <v>Gestion Locative - Location - Copropriété - Comptabilité</v>
          </cell>
          <cell r="J3716">
            <v>44196</v>
          </cell>
          <cell r="M3716">
            <v>44246</v>
          </cell>
          <cell r="N3716" t="str">
            <v>Ouvert</v>
          </cell>
          <cell r="O3716" t="str">
            <v>Fermé</v>
          </cell>
          <cell r="Q3716">
            <v>0</v>
          </cell>
          <cell r="T3716" t="str">
            <v>01075</v>
          </cell>
        </row>
        <row r="3717">
          <cell r="A3717" t="str">
            <v>01035002</v>
          </cell>
          <cell r="B3717" t="str">
            <v>41245316900044</v>
          </cell>
          <cell r="C3717" t="str">
            <v>FONCIA IAG</v>
          </cell>
          <cell r="D3717" t="b">
            <v>1</v>
          </cell>
          <cell r="E3717" t="str">
            <v>Rue Edouard Alexander</v>
          </cell>
          <cell r="F3717" t="str">
            <v>13010</v>
          </cell>
          <cell r="G3717" t="str">
            <v>MARSEILLE 10</v>
          </cell>
          <cell r="H3717" t="str">
            <v>Gestion Locative - Location - Copropriété - Comptabilité</v>
          </cell>
          <cell r="J3717">
            <v>44105</v>
          </cell>
          <cell r="M3717">
            <v>44105</v>
          </cell>
          <cell r="N3717" t="str">
            <v>Ouvert</v>
          </cell>
          <cell r="O3717" t="str">
            <v>Fermé</v>
          </cell>
          <cell r="Q3717">
            <v>0</v>
          </cell>
          <cell r="T3717" t="str">
            <v>01035</v>
          </cell>
        </row>
        <row r="3718">
          <cell r="A3718" t="str">
            <v>01105001</v>
          </cell>
          <cell r="B3718" t="str">
            <v>34959734400028</v>
          </cell>
          <cell r="C3718" t="str">
            <v>FIDUCIMO</v>
          </cell>
          <cell r="D3718" t="b">
            <v>0</v>
          </cell>
          <cell r="E3718" t="str">
            <v>491 Av Des Allies</v>
          </cell>
          <cell r="F3718" t="str">
            <v>83240</v>
          </cell>
          <cell r="G3718" t="str">
            <v>CAVALAIRE-SUR-MER</v>
          </cell>
          <cell r="H3718" t="str">
            <v>Gestion Locative - Location - Copropriété - Comptabilité</v>
          </cell>
          <cell r="J3718">
            <v>44287</v>
          </cell>
          <cell r="M3718">
            <v>44384</v>
          </cell>
          <cell r="N3718" t="str">
            <v>Ouvert</v>
          </cell>
          <cell r="O3718" t="str">
            <v>Fermé</v>
          </cell>
          <cell r="Q3718">
            <v>0</v>
          </cell>
          <cell r="T3718" t="str">
            <v>01105</v>
          </cell>
        </row>
        <row r="3719">
          <cell r="A3719" t="str">
            <v>01105002</v>
          </cell>
          <cell r="B3719" t="str">
            <v>34959734400036</v>
          </cell>
          <cell r="C3719" t="str">
            <v>FIDUCIMMO IMMOBILIER</v>
          </cell>
          <cell r="D3719" t="b">
            <v>0</v>
          </cell>
          <cell r="E3719" t="str">
            <v>67 Av Georges Clemenceau</v>
          </cell>
          <cell r="F3719" t="str">
            <v>83310</v>
          </cell>
          <cell r="G3719" t="str">
            <v>COGOLIN</v>
          </cell>
          <cell r="H3719" t="str">
            <v>Gestion Locative - Location - Copropriété - Comptabilité</v>
          </cell>
          <cell r="J3719">
            <v>44287</v>
          </cell>
          <cell r="M3719">
            <v>44384</v>
          </cell>
          <cell r="N3719" t="str">
            <v>Ouvert</v>
          </cell>
          <cell r="O3719" t="str">
            <v>Fermé</v>
          </cell>
          <cell r="Q3719">
            <v>0</v>
          </cell>
          <cell r="T3719" t="str">
            <v>01105</v>
          </cell>
        </row>
        <row r="3720">
          <cell r="A3720" t="str">
            <v>01106001</v>
          </cell>
          <cell r="B3720" t="str">
            <v>33023087100015</v>
          </cell>
          <cell r="C3720" t="str">
            <v>LE BOCQ IMMOBILIER</v>
          </cell>
          <cell r="D3720" t="b">
            <v>0</v>
          </cell>
          <cell r="E3720" t="str">
            <v>41 Av De Saint Barnabe</v>
          </cell>
          <cell r="F3720" t="str">
            <v>13012</v>
          </cell>
          <cell r="G3720" t="str">
            <v>MARSEILLE 12</v>
          </cell>
          <cell r="H3720" t="str">
            <v>Gestion Locative - Location - Copropriété - Comptabilité</v>
          </cell>
          <cell r="J3720">
            <v>44293</v>
          </cell>
          <cell r="M3720">
            <v>44454</v>
          </cell>
          <cell r="N3720" t="str">
            <v>Ouvert</v>
          </cell>
          <cell r="O3720" t="str">
            <v>Fermé</v>
          </cell>
          <cell r="Q3720">
            <v>0</v>
          </cell>
          <cell r="T3720" t="str">
            <v>01106</v>
          </cell>
        </row>
        <row r="3721">
          <cell r="A3721" t="str">
            <v>01107001</v>
          </cell>
          <cell r="B3721" t="str">
            <v>61010575100016</v>
          </cell>
          <cell r="C3721" t="str">
            <v>FONCIA CASTELLUM</v>
          </cell>
          <cell r="D3721" t="b">
            <v>0</v>
          </cell>
          <cell r="E3721" t="str">
            <v>1 Rue D Albenas</v>
          </cell>
          <cell r="F3721" t="str">
            <v>30000</v>
          </cell>
          <cell r="G3721" t="str">
            <v>NIMES</v>
          </cell>
          <cell r="H3721" t="str">
            <v>Gestion Locative - Location - Copropriété - Comptabilité</v>
          </cell>
          <cell r="J3721">
            <v>44287</v>
          </cell>
          <cell r="M3721">
            <v>44454</v>
          </cell>
          <cell r="N3721" t="str">
            <v>Ouvert</v>
          </cell>
          <cell r="O3721" t="str">
            <v>Fermé</v>
          </cell>
          <cell r="Q3721">
            <v>0</v>
          </cell>
          <cell r="T3721" t="str">
            <v>01107</v>
          </cell>
        </row>
        <row r="3722">
          <cell r="A3722" t="str">
            <v>01107002</v>
          </cell>
          <cell r="B3722" t="str">
            <v>61010575100024</v>
          </cell>
          <cell r="C3722" t="str">
            <v>FONCIA CASTELLUM</v>
          </cell>
          <cell r="D3722" t="b">
            <v>0</v>
          </cell>
          <cell r="E3722" t="str">
            <v>9 Rue Auguste</v>
          </cell>
          <cell r="F3722" t="str">
            <v>30000</v>
          </cell>
          <cell r="G3722" t="str">
            <v>NIMES</v>
          </cell>
          <cell r="H3722" t="str">
            <v>Gestion Locative - Location - Copropriété - Comptabilité</v>
          </cell>
          <cell r="J3722">
            <v>44287</v>
          </cell>
          <cell r="M3722">
            <v>44454</v>
          </cell>
          <cell r="N3722" t="str">
            <v>Ouvert</v>
          </cell>
          <cell r="O3722" t="str">
            <v>Fermé</v>
          </cell>
          <cell r="Q3722">
            <v>0</v>
          </cell>
          <cell r="T3722" t="str">
            <v>01107</v>
          </cell>
        </row>
        <row r="3723">
          <cell r="A3723" t="str">
            <v>01107003</v>
          </cell>
          <cell r="B3723" t="str">
            <v>61010575100040</v>
          </cell>
          <cell r="C3723" t="str">
            <v>AGENCE VICTOR HUGO</v>
          </cell>
          <cell r="D3723" t="b">
            <v>0</v>
          </cell>
          <cell r="E3723" t="str">
            <v>28 Bd Victor Hugo</v>
          </cell>
          <cell r="F3723" t="str">
            <v>30000</v>
          </cell>
          <cell r="G3723" t="str">
            <v>NIMES</v>
          </cell>
          <cell r="H3723" t="str">
            <v>Gestion Locative - Location - Copropriété - Comptabilité</v>
          </cell>
          <cell r="J3723">
            <v>44287</v>
          </cell>
          <cell r="M3723">
            <v>44454</v>
          </cell>
          <cell r="N3723" t="str">
            <v>Ouvert</v>
          </cell>
          <cell r="O3723" t="str">
            <v>Fermé</v>
          </cell>
          <cell r="Q3723">
            <v>0</v>
          </cell>
          <cell r="T3723" t="str">
            <v>01107</v>
          </cell>
        </row>
        <row r="3724">
          <cell r="A3724" t="str">
            <v>01107004</v>
          </cell>
          <cell r="B3724" t="str">
            <v>61010575100057</v>
          </cell>
          <cell r="C3724" t="str">
            <v>FONCIA CASTELLUM</v>
          </cell>
          <cell r="D3724" t="b">
            <v>0</v>
          </cell>
          <cell r="E3724" t="str">
            <v>1 Bd Alphonse Daudet</v>
          </cell>
          <cell r="F3724" t="str">
            <v>30000</v>
          </cell>
          <cell r="G3724" t="str">
            <v>NIMES</v>
          </cell>
          <cell r="H3724" t="str">
            <v>Gestion Locative - Location - Copropriété - Comptabilité</v>
          </cell>
          <cell r="J3724">
            <v>44287</v>
          </cell>
          <cell r="M3724">
            <v>44454</v>
          </cell>
          <cell r="N3724" t="str">
            <v>Ouvert</v>
          </cell>
          <cell r="O3724" t="str">
            <v>Fermé</v>
          </cell>
          <cell r="Q3724">
            <v>0</v>
          </cell>
          <cell r="T3724" t="str">
            <v>01107</v>
          </cell>
        </row>
        <row r="3725">
          <cell r="A3725" t="str">
            <v>01108001</v>
          </cell>
          <cell r="B3725" t="str">
            <v>51845328700014</v>
          </cell>
          <cell r="C3725" t="str">
            <v>HISYNDIC</v>
          </cell>
          <cell r="D3725" t="b">
            <v>0</v>
          </cell>
          <cell r="E3725" t="str">
            <v>13 Rue Saint Honore</v>
          </cell>
          <cell r="F3725" t="str">
            <v>78000</v>
          </cell>
          <cell r="G3725" t="str">
            <v>VERSAILLES</v>
          </cell>
          <cell r="H3725" t="str">
            <v>Gestion Locative - Location - Copropriété - Comptabilité</v>
          </cell>
          <cell r="J3725">
            <v>44287</v>
          </cell>
          <cell r="M3725">
            <v>44385</v>
          </cell>
          <cell r="N3725" t="str">
            <v>Ouvert</v>
          </cell>
          <cell r="O3725" t="str">
            <v>Fermé</v>
          </cell>
          <cell r="Q3725">
            <v>0</v>
          </cell>
          <cell r="T3725" t="str">
            <v>01108</v>
          </cell>
        </row>
        <row r="3726">
          <cell r="A3726" t="str">
            <v>01067002</v>
          </cell>
          <cell r="B3726" t="str">
            <v>49873078700054</v>
          </cell>
          <cell r="C3726" t="str">
            <v>ACTIBAIL</v>
          </cell>
          <cell r="D3726" t="b">
            <v>1</v>
          </cell>
          <cell r="E3726" t="str">
            <v>64 Rue Du Ranelagh</v>
          </cell>
          <cell r="F3726" t="str">
            <v>75016</v>
          </cell>
          <cell r="G3726" t="str">
            <v>PARIS 16</v>
          </cell>
          <cell r="H3726" t="str">
            <v>Gestion Locative - Location - Copropriété - Comptabilité</v>
          </cell>
          <cell r="J3726">
            <v>44256</v>
          </cell>
          <cell r="M3726">
            <v>44287</v>
          </cell>
          <cell r="N3726" t="str">
            <v>Ouvert</v>
          </cell>
          <cell r="O3726" t="str">
            <v>Fermé</v>
          </cell>
          <cell r="Q3726">
            <v>0</v>
          </cell>
          <cell r="T3726" t="str">
            <v>01067</v>
          </cell>
        </row>
        <row r="3727">
          <cell r="A3727" t="str">
            <v>01041015</v>
          </cell>
          <cell r="B3727" t="str">
            <v>48943062900266</v>
          </cell>
          <cell r="C3727" t="str">
            <v>FONCIA MONT BLANC</v>
          </cell>
          <cell r="D3727" t="b">
            <v>0</v>
          </cell>
          <cell r="E3727" t="str">
            <v>135 avenue de la Gare</v>
          </cell>
          <cell r="F3727" t="str">
            <v>74130</v>
          </cell>
          <cell r="G3727" t="str">
            <v>BONNEVILLE</v>
          </cell>
          <cell r="H3727" t="str">
            <v>Gestion Locative - Location - Copropriété</v>
          </cell>
          <cell r="I3727" t="str">
            <v>V7900</v>
          </cell>
          <cell r="J3727">
            <v>44301</v>
          </cell>
          <cell r="K3727">
            <v>44311</v>
          </cell>
          <cell r="N3727" t="str">
            <v>Ouvert</v>
          </cell>
          <cell r="O3727" t="str">
            <v>Ouvert</v>
          </cell>
          <cell r="Q3727">
            <v>0</v>
          </cell>
          <cell r="T3727" t="str">
            <v>01041</v>
          </cell>
        </row>
        <row r="3728">
          <cell r="A3728" t="str">
            <v>01109001</v>
          </cell>
          <cell r="B3728" t="str">
            <v>48391297800044</v>
          </cell>
          <cell r="C3728" t="str">
            <v>TERRES ET HABITAT PAYS SALONNAIS</v>
          </cell>
          <cell r="D3728" t="b">
            <v>0</v>
          </cell>
          <cell r="E3728" t="str">
            <v>66 Rue Des Frères Jourdan</v>
          </cell>
          <cell r="F3728" t="str">
            <v>13300</v>
          </cell>
          <cell r="G3728" t="str">
            <v>SALON DE PROVENCE</v>
          </cell>
          <cell r="H3728" t="str">
            <v>Gestion Locative - Location - Copropriété - Comptabilité</v>
          </cell>
          <cell r="J3728">
            <v>44293</v>
          </cell>
          <cell r="M3728">
            <v>44385</v>
          </cell>
          <cell r="N3728" t="str">
            <v>Ouvert</v>
          </cell>
          <cell r="O3728" t="str">
            <v>Fermé</v>
          </cell>
          <cell r="Q3728">
            <v>0</v>
          </cell>
          <cell r="T3728" t="str">
            <v>01109</v>
          </cell>
        </row>
        <row r="3729">
          <cell r="A3729" t="str">
            <v>01110001</v>
          </cell>
          <cell r="B3729" t="str">
            <v>41138559400030</v>
          </cell>
          <cell r="C3729" t="str">
            <v>COGESTIM</v>
          </cell>
          <cell r="D3729" t="b">
            <v>0</v>
          </cell>
          <cell r="E3729" t="str">
            <v>6 Cours Barthélemy</v>
          </cell>
          <cell r="F3729" t="str">
            <v>13400</v>
          </cell>
          <cell r="G3729" t="str">
            <v>AUBAGNE</v>
          </cell>
          <cell r="H3729" t="str">
            <v>Gestion Locative - Location - Copropriété - Comptabilité</v>
          </cell>
          <cell r="J3729">
            <v>44293</v>
          </cell>
          <cell r="M3729">
            <v>44454</v>
          </cell>
          <cell r="N3729" t="str">
            <v>Ouvert</v>
          </cell>
          <cell r="O3729" t="str">
            <v>Fermé</v>
          </cell>
          <cell r="Q3729">
            <v>0</v>
          </cell>
          <cell r="T3729" t="str">
            <v>01110</v>
          </cell>
        </row>
        <row r="3730">
          <cell r="A3730" t="str">
            <v>01111001</v>
          </cell>
          <cell r="B3730" t="str">
            <v>31788721400011</v>
          </cell>
          <cell r="C3730" t="str">
            <v>CABINET SOLA</v>
          </cell>
          <cell r="D3730" t="b">
            <v>0</v>
          </cell>
          <cell r="E3730" t="str">
            <v>1884 Av De la Mer</v>
          </cell>
          <cell r="F3730" t="str">
            <v>83140</v>
          </cell>
          <cell r="G3730" t="str">
            <v>SIX-FOURS-LES-PLAGES</v>
          </cell>
          <cell r="H3730" t="str">
            <v>Gestion Locative - Location - Copropriété - Comptabilité</v>
          </cell>
          <cell r="J3730">
            <v>44293</v>
          </cell>
          <cell r="M3730">
            <v>44384</v>
          </cell>
          <cell r="N3730" t="str">
            <v>Ouvert</v>
          </cell>
          <cell r="O3730" t="str">
            <v>Fermé</v>
          </cell>
          <cell r="Q3730">
            <v>0</v>
          </cell>
          <cell r="T3730" t="str">
            <v>01111</v>
          </cell>
        </row>
        <row r="3731">
          <cell r="A3731" t="str">
            <v>01111002</v>
          </cell>
          <cell r="B3731" t="str">
            <v>31788721400037</v>
          </cell>
          <cell r="C3731" t="str">
            <v>CABINET SOLA</v>
          </cell>
          <cell r="D3731" t="b">
            <v>0</v>
          </cell>
          <cell r="E3731" t="str">
            <v>54 Rue Republique</v>
          </cell>
          <cell r="F3731" t="str">
            <v>83140</v>
          </cell>
          <cell r="G3731" t="str">
            <v>SIX-FOURS-LES-PLAGES</v>
          </cell>
          <cell r="H3731" t="str">
            <v>Gestion Locative - Location - Copropriété - Comptabilité</v>
          </cell>
          <cell r="J3731">
            <v>44293</v>
          </cell>
          <cell r="M3731">
            <v>44384</v>
          </cell>
          <cell r="N3731" t="str">
            <v>Ouvert</v>
          </cell>
          <cell r="O3731" t="str">
            <v>Fermé</v>
          </cell>
          <cell r="Q3731">
            <v>0</v>
          </cell>
          <cell r="T3731" t="str">
            <v>01111</v>
          </cell>
        </row>
        <row r="3732">
          <cell r="A3732" t="str">
            <v>01112001</v>
          </cell>
          <cell r="B3732" t="str">
            <v>40269490500017</v>
          </cell>
          <cell r="C3732" t="str">
            <v>SAINT LOUIS IMMOBILIER</v>
          </cell>
          <cell r="D3732" t="b">
            <v>0</v>
          </cell>
          <cell r="E3732" t="str">
            <v>21 Square Saint Louis</v>
          </cell>
          <cell r="F3732" t="str">
            <v>83170</v>
          </cell>
          <cell r="G3732" t="str">
            <v>BRIGNOLES</v>
          </cell>
          <cell r="H3732" t="str">
            <v>Gestion Locative - Location - Copropriété - Comptabilité</v>
          </cell>
          <cell r="J3732">
            <v>44293</v>
          </cell>
          <cell r="M3732">
            <v>44401</v>
          </cell>
          <cell r="N3732" t="str">
            <v>Ouvert</v>
          </cell>
          <cell r="O3732" t="str">
            <v>Fermé</v>
          </cell>
          <cell r="Q3732">
            <v>0</v>
          </cell>
          <cell r="T3732" t="str">
            <v>01112</v>
          </cell>
        </row>
        <row r="3733">
          <cell r="A3733" t="str">
            <v>01113001</v>
          </cell>
          <cell r="B3733" t="str">
            <v>41789364100023</v>
          </cell>
          <cell r="C3733" t="str">
            <v>TERRES ET HABITAT DE PROVENCE</v>
          </cell>
          <cell r="D3733" t="b">
            <v>0</v>
          </cell>
          <cell r="E3733" t="str">
            <v>20 Boulevard Gassendi</v>
          </cell>
          <cell r="F3733" t="str">
            <v>04000</v>
          </cell>
          <cell r="G3733" t="str">
            <v>DIGNES LES BAINS</v>
          </cell>
          <cell r="H3733" t="str">
            <v>Gestion Locative - Location - Copropriété - Comptabilité</v>
          </cell>
          <cell r="J3733">
            <v>44293</v>
          </cell>
          <cell r="M3733">
            <v>44385</v>
          </cell>
          <cell r="N3733" t="str">
            <v>Ouvert</v>
          </cell>
          <cell r="O3733" t="str">
            <v>Fermé</v>
          </cell>
          <cell r="Q3733">
            <v>0</v>
          </cell>
          <cell r="T3733" t="str">
            <v>01113</v>
          </cell>
        </row>
        <row r="3734">
          <cell r="A3734" t="str">
            <v>01114001</v>
          </cell>
          <cell r="B3734" t="str">
            <v>33405265100026</v>
          </cell>
          <cell r="C3734" t="str">
            <v>IMMOBILIER SERVICE</v>
          </cell>
          <cell r="D3734" t="b">
            <v>0</v>
          </cell>
          <cell r="E3734" t="str">
            <v>2 Rue du Docteur Honnorat</v>
          </cell>
          <cell r="F3734" t="str">
            <v>04000</v>
          </cell>
          <cell r="G3734" t="str">
            <v>DIGNE LES BAINS</v>
          </cell>
          <cell r="H3734" t="str">
            <v>Gestion Locative - Location - Copropriété - Comptabilité</v>
          </cell>
          <cell r="J3734">
            <v>44293</v>
          </cell>
          <cell r="M3734">
            <v>44385</v>
          </cell>
          <cell r="N3734" t="str">
            <v>Ouvert</v>
          </cell>
          <cell r="O3734" t="str">
            <v>Fermé</v>
          </cell>
          <cell r="Q3734">
            <v>0</v>
          </cell>
          <cell r="T3734" t="str">
            <v>01114</v>
          </cell>
        </row>
        <row r="3735">
          <cell r="A3735" t="str">
            <v>01115001</v>
          </cell>
          <cell r="B3735" t="str">
            <v>44520374800022</v>
          </cell>
          <cell r="C3735" t="str">
            <v>TERRES ET HABITAT DE PROVENCE</v>
          </cell>
          <cell r="D3735" t="b">
            <v>0</v>
          </cell>
          <cell r="E3735" t="str">
            <v>Boulevard de la Plaine</v>
          </cell>
          <cell r="F3735" t="str">
            <v>04100</v>
          </cell>
          <cell r="G3735" t="str">
            <v>MANOSQUE</v>
          </cell>
          <cell r="H3735" t="str">
            <v>Gestion Locative - Location - Copropriété - Comptabilité</v>
          </cell>
          <cell r="J3735">
            <v>44293</v>
          </cell>
          <cell r="M3735">
            <v>44385</v>
          </cell>
          <cell r="N3735" t="str">
            <v>Ouvert</v>
          </cell>
          <cell r="O3735" t="str">
            <v>Fermé</v>
          </cell>
          <cell r="Q3735">
            <v>0</v>
          </cell>
          <cell r="T3735" t="str">
            <v>01115</v>
          </cell>
        </row>
        <row r="3736">
          <cell r="A3736" t="str">
            <v>00451003</v>
          </cell>
          <cell r="B3736" t="str">
            <v>79907108900046</v>
          </cell>
          <cell r="C3736" t="str">
            <v>AXIUM DEVELOPPEMENT ET PARTICIPATIONS (ADP)</v>
          </cell>
          <cell r="D3736" t="b">
            <v>1</v>
          </cell>
          <cell r="E3736" t="str">
            <v>27 Rue De Provence</v>
          </cell>
          <cell r="F3736" t="str">
            <v>75009</v>
          </cell>
          <cell r="G3736" t="str">
            <v>PARIS 9</v>
          </cell>
          <cell r="H3736" t="str">
            <v>Gestion Locative - Location - Copropriété - Comptabilité</v>
          </cell>
          <cell r="J3736">
            <v>44197</v>
          </cell>
          <cell r="M3736">
            <v>44384</v>
          </cell>
          <cell r="N3736" t="str">
            <v>Ouvert</v>
          </cell>
          <cell r="O3736" t="str">
            <v>Fermé</v>
          </cell>
          <cell r="Q3736">
            <v>0</v>
          </cell>
          <cell r="T3736" t="str">
            <v>00451</v>
          </cell>
        </row>
        <row r="3737">
          <cell r="A3737" t="str">
            <v>01037002</v>
          </cell>
          <cell r="B3737" t="str">
            <v>52292611200023</v>
          </cell>
          <cell r="C3737" t="str">
            <v>FONCIA IAG SYNDIC</v>
          </cell>
          <cell r="D3737" t="b">
            <v>1</v>
          </cell>
          <cell r="E3737" t="str">
            <v>Rue Edouard Alexander</v>
          </cell>
          <cell r="F3737" t="str">
            <v>13010</v>
          </cell>
          <cell r="G3737" t="str">
            <v>MARSEILLE 10</v>
          </cell>
          <cell r="H3737" t="str">
            <v>Gestion Locative - Location - Copropriété - Comptabilité</v>
          </cell>
          <cell r="J3737">
            <v>44105</v>
          </cell>
          <cell r="M3737">
            <v>44105</v>
          </cell>
          <cell r="N3737" t="str">
            <v>Ouvert</v>
          </cell>
          <cell r="O3737" t="str">
            <v>Fermé</v>
          </cell>
          <cell r="Q3737">
            <v>0</v>
          </cell>
          <cell r="T3737" t="str">
            <v>01037</v>
          </cell>
        </row>
        <row r="3738">
          <cell r="A3738" t="str">
            <v>01104008</v>
          </cell>
          <cell r="B3738" t="str">
            <v>41871250100133</v>
          </cell>
          <cell r="C3738" t="str">
            <v>IMMOBILIERE PATRIMOINE ET FINANCES</v>
          </cell>
          <cell r="D3738" t="b">
            <v>0</v>
          </cell>
          <cell r="E3738" t="str">
            <v>7 Av De la Viguerie</v>
          </cell>
          <cell r="F3738" t="str">
            <v>13260</v>
          </cell>
          <cell r="G3738" t="str">
            <v>CASSIS</v>
          </cell>
          <cell r="H3738" t="str">
            <v>Gestion Locative - Location - Copropriété - Comptabilité</v>
          </cell>
          <cell r="J3738">
            <v>44293</v>
          </cell>
          <cell r="M3738">
            <v>44454</v>
          </cell>
          <cell r="N3738" t="str">
            <v>Ouvert</v>
          </cell>
          <cell r="O3738" t="str">
            <v>Fermé</v>
          </cell>
          <cell r="Q3738">
            <v>0</v>
          </cell>
          <cell r="T3738" t="str">
            <v>01104</v>
          </cell>
        </row>
        <row r="3739">
          <cell r="A3739" t="str">
            <v>01070002</v>
          </cell>
          <cell r="B3739" t="str">
            <v>80953885300049</v>
          </cell>
          <cell r="C3739" t="str">
            <v>FAIDHERBE COPROPRIETES</v>
          </cell>
          <cell r="D3739" t="b">
            <v>1</v>
          </cell>
          <cell r="E3739" t="str">
            <v>24 Rue Henri Poincare</v>
          </cell>
          <cell r="F3739" t="str">
            <v>75020</v>
          </cell>
          <cell r="G3739" t="str">
            <v>PARIS 20</v>
          </cell>
          <cell r="H3739" t="str">
            <v>Gestion Locative - Location - Copropriété - Comptabilité</v>
          </cell>
          <cell r="J3739">
            <v>44201</v>
          </cell>
          <cell r="M3739">
            <v>44287</v>
          </cell>
          <cell r="N3739" t="str">
            <v>Ouvert</v>
          </cell>
          <cell r="O3739" t="str">
            <v>Fermé</v>
          </cell>
          <cell r="Q3739">
            <v>0</v>
          </cell>
          <cell r="T3739" t="str">
            <v>01070</v>
          </cell>
        </row>
        <row r="3740">
          <cell r="A3740" t="str">
            <v>01068002</v>
          </cell>
          <cell r="B3740" t="str">
            <v>81168390300033</v>
          </cell>
          <cell r="C3740" t="str">
            <v>BRIO GESTIONS</v>
          </cell>
          <cell r="D3740" t="b">
            <v>1</v>
          </cell>
          <cell r="E3740" t="str">
            <v>90 B Av De la Liberte</v>
          </cell>
          <cell r="F3740" t="str">
            <v>94700</v>
          </cell>
          <cell r="G3740" t="str">
            <v>MAISONS-ALFORT</v>
          </cell>
          <cell r="H3740" t="str">
            <v>Gestion Locative - Location - Copropriété - Comptabilité</v>
          </cell>
          <cell r="J3740">
            <v>44201</v>
          </cell>
          <cell r="M3740">
            <v>44287</v>
          </cell>
          <cell r="N3740" t="str">
            <v>Ouvert</v>
          </cell>
          <cell r="O3740" t="str">
            <v>Fermé</v>
          </cell>
          <cell r="Q3740">
            <v>0</v>
          </cell>
          <cell r="T3740" t="str">
            <v>01068</v>
          </cell>
        </row>
        <row r="3741">
          <cell r="A3741" t="str">
            <v>01041016</v>
          </cell>
          <cell r="B3741" t="str">
            <v>48943062900282</v>
          </cell>
          <cell r="C3741" t="str">
            <v>FONCIA MONT BLANC</v>
          </cell>
          <cell r="D3741" t="b">
            <v>0</v>
          </cell>
          <cell r="E3741" t="str">
            <v>205 Avenue de l'Aiguille du Midi</v>
          </cell>
          <cell r="F3741" t="str">
            <v>74400</v>
          </cell>
          <cell r="G3741" t="str">
            <v>CHAMONIX-MONT-BLANC</v>
          </cell>
          <cell r="H3741" t="str">
            <v>Gestion Locative - Location - Location Saisonnière - Copropriété</v>
          </cell>
          <cell r="I3741" t="str">
            <v>V7901</v>
          </cell>
          <cell r="J3741">
            <v>44308</v>
          </cell>
          <cell r="K3741">
            <v>44348</v>
          </cell>
          <cell r="N3741" t="str">
            <v>Ouvert</v>
          </cell>
          <cell r="O3741" t="str">
            <v>Ouvert</v>
          </cell>
          <cell r="Q3741">
            <v>0</v>
          </cell>
          <cell r="T3741" t="str">
            <v>01041</v>
          </cell>
        </row>
        <row r="3742">
          <cell r="A3742" t="str">
            <v>01072002</v>
          </cell>
          <cell r="B3742" t="str">
            <v>31066730800038</v>
          </cell>
          <cell r="C3742" t="str">
            <v>FONCIA CHEYNET IMMOBILIER</v>
          </cell>
          <cell r="D3742" t="b">
            <v>1</v>
          </cell>
          <cell r="E3742" t="str">
            <v>Rue Edouard Alexander</v>
          </cell>
          <cell r="F3742" t="str">
            <v>13010</v>
          </cell>
          <cell r="G3742" t="str">
            <v>MARSEILLE 10</v>
          </cell>
          <cell r="H3742" t="str">
            <v>Gestion Locative - Location - Copropriété - Comptabilité</v>
          </cell>
          <cell r="J3742">
            <v>44210</v>
          </cell>
          <cell r="M3742">
            <v>44257</v>
          </cell>
          <cell r="N3742" t="str">
            <v>Ouvert</v>
          </cell>
          <cell r="O3742" t="str">
            <v>Fermé</v>
          </cell>
          <cell r="Q3742">
            <v>0</v>
          </cell>
          <cell r="T3742" t="str">
            <v>01072</v>
          </cell>
        </row>
        <row r="3743">
          <cell r="A3743" t="str">
            <v>01041017</v>
          </cell>
          <cell r="C3743" t="str">
            <v>FONCIA MONT BLANC</v>
          </cell>
          <cell r="D3743" t="b">
            <v>0</v>
          </cell>
          <cell r="E3743" t="str">
            <v>95 avenue Ravanel Le Rouge</v>
          </cell>
          <cell r="F3743" t="str">
            <v>74400</v>
          </cell>
          <cell r="G3743" t="str">
            <v>CHAMONIX</v>
          </cell>
          <cell r="H3743" t="str">
            <v>Gestion Locative - Location - Location Saisonnière - Copropriété</v>
          </cell>
          <cell r="I3743" t="str">
            <v>V7906</v>
          </cell>
          <cell r="J3743">
            <v>44309</v>
          </cell>
          <cell r="K3743">
            <v>44341</v>
          </cell>
          <cell r="N3743" t="str">
            <v>Ouvert</v>
          </cell>
          <cell r="O3743" t="str">
            <v>Ouvert</v>
          </cell>
          <cell r="Q3743">
            <v>0</v>
          </cell>
          <cell r="T3743" t="str">
            <v>01041</v>
          </cell>
        </row>
        <row r="3744">
          <cell r="A3744" t="str">
            <v>01041018</v>
          </cell>
          <cell r="C3744" t="str">
            <v>FONCIA MONT BLANC</v>
          </cell>
          <cell r="D3744" t="b">
            <v>0</v>
          </cell>
          <cell r="E3744" t="str">
            <v>98 avenue Ravanel Le Rouge</v>
          </cell>
          <cell r="F3744" t="str">
            <v>74400</v>
          </cell>
          <cell r="G3744" t="str">
            <v>CHAMONIX</v>
          </cell>
          <cell r="H3744" t="str">
            <v>Gestion Locative - Location - Copropriété</v>
          </cell>
          <cell r="I3744" t="str">
            <v>V7905</v>
          </cell>
          <cell r="J3744">
            <v>44279</v>
          </cell>
          <cell r="K3744">
            <v>44341</v>
          </cell>
          <cell r="N3744" t="str">
            <v>Ouvert</v>
          </cell>
          <cell r="O3744" t="str">
            <v>Ouvert</v>
          </cell>
          <cell r="Q3744">
            <v>0</v>
          </cell>
          <cell r="T3744" t="str">
            <v>01041</v>
          </cell>
        </row>
        <row r="3745">
          <cell r="A3745" t="str">
            <v>00122018</v>
          </cell>
          <cell r="B3745" t="str">
            <v>47818024300170</v>
          </cell>
          <cell r="C3745" t="str">
            <v>FONCIA FABRE GIBERT</v>
          </cell>
          <cell r="D3745" t="b">
            <v>0</v>
          </cell>
          <cell r="E3745" t="str">
            <v>8 Place du Clos</v>
          </cell>
          <cell r="F3745" t="str">
            <v>84300</v>
          </cell>
          <cell r="G3745" t="str">
            <v>CAVAILLON</v>
          </cell>
          <cell r="H3745" t="str">
            <v>Gestion Locative - Location - Copropriété - Comptabilité</v>
          </cell>
          <cell r="I3745" t="str">
            <v>C4906</v>
          </cell>
          <cell r="J3745">
            <v>44309</v>
          </cell>
          <cell r="K3745">
            <v>44348</v>
          </cell>
          <cell r="M3745">
            <v>44463</v>
          </cell>
          <cell r="N3745" t="str">
            <v>Ouvert</v>
          </cell>
          <cell r="O3745" t="str">
            <v>Fermé</v>
          </cell>
          <cell r="Q3745">
            <v>0</v>
          </cell>
          <cell r="T3745" t="str">
            <v>00122</v>
          </cell>
        </row>
        <row r="3746">
          <cell r="A3746" t="str">
            <v>01076003</v>
          </cell>
          <cell r="B3746" t="str">
            <v>63203228000034</v>
          </cell>
          <cell r="C3746" t="str">
            <v>CABINET PIERRE MASSON</v>
          </cell>
          <cell r="D3746" t="b">
            <v>1</v>
          </cell>
          <cell r="E3746" t="str">
            <v>27 Rue De Provence</v>
          </cell>
          <cell r="F3746" t="str">
            <v>75009</v>
          </cell>
          <cell r="G3746" t="str">
            <v>PARIS 9</v>
          </cell>
          <cell r="H3746" t="str">
            <v>Gestion Locative - Location - Copropriété - Comptabilité</v>
          </cell>
          <cell r="J3746">
            <v>44205</v>
          </cell>
          <cell r="M3746">
            <v>44287</v>
          </cell>
          <cell r="N3746" t="str">
            <v>Ouvert</v>
          </cell>
          <cell r="O3746" t="str">
            <v>Fermé</v>
          </cell>
          <cell r="Q3746">
            <v>0</v>
          </cell>
          <cell r="T3746" t="str">
            <v>01076</v>
          </cell>
        </row>
        <row r="3747">
          <cell r="A3747" t="str">
            <v>00547003</v>
          </cell>
          <cell r="B3747" t="str">
            <v>51893134000047</v>
          </cell>
          <cell r="C3747" t="str">
            <v>FONCIA PARIS EST</v>
          </cell>
          <cell r="D3747" t="b">
            <v>0</v>
          </cell>
          <cell r="E3747" t="str">
            <v>52 rue de la Py</v>
          </cell>
          <cell r="F3747" t="str">
            <v>75020</v>
          </cell>
          <cell r="G3747" t="str">
            <v>PARIS</v>
          </cell>
          <cell r="H3747" t="str">
            <v>Gestion Locative - Location - Copropriété</v>
          </cell>
          <cell r="I3747" t="str">
            <v>U7400</v>
          </cell>
          <cell r="J3747">
            <v>44312</v>
          </cell>
          <cell r="K3747">
            <v>44378</v>
          </cell>
          <cell r="M3747">
            <v>44517</v>
          </cell>
          <cell r="N3747" t="str">
            <v>Ouvert</v>
          </cell>
          <cell r="O3747" t="str">
            <v>Fermé</v>
          </cell>
          <cell r="Q3747">
            <v>0</v>
          </cell>
          <cell r="T3747" t="str">
            <v>00547</v>
          </cell>
        </row>
        <row r="3748">
          <cell r="A3748" t="str">
            <v>00101022</v>
          </cell>
          <cell r="B3748" t="str">
            <v>67850117200244</v>
          </cell>
          <cell r="C3748" t="str">
            <v>FONCIA ALSACE BOURGOGNE FRANCHE-COMTE</v>
          </cell>
          <cell r="D3748" t="b">
            <v>0</v>
          </cell>
          <cell r="E3748" t="str">
            <v>11 rue Alfred de Vigny</v>
          </cell>
          <cell r="F3748" t="str">
            <v>25000</v>
          </cell>
          <cell r="G3748" t="str">
            <v>BESANCON</v>
          </cell>
          <cell r="H3748" t="str">
            <v>Gestion Locative - Location - Copropriété</v>
          </cell>
          <cell r="I3748" t="str">
            <v>A1913</v>
          </cell>
          <cell r="J3748">
            <v>44312</v>
          </cell>
          <cell r="K3748">
            <v>44378</v>
          </cell>
          <cell r="N3748" t="str">
            <v>Ouvert</v>
          </cell>
          <cell r="O3748" t="str">
            <v>Ouvert</v>
          </cell>
          <cell r="Q3748">
            <v>0</v>
          </cell>
          <cell r="T3748" t="str">
            <v>00101</v>
          </cell>
        </row>
        <row r="3749">
          <cell r="A3749" t="str">
            <v>01116001</v>
          </cell>
          <cell r="B3749" t="str">
            <v>32279255700033</v>
          </cell>
          <cell r="C3749" t="str">
            <v>GERANCE DRACENOISE</v>
          </cell>
          <cell r="D3749" t="b">
            <v>0</v>
          </cell>
          <cell r="E3749" t="str">
            <v>11 Bd Jean Jaures</v>
          </cell>
          <cell r="F3749" t="str">
            <v>83300</v>
          </cell>
          <cell r="G3749" t="str">
            <v>DRAGUIGNAN</v>
          </cell>
          <cell r="H3749" t="str">
            <v>Gestion Locative - Location - Copropriété - Comptabilité</v>
          </cell>
          <cell r="J3749">
            <v>44293</v>
          </cell>
          <cell r="M3749">
            <v>44385</v>
          </cell>
          <cell r="N3749" t="str">
            <v>Ouvert</v>
          </cell>
          <cell r="O3749" t="str">
            <v>Fermé</v>
          </cell>
          <cell r="Q3749">
            <v>0</v>
          </cell>
          <cell r="T3749" t="str">
            <v>01116</v>
          </cell>
        </row>
        <row r="3750">
          <cell r="A3750" t="str">
            <v>01117001</v>
          </cell>
          <cell r="B3750" t="str">
            <v>78313141000038</v>
          </cell>
          <cell r="C3750" t="str">
            <v>TILIA IMMOBILIER</v>
          </cell>
          <cell r="D3750" t="b">
            <v>0</v>
          </cell>
          <cell r="E3750" t="str">
            <v>560 Avenue Maréchal Foch</v>
          </cell>
          <cell r="F3750" t="str">
            <v>83500</v>
          </cell>
          <cell r="G3750" t="str">
            <v>TOULON</v>
          </cell>
          <cell r="H3750" t="str">
            <v>Gestion Locative - Location - Copropriété - Comptabilité</v>
          </cell>
          <cell r="J3750">
            <v>44293</v>
          </cell>
          <cell r="M3750">
            <v>44385</v>
          </cell>
          <cell r="N3750" t="str">
            <v>Ouvert</v>
          </cell>
          <cell r="O3750" t="str">
            <v>Fermé</v>
          </cell>
          <cell r="Q3750">
            <v>0</v>
          </cell>
          <cell r="T3750" t="str">
            <v>01117</v>
          </cell>
        </row>
        <row r="3751">
          <cell r="A3751" t="str">
            <v>01118001</v>
          </cell>
          <cell r="B3751" t="str">
            <v>88129822800019</v>
          </cell>
          <cell r="C3751" t="str">
            <v>I.P.F LITTORAL</v>
          </cell>
          <cell r="D3751" t="b">
            <v>0</v>
          </cell>
          <cell r="E3751" t="str">
            <v>43 Quai Francois Mitterrand</v>
          </cell>
          <cell r="F3751" t="str">
            <v>13600</v>
          </cell>
          <cell r="G3751" t="str">
            <v>LA CIOTAT</v>
          </cell>
          <cell r="H3751" t="str">
            <v>Gestion Locative - Location - Copropriété - Comptabilité</v>
          </cell>
          <cell r="J3751">
            <v>44293</v>
          </cell>
          <cell r="M3751">
            <v>44454</v>
          </cell>
          <cell r="N3751" t="str">
            <v>Ouvert</v>
          </cell>
          <cell r="O3751" t="str">
            <v>Fermé</v>
          </cell>
          <cell r="Q3751">
            <v>0</v>
          </cell>
          <cell r="T3751" t="str">
            <v>01118</v>
          </cell>
        </row>
        <row r="3752">
          <cell r="A3752" t="str">
            <v>01119001</v>
          </cell>
          <cell r="B3752" t="str">
            <v>81055956700021</v>
          </cell>
          <cell r="C3752" t="str">
            <v>SYNEO</v>
          </cell>
          <cell r="D3752" t="b">
            <v>1</v>
          </cell>
          <cell r="E3752" t="str">
            <v>32 Cours Pierre Puget</v>
          </cell>
          <cell r="F3752" t="str">
            <v>13006</v>
          </cell>
          <cell r="G3752" t="str">
            <v>MARSEILLE</v>
          </cell>
          <cell r="H3752" t="str">
            <v>Gestion Locative - Location - Copropriété - Comptabilité</v>
          </cell>
          <cell r="J3752">
            <v>44293</v>
          </cell>
          <cell r="M3752">
            <v>44385</v>
          </cell>
          <cell r="N3752" t="str">
            <v>Ouvert</v>
          </cell>
          <cell r="O3752" t="str">
            <v>Fermé</v>
          </cell>
          <cell r="Q3752">
            <v>0</v>
          </cell>
          <cell r="T3752" t="str">
            <v>01119</v>
          </cell>
        </row>
        <row r="3753">
          <cell r="A3753" t="str">
            <v>01120001</v>
          </cell>
          <cell r="B3753" t="str">
            <v>47866221600058</v>
          </cell>
          <cell r="C3753" t="str">
            <v>ENSEMBLE IMMOBILIER</v>
          </cell>
          <cell r="D3753" t="b">
            <v>1</v>
          </cell>
          <cell r="E3753" t="str">
            <v>32 Cours Pierre Puget 13006</v>
          </cell>
          <cell r="F3753" t="str">
            <v>13006</v>
          </cell>
          <cell r="G3753" t="str">
            <v>MARSEILLE</v>
          </cell>
          <cell r="H3753" t="str">
            <v>Gestion Locative - Location - Copropriété - Comptabilité</v>
          </cell>
          <cell r="J3753">
            <v>44293</v>
          </cell>
          <cell r="M3753">
            <v>44384</v>
          </cell>
          <cell r="N3753" t="str">
            <v>Ouvert</v>
          </cell>
          <cell r="O3753" t="str">
            <v>Fermé</v>
          </cell>
          <cell r="Q3753">
            <v>0</v>
          </cell>
          <cell r="T3753" t="str">
            <v>01120</v>
          </cell>
        </row>
        <row r="3754">
          <cell r="A3754" t="str">
            <v>01120002</v>
          </cell>
          <cell r="B3754" t="str">
            <v>47866221600074</v>
          </cell>
          <cell r="C3754" t="str">
            <v>ENSEMBLE IMMOBILIER</v>
          </cell>
          <cell r="D3754" t="b">
            <v>0</v>
          </cell>
          <cell r="E3754" t="str">
            <v>18 Bd De la Plaine</v>
          </cell>
          <cell r="F3754" t="str">
            <v>04100</v>
          </cell>
          <cell r="G3754" t="str">
            <v>MANOSQUE</v>
          </cell>
          <cell r="H3754" t="str">
            <v>Gestion Locative - Location - Copropriété - Comptabilité</v>
          </cell>
          <cell r="J3754">
            <v>44293</v>
          </cell>
          <cell r="M3754">
            <v>44384</v>
          </cell>
          <cell r="N3754" t="str">
            <v>Ouvert</v>
          </cell>
          <cell r="O3754" t="str">
            <v>Fermé</v>
          </cell>
          <cell r="Q3754">
            <v>0</v>
          </cell>
          <cell r="T3754" t="str">
            <v>01120</v>
          </cell>
        </row>
        <row r="3755">
          <cell r="A3755" t="str">
            <v>01121001</v>
          </cell>
          <cell r="B3755" t="str">
            <v>85292432300011</v>
          </cell>
          <cell r="C3755" t="str">
            <v>GEORGES HAUSSMANN</v>
          </cell>
          <cell r="D3755" t="b">
            <v>1</v>
          </cell>
          <cell r="E3755" t="str">
            <v>21 Avenue Victor Hugo</v>
          </cell>
          <cell r="F3755" t="str">
            <v>13100</v>
          </cell>
          <cell r="G3755" t="str">
            <v>AIX EN PROVENCE</v>
          </cell>
          <cell r="H3755" t="str">
            <v>Gestion Locative - Location - Copropriété - Comptabilité</v>
          </cell>
          <cell r="J3755">
            <v>44293</v>
          </cell>
          <cell r="M3755">
            <v>44385</v>
          </cell>
          <cell r="N3755" t="str">
            <v>Ouvert</v>
          </cell>
          <cell r="O3755" t="str">
            <v>Fermé</v>
          </cell>
          <cell r="Q3755">
            <v>0</v>
          </cell>
          <cell r="T3755" t="str">
            <v>01121</v>
          </cell>
        </row>
        <row r="3756">
          <cell r="A3756" t="str">
            <v>01122001</v>
          </cell>
          <cell r="B3756" t="str">
            <v>33304694400059</v>
          </cell>
          <cell r="C3756" t="str">
            <v>SUD GESTION IMMOBILIERE</v>
          </cell>
          <cell r="D3756" t="b">
            <v>0</v>
          </cell>
          <cell r="E3756" t="str">
            <v>21 Av Henri Malacrida</v>
          </cell>
          <cell r="F3756" t="str">
            <v>13100</v>
          </cell>
          <cell r="G3756" t="str">
            <v>AIX-EN-PROVENCE</v>
          </cell>
          <cell r="H3756" t="str">
            <v>Gestion Locative - Location - Copropriété - Comptabilité</v>
          </cell>
          <cell r="J3756">
            <v>44293</v>
          </cell>
          <cell r="M3756">
            <v>44385</v>
          </cell>
          <cell r="N3756" t="str">
            <v>Ouvert</v>
          </cell>
          <cell r="O3756" t="str">
            <v>Fermé</v>
          </cell>
          <cell r="Q3756">
            <v>0</v>
          </cell>
          <cell r="T3756" t="str">
            <v>01122</v>
          </cell>
        </row>
        <row r="3757">
          <cell r="A3757" t="str">
            <v>01123001</v>
          </cell>
          <cell r="B3757" t="str">
            <v>38252859400031</v>
          </cell>
          <cell r="C3757" t="str">
            <v>LA NOUVELLE GESTION IMMOBILIERE</v>
          </cell>
          <cell r="D3757" t="b">
            <v>0</v>
          </cell>
          <cell r="E3757" t="str">
            <v>11 Boulevard Ferrage</v>
          </cell>
          <cell r="F3757" t="str">
            <v>06400</v>
          </cell>
          <cell r="G3757" t="str">
            <v>CANNES</v>
          </cell>
          <cell r="H3757" t="str">
            <v>Gestion Locative - Location - Copropriété - Comptabilité</v>
          </cell>
          <cell r="J3757">
            <v>44293</v>
          </cell>
          <cell r="M3757">
            <v>44385</v>
          </cell>
          <cell r="N3757" t="str">
            <v>Ouvert</v>
          </cell>
          <cell r="O3757" t="str">
            <v>Fermé</v>
          </cell>
          <cell r="Q3757">
            <v>0</v>
          </cell>
          <cell r="T3757" t="str">
            <v>01123</v>
          </cell>
        </row>
        <row r="3758">
          <cell r="A3758" t="str">
            <v>01124001</v>
          </cell>
          <cell r="B3758" t="str">
            <v>30460662700012</v>
          </cell>
          <cell r="C3758" t="str">
            <v>LEFRANCOIS REYNAUD</v>
          </cell>
          <cell r="D3758" t="b">
            <v>0</v>
          </cell>
          <cell r="E3758" t="str">
            <v>11 Boulevard Ferrage</v>
          </cell>
          <cell r="F3758" t="str">
            <v>06400</v>
          </cell>
          <cell r="G3758" t="str">
            <v>CANNES</v>
          </cell>
          <cell r="H3758" t="str">
            <v>Gestion Locative - Location - Copropriété - Comptabilité</v>
          </cell>
          <cell r="J3758">
            <v>44293</v>
          </cell>
          <cell r="M3758">
            <v>44385</v>
          </cell>
          <cell r="N3758" t="str">
            <v>Ouvert</v>
          </cell>
          <cell r="O3758" t="str">
            <v>Fermé</v>
          </cell>
          <cell r="Q3758">
            <v>0</v>
          </cell>
          <cell r="T3758" t="str">
            <v>01124</v>
          </cell>
        </row>
        <row r="3759">
          <cell r="A3759" t="str">
            <v>01125001</v>
          </cell>
          <cell r="B3759" t="str">
            <v>84973174000023</v>
          </cell>
          <cell r="C3759" t="str">
            <v>SYNEO COTE D'AZUR</v>
          </cell>
          <cell r="D3759" t="b">
            <v>0</v>
          </cell>
          <cell r="E3759" t="str">
            <v>11 Boulevard Ferrage</v>
          </cell>
          <cell r="F3759" t="str">
            <v>06400</v>
          </cell>
          <cell r="G3759" t="str">
            <v>CANNES</v>
          </cell>
          <cell r="H3759" t="str">
            <v>Gestion Locative - Location - Copropriété - Comptabilité</v>
          </cell>
          <cell r="J3759">
            <v>44293</v>
          </cell>
          <cell r="M3759">
            <v>44385</v>
          </cell>
          <cell r="N3759" t="str">
            <v>Ouvert</v>
          </cell>
          <cell r="O3759" t="str">
            <v>Fermé</v>
          </cell>
          <cell r="Q3759">
            <v>0</v>
          </cell>
          <cell r="T3759" t="str">
            <v>01125</v>
          </cell>
        </row>
        <row r="3760">
          <cell r="A3760" t="str">
            <v>00122019</v>
          </cell>
          <cell r="B3760" t="str">
            <v>47818024300188</v>
          </cell>
          <cell r="C3760" t="str">
            <v>FONCIA FABRE GIBERT</v>
          </cell>
          <cell r="D3760" t="b">
            <v>0</v>
          </cell>
          <cell r="E3760" t="str">
            <v>287 Cours Gambetta</v>
          </cell>
          <cell r="F3760" t="str">
            <v>84300</v>
          </cell>
          <cell r="G3760" t="str">
            <v>CAVAILLON</v>
          </cell>
          <cell r="H3760" t="str">
            <v>Gestion Locative - Location - Copropriété - Comptabilité</v>
          </cell>
          <cell r="I3760" t="str">
            <v>C4907</v>
          </cell>
          <cell r="J3760">
            <v>44316</v>
          </cell>
          <cell r="K3760">
            <v>44370</v>
          </cell>
          <cell r="N3760" t="str">
            <v>Ouvert</v>
          </cell>
          <cell r="O3760" t="str">
            <v>Ouvert</v>
          </cell>
          <cell r="Q3760">
            <v>0</v>
          </cell>
          <cell r="T3760" t="str">
            <v>00122</v>
          </cell>
        </row>
        <row r="3761">
          <cell r="A3761" t="str">
            <v>00025025</v>
          </cell>
          <cell r="B3761" t="str">
            <v>58209802600427</v>
          </cell>
          <cell r="C3761" t="str">
            <v>FONCIA PARIS RIVE DROITE</v>
          </cell>
          <cell r="D3761" t="b">
            <v>0</v>
          </cell>
          <cell r="E3761" t="str">
            <v>39 rue Damremont</v>
          </cell>
          <cell r="F3761" t="str">
            <v>75018</v>
          </cell>
          <cell r="G3761" t="str">
            <v>PARIS</v>
          </cell>
          <cell r="H3761" t="str">
            <v>Gestion Locative - Location - Copropriété</v>
          </cell>
          <cell r="I3761" t="str">
            <v>25906</v>
          </cell>
          <cell r="J3761">
            <v>44316</v>
          </cell>
          <cell r="K3761">
            <v>44378</v>
          </cell>
          <cell r="N3761" t="str">
            <v>Ouvert</v>
          </cell>
          <cell r="O3761" t="str">
            <v>Ouvert</v>
          </cell>
          <cell r="Q3761">
            <v>0</v>
          </cell>
          <cell r="T3761" t="str">
            <v>00025</v>
          </cell>
        </row>
        <row r="3762">
          <cell r="A3762" t="str">
            <v>01126001</v>
          </cell>
          <cell r="B3762" t="str">
            <v>79351108000038</v>
          </cell>
          <cell r="C3762" t="str">
            <v>LE BON SYNDIC</v>
          </cell>
          <cell r="D3762" t="b">
            <v>1</v>
          </cell>
          <cell r="E3762" t="str">
            <v>32 Crs Pierre Puget</v>
          </cell>
          <cell r="F3762" t="str">
            <v>13006</v>
          </cell>
          <cell r="G3762" t="str">
            <v>MARSEILLE 6</v>
          </cell>
          <cell r="H3762" t="str">
            <v>Gestion Locative - Location - Copropriété - Comptabilité</v>
          </cell>
          <cell r="I3762" t="str">
            <v>W8100</v>
          </cell>
          <cell r="J3762">
            <v>44293</v>
          </cell>
          <cell r="N3762" t="str">
            <v>Ouvert</v>
          </cell>
          <cell r="O3762" t="str">
            <v>Ouvert</v>
          </cell>
          <cell r="Q3762">
            <v>0</v>
          </cell>
          <cell r="T3762" t="str">
            <v>01126</v>
          </cell>
        </row>
        <row r="3763">
          <cell r="A3763" t="str">
            <v>01126002</v>
          </cell>
          <cell r="B3763" t="str">
            <v>79351108000046</v>
          </cell>
          <cell r="C3763" t="str">
            <v>LE BON SYNDIC</v>
          </cell>
          <cell r="D3763" t="b">
            <v>0</v>
          </cell>
          <cell r="E3763" t="str">
            <v>39 Rue Damremont</v>
          </cell>
          <cell r="F3763" t="str">
            <v>75018</v>
          </cell>
          <cell r="G3763" t="str">
            <v>PARIS 18</v>
          </cell>
          <cell r="H3763" t="str">
            <v>Gestion Locative - Location - Copropriété - Comptabilité</v>
          </cell>
          <cell r="I3763" t="str">
            <v>W8200</v>
          </cell>
          <cell r="J3763">
            <v>44293</v>
          </cell>
          <cell r="N3763" t="str">
            <v>Ouvert</v>
          </cell>
          <cell r="O3763" t="str">
            <v>Ouvert</v>
          </cell>
          <cell r="Q3763">
            <v>0</v>
          </cell>
          <cell r="T3763" t="str">
            <v>01126</v>
          </cell>
        </row>
        <row r="3764">
          <cell r="A3764" t="str">
            <v>01085002</v>
          </cell>
          <cell r="B3764" t="str">
            <v>81924925100029</v>
          </cell>
          <cell r="C3764" t="str">
            <v>FONCIA COGEFIM ALPES</v>
          </cell>
          <cell r="D3764" t="b">
            <v>1</v>
          </cell>
          <cell r="E3764" t="str">
            <v>21 Av Victor Hugo</v>
          </cell>
          <cell r="F3764" t="str">
            <v>13100</v>
          </cell>
          <cell r="G3764" t="str">
            <v>AIX-EN-PROVENCE</v>
          </cell>
          <cell r="H3764" t="str">
            <v>Gestion Locative - Location - Copropriété - Comptabilité</v>
          </cell>
          <cell r="J3764">
            <v>44272</v>
          </cell>
          <cell r="M3764">
            <v>44287</v>
          </cell>
          <cell r="N3764" t="str">
            <v>Ouvert</v>
          </cell>
          <cell r="O3764" t="str">
            <v>Fermé</v>
          </cell>
          <cell r="Q3764">
            <v>0</v>
          </cell>
          <cell r="T3764" t="str">
            <v>01085</v>
          </cell>
        </row>
        <row r="3765">
          <cell r="A3765" t="str">
            <v>01086002</v>
          </cell>
          <cell r="B3765" t="str">
            <v>75354191100024</v>
          </cell>
          <cell r="C3765" t="str">
            <v>IMMOBILIERE JULIEN AVIGNON</v>
          </cell>
          <cell r="D3765" t="b">
            <v>1</v>
          </cell>
          <cell r="E3765" t="str">
            <v>34 Bd Saint Michel</v>
          </cell>
          <cell r="F3765" t="str">
            <v>84000</v>
          </cell>
          <cell r="G3765" t="str">
            <v>AVIGNON</v>
          </cell>
          <cell r="H3765" t="str">
            <v>Gestion Locative - Location - Copropriété - Comptabilité</v>
          </cell>
          <cell r="J3765">
            <v>44271</v>
          </cell>
          <cell r="M3765">
            <v>44287</v>
          </cell>
          <cell r="N3765" t="str">
            <v>Ouvert</v>
          </cell>
          <cell r="O3765" t="str">
            <v>Fermé</v>
          </cell>
          <cell r="Q3765">
            <v>0</v>
          </cell>
          <cell r="T3765" t="str">
            <v>01086</v>
          </cell>
        </row>
        <row r="3766">
          <cell r="A3766" t="str">
            <v>00024006</v>
          </cell>
          <cell r="B3766" t="str">
            <v>43369025200104</v>
          </cell>
          <cell r="C3766" t="str">
            <v>FONCIA BORDEAUX</v>
          </cell>
          <cell r="D3766" t="b">
            <v>1</v>
          </cell>
          <cell r="E3766" t="str">
            <v>61 Quai Lawton</v>
          </cell>
          <cell r="F3766" t="str">
            <v>33300</v>
          </cell>
          <cell r="G3766" t="str">
            <v>BORDEAUX</v>
          </cell>
          <cell r="H3766" t="str">
            <v>Gestion Locative - Location - Copropriété - Comptabilité</v>
          </cell>
          <cell r="I3766" t="str">
            <v>24600</v>
          </cell>
          <cell r="J3766">
            <v>42856</v>
          </cell>
          <cell r="K3766">
            <v>42856</v>
          </cell>
          <cell r="N3766" t="str">
            <v>Ouvert</v>
          </cell>
          <cell r="O3766" t="str">
            <v>Ouvert</v>
          </cell>
          <cell r="P3766" t="str">
            <v>10.14.70.0</v>
          </cell>
          <cell r="Q3766">
            <v>0</v>
          </cell>
          <cell r="T3766" t="str">
            <v>00024</v>
          </cell>
        </row>
        <row r="3767">
          <cell r="A3767" t="str">
            <v>00156011</v>
          </cell>
          <cell r="B3767" t="str">
            <v>41133158000133</v>
          </cell>
          <cell r="C3767" t="str">
            <v>FONCIA ARMOR</v>
          </cell>
          <cell r="D3767" t="b">
            <v>1</v>
          </cell>
          <cell r="E3767" t="str">
            <v>1 Rue de l'Alma</v>
          </cell>
          <cell r="F3767" t="str">
            <v>35000</v>
          </cell>
          <cell r="G3767" t="str">
            <v>RENNES</v>
          </cell>
          <cell r="H3767" t="str">
            <v>Gestion Locative - Location - Copropriété - Comptabilité</v>
          </cell>
          <cell r="I3767" t="str">
            <v>G2901</v>
          </cell>
          <cell r="J3767">
            <v>42309</v>
          </cell>
          <cell r="K3767">
            <v>42309</v>
          </cell>
          <cell r="N3767" t="str">
            <v>Ouvert</v>
          </cell>
          <cell r="O3767" t="str">
            <v>Ouvert</v>
          </cell>
          <cell r="P3767" t="str">
            <v>10.209.2.0</v>
          </cell>
          <cell r="Q3767">
            <v>0</v>
          </cell>
          <cell r="T3767" t="str">
            <v>00156</v>
          </cell>
        </row>
        <row r="3768">
          <cell r="A3768" t="str">
            <v>00167009</v>
          </cell>
          <cell r="B3768" t="str">
            <v>45239657500162</v>
          </cell>
          <cell r="C3768" t="str">
            <v>FONCIA BONAPARTE</v>
          </cell>
          <cell r="D3768" t="b">
            <v>0</v>
          </cell>
          <cell r="E3768" t="str">
            <v>57 Rue du Président de Gaulle</v>
          </cell>
          <cell r="F3768" t="str">
            <v>85000</v>
          </cell>
          <cell r="G3768" t="str">
            <v>LA ROCHE-SUR-YON</v>
          </cell>
          <cell r="H3768" t="str">
            <v>Gestion Locative - Location - Location Saisonnière - Copropriété - Comptabilité</v>
          </cell>
          <cell r="I3768" t="str">
            <v>H3900</v>
          </cell>
          <cell r="J3768">
            <v>39722</v>
          </cell>
          <cell r="K3768">
            <v>39722</v>
          </cell>
          <cell r="N3768" t="str">
            <v>Ouvert</v>
          </cell>
          <cell r="O3768" t="str">
            <v>Ouvert</v>
          </cell>
          <cell r="P3768" t="str">
            <v>10.40.74.0</v>
          </cell>
          <cell r="Q3768">
            <v>0</v>
          </cell>
          <cell r="T3768" t="str">
            <v>00167</v>
          </cell>
        </row>
        <row r="3769">
          <cell r="A3769" t="str">
            <v>01127001</v>
          </cell>
          <cell r="B3769" t="str">
            <v>48871566500029</v>
          </cell>
          <cell r="C3769" t="str">
            <v>JMR IMMOBILIER</v>
          </cell>
          <cell r="D3769" t="b">
            <v>1</v>
          </cell>
          <cell r="E3769" t="str">
            <v>14 Rue de Rouen 75</v>
          </cell>
          <cell r="F3769" t="str">
            <v>75019</v>
          </cell>
          <cell r="G3769" t="str">
            <v>PARIS</v>
          </cell>
          <cell r="H3769" t="str">
            <v>Gestion Locative - Location - Copropriété - Comptabilité</v>
          </cell>
          <cell r="J3769">
            <v>44293</v>
          </cell>
          <cell r="M3769">
            <v>44385</v>
          </cell>
          <cell r="N3769" t="str">
            <v>Ouvert</v>
          </cell>
          <cell r="O3769" t="str">
            <v>Fermé</v>
          </cell>
          <cell r="Q3769">
            <v>0</v>
          </cell>
          <cell r="T3769" t="str">
            <v>01127</v>
          </cell>
        </row>
        <row r="3770">
          <cell r="A3770" t="str">
            <v>00047021</v>
          </cell>
          <cell r="C3770" t="str">
            <v>FONCIA MONTPELLIER</v>
          </cell>
          <cell r="D3770" t="b">
            <v>0</v>
          </cell>
          <cell r="E3770" t="str">
            <v>5 impasse de la Curieuse</v>
          </cell>
          <cell r="F3770" t="str">
            <v>30240</v>
          </cell>
          <cell r="G3770" t="str">
            <v>LE GRAU-DU-ROI</v>
          </cell>
          <cell r="H3770" t="str">
            <v>Gestion Locative - Location - Location Saisonnière - Copropriété</v>
          </cell>
          <cell r="J3770">
            <v>44321</v>
          </cell>
          <cell r="K3770">
            <v>44378</v>
          </cell>
          <cell r="N3770" t="str">
            <v>Ouvert</v>
          </cell>
          <cell r="O3770" t="str">
            <v>Ouvert</v>
          </cell>
          <cell r="Q3770">
            <v>0</v>
          </cell>
          <cell r="T3770" t="str">
            <v>00047</v>
          </cell>
        </row>
        <row r="3771">
          <cell r="A3771" t="str">
            <v>00047022</v>
          </cell>
          <cell r="B3771" t="str">
            <v>34376517800235</v>
          </cell>
          <cell r="C3771" t="str">
            <v>FONCIA MONTPELLIER</v>
          </cell>
          <cell r="D3771" t="b">
            <v>0</v>
          </cell>
          <cell r="E3771" t="str">
            <v>1 rue d'Albenas</v>
          </cell>
          <cell r="F3771" t="str">
            <v>30000</v>
          </cell>
          <cell r="G3771" t="str">
            <v>NIMES</v>
          </cell>
          <cell r="H3771" t="str">
            <v>Copropriété</v>
          </cell>
          <cell r="I3771" t="str">
            <v>47909</v>
          </cell>
          <cell r="J3771">
            <v>44321</v>
          </cell>
          <cell r="K3771">
            <v>44378</v>
          </cell>
          <cell r="N3771" t="str">
            <v>Ouvert</v>
          </cell>
          <cell r="O3771" t="str">
            <v>Ouvert</v>
          </cell>
          <cell r="Q3771">
            <v>0</v>
          </cell>
          <cell r="T3771" t="str">
            <v>00047</v>
          </cell>
        </row>
        <row r="3772">
          <cell r="A3772" t="str">
            <v>00025026</v>
          </cell>
          <cell r="C3772" t="str">
            <v>FONCIA PARIS RIVE DROITE</v>
          </cell>
          <cell r="D3772" t="b">
            <v>0</v>
          </cell>
          <cell r="E3772" t="str">
            <v>182, rue de Rivoli</v>
          </cell>
          <cell r="F3772" t="str">
            <v>75001</v>
          </cell>
          <cell r="G3772" t="str">
            <v>PARIS</v>
          </cell>
          <cell r="H3772" t="str">
            <v>Gestion Locative - Location - Copropriété</v>
          </cell>
          <cell r="J3772">
            <v>44321</v>
          </cell>
          <cell r="M3772">
            <v>44408</v>
          </cell>
          <cell r="N3772" t="str">
            <v>Ouvert</v>
          </cell>
          <cell r="O3772" t="str">
            <v>Fermé</v>
          </cell>
          <cell r="Q3772">
            <v>0</v>
          </cell>
          <cell r="T3772" t="str">
            <v>00025</v>
          </cell>
        </row>
        <row r="3773">
          <cell r="A3773" t="str">
            <v>00120030</v>
          </cell>
          <cell r="C3773" t="str">
            <v>FONCIA AD IMMOBILIER</v>
          </cell>
          <cell r="D3773" t="b">
            <v>0</v>
          </cell>
          <cell r="E3773" t="str">
            <v>1187 Route de Grasse</v>
          </cell>
          <cell r="F3773" t="str">
            <v>06130</v>
          </cell>
          <cell r="G3773" t="str">
            <v>PEGOMAS</v>
          </cell>
          <cell r="H3773" t="str">
            <v>Gestion Locative - Location - Copropriété</v>
          </cell>
          <cell r="I3773" t="str">
            <v>C3916</v>
          </cell>
          <cell r="J3773">
            <v>44321</v>
          </cell>
          <cell r="K3773">
            <v>44348</v>
          </cell>
          <cell r="M3773">
            <v>44334</v>
          </cell>
          <cell r="N3773" t="str">
            <v>Ouvert</v>
          </cell>
          <cell r="O3773" t="str">
            <v>Fermé</v>
          </cell>
          <cell r="Q3773">
            <v>0</v>
          </cell>
          <cell r="T3773" t="str">
            <v>00120</v>
          </cell>
        </row>
        <row r="3774">
          <cell r="A3774" t="str">
            <v>00142012</v>
          </cell>
          <cell r="B3774" t="str">
            <v>49020518400107</v>
          </cell>
          <cell r="C3774" t="str">
            <v>FONCIA MANSART</v>
          </cell>
          <cell r="D3774" t="b">
            <v>0</v>
          </cell>
          <cell r="E3774" t="str">
            <v>13, rue Saint Honoré</v>
          </cell>
          <cell r="F3774" t="str">
            <v>78000</v>
          </cell>
          <cell r="G3774" t="str">
            <v>VERSAILLES</v>
          </cell>
          <cell r="H3774" t="str">
            <v>Copropriété</v>
          </cell>
          <cell r="I3774" t="str">
            <v>E6903</v>
          </cell>
          <cell r="J3774">
            <v>44321</v>
          </cell>
          <cell r="K3774">
            <v>44348</v>
          </cell>
          <cell r="M3774">
            <v>44408</v>
          </cell>
          <cell r="N3774" t="str">
            <v>Ouvert</v>
          </cell>
          <cell r="O3774" t="str">
            <v>Fermé</v>
          </cell>
          <cell r="Q3774">
            <v>0</v>
          </cell>
          <cell r="T3774" t="str">
            <v>00142</v>
          </cell>
        </row>
        <row r="3775">
          <cell r="A3775" t="str">
            <v>00173017</v>
          </cell>
          <cell r="B3775" t="str">
            <v>31840422500209</v>
          </cell>
          <cell r="C3775" t="str">
            <v>FONCIA GRAND BLEU</v>
          </cell>
          <cell r="D3775" t="b">
            <v>0</v>
          </cell>
          <cell r="E3775" t="str">
            <v xml:space="preserve">67 avenue Georges Clémenceau </v>
          </cell>
          <cell r="F3775" t="str">
            <v>83310</v>
          </cell>
          <cell r="G3775" t="str">
            <v>COGOLIN</v>
          </cell>
          <cell r="H3775" t="str">
            <v>Gestion Locative - Location - Copropriété</v>
          </cell>
          <cell r="I3775" t="str">
            <v>I6907</v>
          </cell>
          <cell r="J3775">
            <v>44321</v>
          </cell>
          <cell r="K3775">
            <v>44348</v>
          </cell>
          <cell r="N3775" t="str">
            <v>Ouvert</v>
          </cell>
          <cell r="O3775" t="str">
            <v>Ouvert</v>
          </cell>
          <cell r="Q3775">
            <v>0</v>
          </cell>
          <cell r="T3775" t="str">
            <v>00173</v>
          </cell>
        </row>
        <row r="3776">
          <cell r="A3776" t="str">
            <v>01089002</v>
          </cell>
          <cell r="B3776" t="str">
            <v>89530477200034</v>
          </cell>
          <cell r="C3776" t="str">
            <v>FONCIA DES LACS</v>
          </cell>
          <cell r="D3776" t="b">
            <v>0</v>
          </cell>
          <cell r="E3776" t="str">
            <v>2-4 Passage Gruffaz</v>
          </cell>
          <cell r="F3776" t="str">
            <v>74000</v>
          </cell>
          <cell r="G3776" t="str">
            <v>ANNECY</v>
          </cell>
          <cell r="H3776" t="str">
            <v>Gestion Locative - Copropriété</v>
          </cell>
          <cell r="I3776" t="str">
            <v>W5200</v>
          </cell>
          <cell r="J3776">
            <v>44321</v>
          </cell>
          <cell r="K3776">
            <v>44348</v>
          </cell>
          <cell r="M3776">
            <v>44323</v>
          </cell>
          <cell r="N3776" t="str">
            <v>Ouvert</v>
          </cell>
          <cell r="O3776" t="str">
            <v>Fermé</v>
          </cell>
          <cell r="Q3776">
            <v>0</v>
          </cell>
          <cell r="T3776" t="str">
            <v>01089</v>
          </cell>
        </row>
        <row r="3777">
          <cell r="A3777" t="str">
            <v>01109002</v>
          </cell>
          <cell r="B3777" t="str">
            <v>48391297800051</v>
          </cell>
          <cell r="C3777" t="str">
            <v>TERRES ET HABITAT PAYS SALONNAIS</v>
          </cell>
          <cell r="D3777" t="b">
            <v>1</v>
          </cell>
          <cell r="E3777" t="str">
            <v>21 Av Victor Hugo</v>
          </cell>
          <cell r="F3777" t="str">
            <v>13100</v>
          </cell>
          <cell r="G3777" t="str">
            <v>AIX-EN-PROVENCE</v>
          </cell>
          <cell r="H3777" t="str">
            <v>Gestion Locative - Location - Copropriété - Comptabilité</v>
          </cell>
          <cell r="J3777">
            <v>44293</v>
          </cell>
          <cell r="M3777">
            <v>44385</v>
          </cell>
          <cell r="N3777" t="str">
            <v>Ouvert</v>
          </cell>
          <cell r="O3777" t="str">
            <v>Fermé</v>
          </cell>
          <cell r="Q3777">
            <v>0</v>
          </cell>
          <cell r="T3777" t="str">
            <v>01109</v>
          </cell>
        </row>
        <row r="3778">
          <cell r="A3778" t="str">
            <v>01125002</v>
          </cell>
          <cell r="B3778" t="str">
            <v>84973174000031</v>
          </cell>
          <cell r="C3778" t="str">
            <v>SYNEO COTE D'AZUR</v>
          </cell>
          <cell r="D3778" t="b">
            <v>1</v>
          </cell>
          <cell r="E3778" t="str">
            <v>11 Bd De la Ferrage</v>
          </cell>
          <cell r="F3778" t="str">
            <v>06400</v>
          </cell>
          <cell r="G3778" t="str">
            <v>CANNES</v>
          </cell>
          <cell r="H3778" t="str">
            <v>Gestion Locative - Location - Copropriété - Comptabilité</v>
          </cell>
          <cell r="J3778">
            <v>44293</v>
          </cell>
          <cell r="M3778">
            <v>44385</v>
          </cell>
          <cell r="N3778" t="str">
            <v>Ouvert</v>
          </cell>
          <cell r="O3778" t="str">
            <v>Fermé</v>
          </cell>
          <cell r="Q3778">
            <v>0</v>
          </cell>
          <cell r="T3778" t="str">
            <v>01125</v>
          </cell>
        </row>
        <row r="3779">
          <cell r="A3779" t="str">
            <v>01018018</v>
          </cell>
          <cell r="B3779" t="str">
            <v>38488360900644</v>
          </cell>
          <cell r="C3779" t="str">
            <v>FONCIA LOFT ONE</v>
          </cell>
          <cell r="D3779" t="b">
            <v>0</v>
          </cell>
          <cell r="E3779" t="str">
            <v>Galérie des Arènes avenue de la Légion Tchèque</v>
          </cell>
          <cell r="F3779" t="str">
            <v>64100</v>
          </cell>
          <cell r="G3779" t="str">
            <v>BAYONNE</v>
          </cell>
          <cell r="H3779" t="str">
            <v>Gestion Locative - Location - Copropriété - Comptabilité</v>
          </cell>
          <cell r="I3779" t="str">
            <v>W4911</v>
          </cell>
          <cell r="J3779">
            <v>44323</v>
          </cell>
          <cell r="K3779">
            <v>44348</v>
          </cell>
          <cell r="N3779" t="str">
            <v>Ouvert</v>
          </cell>
          <cell r="O3779" t="str">
            <v>Ouvert</v>
          </cell>
          <cell r="Q3779">
            <v>0</v>
          </cell>
          <cell r="T3779" t="str">
            <v>01018</v>
          </cell>
        </row>
        <row r="3780">
          <cell r="A3780" t="str">
            <v>01018019</v>
          </cell>
          <cell r="B3780" t="str">
            <v>38488360900651</v>
          </cell>
          <cell r="C3780" t="str">
            <v>FONCIA LOFT ONE</v>
          </cell>
          <cell r="D3780" t="b">
            <v>0</v>
          </cell>
          <cell r="E3780" t="str">
            <v xml:space="preserve"> Place Roger Expert</v>
          </cell>
          <cell r="F3780" t="str">
            <v>33120</v>
          </cell>
          <cell r="G3780" t="str">
            <v>ARCACHON</v>
          </cell>
          <cell r="H3780" t="str">
            <v>Gestion Locative - Location - Copropriété - Comptabilité</v>
          </cell>
          <cell r="I3780" t="str">
            <v>W4912</v>
          </cell>
          <cell r="J3780">
            <v>44323</v>
          </cell>
          <cell r="K3780">
            <v>44348</v>
          </cell>
          <cell r="N3780" t="str">
            <v>Ouvert</v>
          </cell>
          <cell r="O3780" t="str">
            <v>Ouvert</v>
          </cell>
          <cell r="Q3780">
            <v>0</v>
          </cell>
          <cell r="T3780" t="str">
            <v>01018</v>
          </cell>
        </row>
        <row r="3781">
          <cell r="A3781" t="str">
            <v>01018020</v>
          </cell>
          <cell r="B3781" t="str">
            <v>38488360900669</v>
          </cell>
          <cell r="C3781" t="str">
            <v>FONCIA LOFT ONE</v>
          </cell>
          <cell r="D3781" t="b">
            <v>0</v>
          </cell>
          <cell r="E3781" t="str">
            <v xml:space="preserve">37, avenue du Général de Gaulle </v>
          </cell>
          <cell r="F3781" t="str">
            <v>47000</v>
          </cell>
          <cell r="G3781" t="str">
            <v>AGEN</v>
          </cell>
          <cell r="H3781" t="str">
            <v>Gestion Locative - Location - Copropriété - Comptabilité</v>
          </cell>
          <cell r="I3781" t="str">
            <v>W4910</v>
          </cell>
          <cell r="J3781">
            <v>44323</v>
          </cell>
          <cell r="K3781">
            <v>44348</v>
          </cell>
          <cell r="N3781" t="str">
            <v>Ouvert</v>
          </cell>
          <cell r="O3781" t="str">
            <v>Ouvert</v>
          </cell>
          <cell r="Q3781">
            <v>0</v>
          </cell>
          <cell r="T3781" t="str">
            <v>01018</v>
          </cell>
        </row>
        <row r="3782">
          <cell r="A3782" t="str">
            <v>01018021</v>
          </cell>
          <cell r="B3782" t="str">
            <v>38488360900677</v>
          </cell>
          <cell r="C3782" t="str">
            <v>FONCIA LOFT ONE</v>
          </cell>
          <cell r="D3782" t="b">
            <v>0</v>
          </cell>
          <cell r="E3782" t="str">
            <v xml:space="preserve">56, rue Jean Jaurès </v>
          </cell>
          <cell r="F3782" t="str">
            <v>11104</v>
          </cell>
          <cell r="G3782" t="str">
            <v>NARBONNE</v>
          </cell>
          <cell r="H3782" t="str">
            <v>Gestion Locative - Location - Copropriété - Comptabilité</v>
          </cell>
          <cell r="I3782" t="str">
            <v>W4909</v>
          </cell>
          <cell r="J3782">
            <v>44323</v>
          </cell>
          <cell r="K3782">
            <v>44348</v>
          </cell>
          <cell r="N3782" t="str">
            <v>Ouvert</v>
          </cell>
          <cell r="O3782" t="str">
            <v>Ouvert</v>
          </cell>
          <cell r="Q3782">
            <v>0</v>
          </cell>
          <cell r="T3782" t="str">
            <v>01018</v>
          </cell>
        </row>
        <row r="3783">
          <cell r="A3783" t="str">
            <v>00177148</v>
          </cell>
          <cell r="B3783" t="str">
            <v>50369866405176</v>
          </cell>
          <cell r="C3783" t="str">
            <v>FONCIA TRANSACTION FRANCE</v>
          </cell>
          <cell r="D3783" t="b">
            <v>0</v>
          </cell>
          <cell r="E3783" t="str">
            <v>6, Place Lemonnier</v>
          </cell>
          <cell r="F3783" t="str">
            <v>72500</v>
          </cell>
          <cell r="G3783" t="str">
            <v>MONTVAL-SUR-LOIR</v>
          </cell>
          <cell r="H3783" t="str">
            <v>Transaction</v>
          </cell>
          <cell r="I3783" t="str">
            <v>I9538</v>
          </cell>
          <cell r="J3783">
            <v>44323</v>
          </cell>
          <cell r="K3783">
            <v>44348</v>
          </cell>
          <cell r="N3783" t="str">
            <v>Ouvert</v>
          </cell>
          <cell r="O3783" t="str">
            <v>Ouvert</v>
          </cell>
          <cell r="Q3783">
            <v>0</v>
          </cell>
          <cell r="T3783" t="str">
            <v>00177</v>
          </cell>
        </row>
        <row r="3784">
          <cell r="A3784" t="str">
            <v>00177149</v>
          </cell>
          <cell r="B3784" t="str">
            <v>50369866405150</v>
          </cell>
          <cell r="C3784" t="str">
            <v>FONCIA TRANSACTION FRANCE</v>
          </cell>
          <cell r="D3784" t="b">
            <v>0</v>
          </cell>
          <cell r="E3784" t="str">
            <v>16, rue de la Juiverie</v>
          </cell>
          <cell r="F3784" t="str">
            <v>91150</v>
          </cell>
          <cell r="G3784" t="str">
            <v>ETAMPES</v>
          </cell>
          <cell r="H3784" t="str">
            <v>Transaction</v>
          </cell>
          <cell r="I3784" t="str">
            <v>I9460</v>
          </cell>
          <cell r="J3784">
            <v>44323</v>
          </cell>
          <cell r="K3784">
            <v>44348</v>
          </cell>
          <cell r="N3784" t="str">
            <v>Ouvert</v>
          </cell>
          <cell r="O3784" t="str">
            <v>Ouvert</v>
          </cell>
          <cell r="Q3784">
            <v>0</v>
          </cell>
          <cell r="T3784" t="str">
            <v>00177</v>
          </cell>
        </row>
        <row r="3785">
          <cell r="A3785" t="str">
            <v>00177150</v>
          </cell>
          <cell r="B3785" t="str">
            <v>50369866405168</v>
          </cell>
          <cell r="C3785" t="str">
            <v>FONCIA TRANSACTION FRANCE</v>
          </cell>
          <cell r="D3785" t="b">
            <v>0</v>
          </cell>
          <cell r="E3785" t="str">
            <v>67, avenue Georges Clémenceau</v>
          </cell>
          <cell r="F3785" t="str">
            <v>83310</v>
          </cell>
          <cell r="G3785" t="str">
            <v>COGOLIN</v>
          </cell>
          <cell r="H3785" t="str">
            <v>Transaction</v>
          </cell>
          <cell r="I3785" t="str">
            <v>I9529</v>
          </cell>
          <cell r="J3785">
            <v>44323</v>
          </cell>
          <cell r="K3785">
            <v>44348</v>
          </cell>
          <cell r="N3785" t="str">
            <v>Ouvert</v>
          </cell>
          <cell r="O3785" t="str">
            <v>Ouvert</v>
          </cell>
          <cell r="Q3785">
            <v>0</v>
          </cell>
          <cell r="T3785" t="str">
            <v>00177</v>
          </cell>
        </row>
        <row r="3786">
          <cell r="A3786" t="str">
            <v>00177151</v>
          </cell>
          <cell r="B3786" t="str">
            <v>50369866405184</v>
          </cell>
          <cell r="C3786" t="str">
            <v>FONCIA TRANSACTION FRANCE</v>
          </cell>
          <cell r="D3786" t="b">
            <v>0</v>
          </cell>
          <cell r="E3786" t="str">
            <v>2, rue Ariane</v>
          </cell>
          <cell r="F3786" t="str">
            <v>77700</v>
          </cell>
          <cell r="G3786" t="str">
            <v>CHESSY</v>
          </cell>
          <cell r="H3786" t="str">
            <v>Transaction</v>
          </cell>
          <cell r="I3786" t="str">
            <v>I9461</v>
          </cell>
          <cell r="J3786">
            <v>44323</v>
          </cell>
          <cell r="K3786">
            <v>44348</v>
          </cell>
          <cell r="N3786" t="str">
            <v>Ouvert</v>
          </cell>
          <cell r="O3786" t="str">
            <v>Ouvert</v>
          </cell>
          <cell r="Q3786">
            <v>0</v>
          </cell>
          <cell r="T3786" t="str">
            <v>00177</v>
          </cell>
        </row>
        <row r="3787">
          <cell r="A3787" t="str">
            <v>01128001</v>
          </cell>
          <cell r="B3787" t="str">
            <v>53406301100017</v>
          </cell>
          <cell r="C3787" t="str">
            <v>FONCIA RIVES D'ANNECY</v>
          </cell>
          <cell r="D3787" t="b">
            <v>0</v>
          </cell>
          <cell r="E3787" t="str">
            <v>2 Pas Gruffaz</v>
          </cell>
          <cell r="F3787" t="str">
            <v>74000</v>
          </cell>
          <cell r="G3787" t="str">
            <v>ANNECY</v>
          </cell>
          <cell r="H3787" t="str">
            <v>Gestion Locative - Location - Copropriété - Comptabilité</v>
          </cell>
          <cell r="J3787">
            <v>44317</v>
          </cell>
          <cell r="M3787">
            <v>44384</v>
          </cell>
          <cell r="N3787" t="str">
            <v>Ouvert</v>
          </cell>
          <cell r="O3787" t="str">
            <v>Fermé</v>
          </cell>
          <cell r="Q3787">
            <v>0</v>
          </cell>
          <cell r="T3787" t="str">
            <v>01128</v>
          </cell>
        </row>
        <row r="3788">
          <cell r="A3788" t="str">
            <v>01129001</v>
          </cell>
          <cell r="B3788" t="str">
            <v>49150422100012</v>
          </cell>
          <cell r="C3788" t="str">
            <v>FONCIA REVERBEL</v>
          </cell>
          <cell r="D3788" t="b">
            <v>0</v>
          </cell>
          <cell r="E3788" t="str">
            <v>Imp De la Curieuse</v>
          </cell>
          <cell r="F3788" t="str">
            <v>30240</v>
          </cell>
          <cell r="G3788" t="str">
            <v>LE GRAU-DU-ROI</v>
          </cell>
          <cell r="H3788" t="str">
            <v>Gestion Locative - Location - Copropriété - Comptabilité</v>
          </cell>
          <cell r="J3788">
            <v>44317</v>
          </cell>
          <cell r="M3788">
            <v>44384</v>
          </cell>
          <cell r="N3788" t="str">
            <v>Ouvert</v>
          </cell>
          <cell r="O3788" t="str">
            <v>Fermé</v>
          </cell>
          <cell r="Q3788">
            <v>0</v>
          </cell>
          <cell r="T3788" t="str">
            <v>01129</v>
          </cell>
        </row>
        <row r="3789">
          <cell r="A3789" t="str">
            <v>01130001</v>
          </cell>
          <cell r="B3789" t="str">
            <v>75203615200037</v>
          </cell>
          <cell r="C3789" t="str">
            <v>ESTIMM</v>
          </cell>
          <cell r="D3789" t="b">
            <v>0</v>
          </cell>
          <cell r="E3789" t="str">
            <v>11 B Rue Alfred de Vigny</v>
          </cell>
          <cell r="F3789" t="str">
            <v>25000</v>
          </cell>
          <cell r="G3789" t="str">
            <v>BESANCON</v>
          </cell>
          <cell r="H3789" t="str">
            <v>Gestion Locative - Location - Copropriété - Comptabilité</v>
          </cell>
          <cell r="J3789">
            <v>44317</v>
          </cell>
          <cell r="M3789">
            <v>44384</v>
          </cell>
          <cell r="N3789" t="str">
            <v>Ouvert</v>
          </cell>
          <cell r="O3789" t="str">
            <v>Fermé</v>
          </cell>
          <cell r="Q3789">
            <v>0</v>
          </cell>
          <cell r="T3789" t="str">
            <v>01130</v>
          </cell>
        </row>
        <row r="3790">
          <cell r="A3790" t="str">
            <v>01130002</v>
          </cell>
          <cell r="B3790" t="str">
            <v>75203615200045</v>
          </cell>
          <cell r="C3790" t="str">
            <v>ESTIMM</v>
          </cell>
          <cell r="D3790" t="b">
            <v>0</v>
          </cell>
          <cell r="E3790" t="str">
            <v>11 Rue Du Vieux Chateau</v>
          </cell>
          <cell r="F3790" t="str">
            <v>25300</v>
          </cell>
          <cell r="G3790" t="str">
            <v>PONTARLIER</v>
          </cell>
          <cell r="H3790" t="str">
            <v>Gestion Locative - Location - Copropriété - Comptabilité</v>
          </cell>
          <cell r="J3790">
            <v>44317</v>
          </cell>
          <cell r="M3790">
            <v>44384</v>
          </cell>
          <cell r="N3790" t="str">
            <v>Ouvert</v>
          </cell>
          <cell r="O3790" t="str">
            <v>Fermé</v>
          </cell>
          <cell r="Q3790">
            <v>0</v>
          </cell>
          <cell r="T3790" t="str">
            <v>01130</v>
          </cell>
        </row>
        <row r="3791">
          <cell r="A3791" t="str">
            <v>01063002</v>
          </cell>
          <cell r="B3791" t="str">
            <v>67204781800030</v>
          </cell>
          <cell r="C3791" t="str">
            <v>LOYER</v>
          </cell>
          <cell r="D3791" t="b">
            <v>1</v>
          </cell>
          <cell r="E3791" t="str">
            <v>64 Rue Du Ranelagh</v>
          </cell>
          <cell r="F3791" t="str">
            <v>75016</v>
          </cell>
          <cell r="G3791" t="str">
            <v>PARIS 16</v>
          </cell>
          <cell r="H3791" t="str">
            <v>Gestion Locative - Location - Copropriété - Comptabilité</v>
          </cell>
          <cell r="J3791">
            <v>44181</v>
          </cell>
          <cell r="M3791">
            <v>44197</v>
          </cell>
          <cell r="N3791" t="str">
            <v>Ouvert</v>
          </cell>
          <cell r="O3791" t="str">
            <v>Fermé</v>
          </cell>
          <cell r="Q3791">
            <v>0</v>
          </cell>
          <cell r="T3791" t="str">
            <v>01063</v>
          </cell>
        </row>
        <row r="3792">
          <cell r="A3792" t="str">
            <v>01082002</v>
          </cell>
          <cell r="B3792" t="str">
            <v>78981316900024</v>
          </cell>
          <cell r="C3792" t="str">
            <v>AIXIMM'O</v>
          </cell>
          <cell r="D3792" t="b">
            <v>1</v>
          </cell>
          <cell r="E3792" t="str">
            <v>21 Av Victor Hugo</v>
          </cell>
          <cell r="F3792" t="str">
            <v>13100</v>
          </cell>
          <cell r="G3792" t="str">
            <v>AIX-EN-PROVENCE</v>
          </cell>
          <cell r="H3792" t="str">
            <v>Gestion Locative - Location - Copropriété - Comptabilité</v>
          </cell>
          <cell r="J3792">
            <v>44258</v>
          </cell>
          <cell r="M3792">
            <v>44384</v>
          </cell>
          <cell r="N3792" t="str">
            <v>Ouvert</v>
          </cell>
          <cell r="O3792" t="str">
            <v>Fermé</v>
          </cell>
          <cell r="Q3792">
            <v>0</v>
          </cell>
          <cell r="T3792" t="str">
            <v>01082</v>
          </cell>
        </row>
        <row r="3793">
          <cell r="A3793" t="str">
            <v>01093002</v>
          </cell>
          <cell r="B3793" t="str">
            <v>40379745900027</v>
          </cell>
          <cell r="C3793" t="str">
            <v>FONCIA PAUL CHAUVIN</v>
          </cell>
          <cell r="D3793" t="b">
            <v>1</v>
          </cell>
          <cell r="E3793" t="str">
            <v>21 Av Victor Hugo</v>
          </cell>
          <cell r="F3793" t="str">
            <v>13100</v>
          </cell>
          <cell r="G3793" t="str">
            <v>AIX-EN-PROVENCE</v>
          </cell>
          <cell r="H3793" t="str">
            <v>Gestion Locative - Location - Copropriété - Comptabilité</v>
          </cell>
          <cell r="J3793">
            <v>44272</v>
          </cell>
          <cell r="M3793">
            <v>44287</v>
          </cell>
          <cell r="N3793" t="str">
            <v>Ouvert</v>
          </cell>
          <cell r="O3793" t="str">
            <v>Fermé</v>
          </cell>
          <cell r="Q3793">
            <v>0</v>
          </cell>
          <cell r="T3793" t="str">
            <v>01093</v>
          </cell>
        </row>
        <row r="3794">
          <cell r="A3794" t="str">
            <v>01122002</v>
          </cell>
          <cell r="B3794" t="str">
            <v>33304694400067</v>
          </cell>
          <cell r="C3794" t="str">
            <v>SUD GESTION IMMOBILIERE</v>
          </cell>
          <cell r="D3794" t="b">
            <v>1</v>
          </cell>
          <cell r="E3794" t="str">
            <v>21 Av Victor Hugo</v>
          </cell>
          <cell r="F3794" t="str">
            <v>13100</v>
          </cell>
          <cell r="G3794" t="str">
            <v>AIX-EN-PROVENCE</v>
          </cell>
          <cell r="H3794" t="str">
            <v>Gestion Locative - Location - Copropriété - Comptabilité</v>
          </cell>
          <cell r="J3794">
            <v>44293</v>
          </cell>
          <cell r="M3794">
            <v>44385</v>
          </cell>
          <cell r="N3794" t="str">
            <v>Ouvert</v>
          </cell>
          <cell r="O3794" t="str">
            <v>Fermé</v>
          </cell>
          <cell r="Q3794">
            <v>0</v>
          </cell>
          <cell r="T3794" t="str">
            <v>01122</v>
          </cell>
        </row>
        <row r="3795">
          <cell r="A3795" t="str">
            <v>01131001</v>
          </cell>
          <cell r="B3795" t="str">
            <v>38935265900020</v>
          </cell>
          <cell r="C3795" t="str">
            <v>ETUDE FINZI</v>
          </cell>
          <cell r="D3795" t="b">
            <v>1</v>
          </cell>
          <cell r="E3795" t="str">
            <v>39 Rue Damrémont</v>
          </cell>
          <cell r="F3795" t="str">
            <v>75018</v>
          </cell>
          <cell r="G3795" t="str">
            <v>PARIS</v>
          </cell>
          <cell r="H3795" t="str">
            <v>Gestion Locative - Location - Copropriété - Comptabilité</v>
          </cell>
          <cell r="J3795">
            <v>44293</v>
          </cell>
          <cell r="M3795">
            <v>44384</v>
          </cell>
          <cell r="N3795" t="str">
            <v>Ouvert</v>
          </cell>
          <cell r="O3795" t="str">
            <v>Fermé</v>
          </cell>
          <cell r="Q3795">
            <v>0</v>
          </cell>
          <cell r="T3795" t="str">
            <v>01131</v>
          </cell>
        </row>
        <row r="3796">
          <cell r="A3796" t="str">
            <v>01131002</v>
          </cell>
          <cell r="B3796" t="str">
            <v>38935265900038</v>
          </cell>
          <cell r="C3796" t="str">
            <v>ETUDE FINZI-VASSILIADES</v>
          </cell>
          <cell r="D3796" t="b">
            <v>0</v>
          </cell>
          <cell r="E3796" t="str">
            <v>113 Bd Haussmann</v>
          </cell>
          <cell r="F3796" t="str">
            <v>75008</v>
          </cell>
          <cell r="G3796" t="str">
            <v>PARIS 8</v>
          </cell>
          <cell r="H3796" t="str">
            <v>Gestion Locative - Location - Copropriété - Comptabilité</v>
          </cell>
          <cell r="J3796">
            <v>44293</v>
          </cell>
          <cell r="M3796">
            <v>44384</v>
          </cell>
          <cell r="N3796" t="str">
            <v>Ouvert</v>
          </cell>
          <cell r="O3796" t="str">
            <v>Fermé</v>
          </cell>
          <cell r="Q3796">
            <v>0</v>
          </cell>
          <cell r="T3796" t="str">
            <v>01131</v>
          </cell>
        </row>
        <row r="3797">
          <cell r="A3797" t="str">
            <v>01132001</v>
          </cell>
          <cell r="B3797" t="str">
            <v>89873451200012</v>
          </cell>
          <cell r="C3797" t="str">
            <v>ESSET GROUP</v>
          </cell>
          <cell r="D3797" t="b">
            <v>0</v>
          </cell>
          <cell r="E3797" t="str">
            <v>13 Avenue le Brun</v>
          </cell>
          <cell r="F3797" t="str">
            <v>92160</v>
          </cell>
          <cell r="G3797" t="str">
            <v>ANTONY</v>
          </cell>
          <cell r="J3797">
            <v>44300</v>
          </cell>
          <cell r="N3797" t="str">
            <v>Ouvert</v>
          </cell>
          <cell r="O3797" t="str">
            <v>Ouvert</v>
          </cell>
          <cell r="Q3797">
            <v>0</v>
          </cell>
          <cell r="T3797" t="str">
            <v>01132</v>
          </cell>
        </row>
        <row r="3798">
          <cell r="A3798" t="str">
            <v>01133001</v>
          </cell>
          <cell r="B3798" t="str">
            <v>89873469400018</v>
          </cell>
          <cell r="C3798" t="str">
            <v>FONCIA 2</v>
          </cell>
          <cell r="D3798" t="b">
            <v>1</v>
          </cell>
          <cell r="E3798" t="str">
            <v>13 Avenue le Brun</v>
          </cell>
          <cell r="F3798" t="str">
            <v>92160</v>
          </cell>
          <cell r="G3798" t="str">
            <v>ANTONY</v>
          </cell>
          <cell r="J3798">
            <v>44300</v>
          </cell>
          <cell r="M3798">
            <v>44384</v>
          </cell>
          <cell r="N3798" t="str">
            <v>Ouvert</v>
          </cell>
          <cell r="O3798" t="str">
            <v>Fermé</v>
          </cell>
          <cell r="Q3798">
            <v>0</v>
          </cell>
          <cell r="T3798" t="str">
            <v>01133</v>
          </cell>
        </row>
        <row r="3799">
          <cell r="A3799" t="str">
            <v>00177152</v>
          </cell>
          <cell r="B3799" t="str">
            <v>50369866405200</v>
          </cell>
          <cell r="C3799" t="str">
            <v>FONCIA TRANSACTION FRANCE</v>
          </cell>
          <cell r="D3799" t="b">
            <v>0</v>
          </cell>
          <cell r="E3799" t="str">
            <v>215 Avenue du Général Leclerc</v>
          </cell>
          <cell r="F3799" t="str">
            <v>94700</v>
          </cell>
          <cell r="G3799" t="str">
            <v>MAISONS ALFORT</v>
          </cell>
          <cell r="H3799" t="str">
            <v>Transaction</v>
          </cell>
          <cell r="I3799" t="str">
            <v>I9504</v>
          </cell>
          <cell r="J3799">
            <v>44335</v>
          </cell>
          <cell r="K3799">
            <v>44348</v>
          </cell>
          <cell r="N3799" t="str">
            <v>Ouvert</v>
          </cell>
          <cell r="O3799" t="str">
            <v>Ouvert</v>
          </cell>
          <cell r="Q3799">
            <v>0</v>
          </cell>
          <cell r="T3799" t="str">
            <v>00177</v>
          </cell>
        </row>
        <row r="3800">
          <cell r="A3800" t="str">
            <v>00177153</v>
          </cell>
          <cell r="B3800" t="str">
            <v>50369866405234</v>
          </cell>
          <cell r="C3800" t="str">
            <v>FONCIA TRANSACTION FRANCE</v>
          </cell>
          <cell r="D3800" t="b">
            <v>0</v>
          </cell>
          <cell r="E3800" t="str">
            <v>4 rue Laubaner</v>
          </cell>
          <cell r="F3800" t="str">
            <v>40000</v>
          </cell>
          <cell r="G3800" t="str">
            <v>MONT-DE-MARSAN</v>
          </cell>
          <cell r="H3800" t="str">
            <v>Transaction</v>
          </cell>
          <cell r="I3800" t="str">
            <v>I9508</v>
          </cell>
          <cell r="J3800">
            <v>44335</v>
          </cell>
          <cell r="K3800">
            <v>44378</v>
          </cell>
          <cell r="N3800" t="str">
            <v>Ouvert</v>
          </cell>
          <cell r="O3800" t="str">
            <v>Ouvert</v>
          </cell>
          <cell r="Q3800">
            <v>0</v>
          </cell>
          <cell r="T3800" t="str">
            <v>00177</v>
          </cell>
        </row>
        <row r="3801">
          <cell r="A3801" t="str">
            <v>00177154</v>
          </cell>
          <cell r="B3801" t="str">
            <v>50369866405192</v>
          </cell>
          <cell r="C3801" t="str">
            <v>FONCIA TRANSACTION FRANCE</v>
          </cell>
          <cell r="D3801" t="b">
            <v>0</v>
          </cell>
          <cell r="E3801" t="str">
            <v>21 Square Saint Louis</v>
          </cell>
          <cell r="F3801" t="str">
            <v>83170</v>
          </cell>
          <cell r="G3801" t="str">
            <v>BRIGNOLES</v>
          </cell>
          <cell r="H3801" t="str">
            <v>Transaction</v>
          </cell>
          <cell r="I3801" t="str">
            <v>I9530</v>
          </cell>
          <cell r="J3801">
            <v>44335</v>
          </cell>
          <cell r="K3801">
            <v>44370</v>
          </cell>
          <cell r="N3801" t="str">
            <v>Ouvert</v>
          </cell>
          <cell r="O3801" t="str">
            <v>Ouvert</v>
          </cell>
          <cell r="Q3801">
            <v>0</v>
          </cell>
          <cell r="T3801" t="str">
            <v>00177</v>
          </cell>
        </row>
        <row r="3802">
          <cell r="A3802" t="str">
            <v>00177155</v>
          </cell>
          <cell r="B3802" t="str">
            <v>50369866405218</v>
          </cell>
          <cell r="C3802" t="str">
            <v>FONCIA TRANSACTION FRANCE</v>
          </cell>
          <cell r="D3802" t="b">
            <v>0</v>
          </cell>
          <cell r="E3802" t="str">
            <v>25 Avenue du Régiment de Bigorre</v>
          </cell>
          <cell r="F3802" t="str">
            <v>65000</v>
          </cell>
          <cell r="G3802" t="str">
            <v>TARBES</v>
          </cell>
          <cell r="H3802" t="str">
            <v>Transaction</v>
          </cell>
          <cell r="I3802" t="str">
            <v>I9431</v>
          </cell>
          <cell r="J3802">
            <v>44335</v>
          </cell>
          <cell r="K3802">
            <v>44348</v>
          </cell>
          <cell r="N3802" t="str">
            <v>Ouvert</v>
          </cell>
          <cell r="O3802" t="str">
            <v>Ouvert</v>
          </cell>
          <cell r="Q3802">
            <v>0</v>
          </cell>
          <cell r="T3802" t="str">
            <v>00177</v>
          </cell>
        </row>
        <row r="3803">
          <cell r="A3803" t="str">
            <v>01087005</v>
          </cell>
          <cell r="B3803" t="str">
            <v>30906696700113</v>
          </cell>
          <cell r="C3803" t="str">
            <v>FONCIA MEDITERRANEE</v>
          </cell>
          <cell r="D3803" t="b">
            <v>0</v>
          </cell>
          <cell r="E3803" t="str">
            <v>81 Avenue Frédéric Mistral</v>
          </cell>
          <cell r="F3803" t="str">
            <v>13600</v>
          </cell>
          <cell r="G3803" t="str">
            <v>LA CIOTAT</v>
          </cell>
          <cell r="H3803" t="str">
            <v>Copropriété</v>
          </cell>
          <cell r="I3803" t="str">
            <v>W6500</v>
          </cell>
          <cell r="J3803">
            <v>44335</v>
          </cell>
          <cell r="K3803">
            <v>44378</v>
          </cell>
          <cell r="N3803" t="str">
            <v>Ouvert</v>
          </cell>
          <cell r="O3803" t="str">
            <v>Ouvert</v>
          </cell>
          <cell r="Q3803">
            <v>0</v>
          </cell>
          <cell r="T3803" t="str">
            <v>01087</v>
          </cell>
        </row>
        <row r="3804">
          <cell r="A3804" t="str">
            <v>00173018</v>
          </cell>
          <cell r="B3804" t="str">
            <v>31840422500183</v>
          </cell>
          <cell r="C3804" t="str">
            <v>FONCIA GRAND BLEU</v>
          </cell>
          <cell r="D3804" t="b">
            <v>0</v>
          </cell>
          <cell r="E3804" t="str">
            <v>11 Boulevard Jean Jaurès</v>
          </cell>
          <cell r="F3804" t="str">
            <v>83300</v>
          </cell>
          <cell r="G3804" t="str">
            <v>DRAGUIGNAN</v>
          </cell>
          <cell r="H3804" t="str">
            <v>Copropriété</v>
          </cell>
          <cell r="I3804" t="str">
            <v>I6908</v>
          </cell>
          <cell r="J3804">
            <v>44335</v>
          </cell>
          <cell r="K3804">
            <v>44348</v>
          </cell>
          <cell r="N3804" t="str">
            <v>Ouvert</v>
          </cell>
          <cell r="O3804" t="str">
            <v>Ouvert</v>
          </cell>
          <cell r="Q3804">
            <v>0</v>
          </cell>
          <cell r="T3804" t="str">
            <v>00173</v>
          </cell>
        </row>
        <row r="3805">
          <cell r="A3805" t="str">
            <v>00173019</v>
          </cell>
          <cell r="B3805" t="str">
            <v>31840422500191</v>
          </cell>
          <cell r="C3805" t="str">
            <v>FONCIA GRAND BLEU</v>
          </cell>
          <cell r="D3805" t="b">
            <v>0</v>
          </cell>
          <cell r="E3805" t="str">
            <v>21 Square Saint Louis</v>
          </cell>
          <cell r="F3805" t="str">
            <v>83170</v>
          </cell>
          <cell r="G3805" t="str">
            <v xml:space="preserve"> BRIGNOLES</v>
          </cell>
          <cell r="H3805" t="str">
            <v>Gestion Locative - Location - Copropriété</v>
          </cell>
          <cell r="I3805" t="str">
            <v>I6909</v>
          </cell>
          <cell r="J3805">
            <v>44335</v>
          </cell>
          <cell r="K3805">
            <v>44378</v>
          </cell>
          <cell r="N3805" t="str">
            <v>Ouvert</v>
          </cell>
          <cell r="O3805" t="str">
            <v>Ouvert</v>
          </cell>
          <cell r="Q3805">
            <v>0</v>
          </cell>
          <cell r="T3805" t="str">
            <v>00173</v>
          </cell>
        </row>
        <row r="3806">
          <cell r="A3806" t="str">
            <v>00163031</v>
          </cell>
          <cell r="B3806" t="str">
            <v>30817452300479</v>
          </cell>
          <cell r="C3806" t="str">
            <v>FONCIA TOULON</v>
          </cell>
          <cell r="D3806" t="b">
            <v>0</v>
          </cell>
          <cell r="E3806" t="str">
            <v>1884, Avenue de la Mer</v>
          </cell>
          <cell r="F3806" t="str">
            <v>83140</v>
          </cell>
          <cell r="G3806" t="str">
            <v>SIX-FOURS-LES-PLAGES</v>
          </cell>
          <cell r="H3806" t="str">
            <v>Gestion Locative - Location - Copropriété</v>
          </cell>
          <cell r="I3806" t="str">
            <v>I4917</v>
          </cell>
          <cell r="J3806">
            <v>44335</v>
          </cell>
          <cell r="K3806">
            <v>44378</v>
          </cell>
          <cell r="N3806" t="str">
            <v>Ouvert</v>
          </cell>
          <cell r="O3806" t="str">
            <v>Ouvert</v>
          </cell>
          <cell r="Q3806">
            <v>0</v>
          </cell>
          <cell r="T3806" t="str">
            <v>00163</v>
          </cell>
        </row>
        <row r="3807">
          <cell r="A3807" t="str">
            <v>01134001</v>
          </cell>
          <cell r="B3807" t="str">
            <v>89935684400014</v>
          </cell>
          <cell r="C3807" t="str">
            <v>FONCIA CIMES DE SAVOIE</v>
          </cell>
          <cell r="D3807" t="b">
            <v>1</v>
          </cell>
          <cell r="E3807" t="str">
            <v>15 Rue Lesdiguières</v>
          </cell>
          <cell r="F3807" t="str">
            <v>38000</v>
          </cell>
          <cell r="G3807" t="str">
            <v>GRENOBLE</v>
          </cell>
          <cell r="H3807" t="str">
            <v>Gestion Locative - Location - Copropriété - Comptabilité</v>
          </cell>
          <cell r="I3807" t="str">
            <v>W7100</v>
          </cell>
          <cell r="J3807">
            <v>44322</v>
          </cell>
          <cell r="N3807" t="str">
            <v>Ouvert</v>
          </cell>
          <cell r="O3807" t="str">
            <v>Ouvert</v>
          </cell>
          <cell r="Q3807">
            <v>0</v>
          </cell>
          <cell r="T3807" t="str">
            <v>01134</v>
          </cell>
        </row>
        <row r="3808">
          <cell r="A3808" t="str">
            <v>00122020</v>
          </cell>
          <cell r="C3808" t="str">
            <v>FONCIA FABRE GIBERT</v>
          </cell>
          <cell r="D3808" t="b">
            <v>0</v>
          </cell>
          <cell r="E3808" t="str">
            <v>81 Cours de la République</v>
          </cell>
          <cell r="F3808" t="str">
            <v>84120</v>
          </cell>
          <cell r="G3808" t="str">
            <v>PERTUIS</v>
          </cell>
          <cell r="H3808" t="str">
            <v>Gestion Locative - Location - Copropriété</v>
          </cell>
          <cell r="J3808">
            <v>44337</v>
          </cell>
          <cell r="K3808">
            <v>44348</v>
          </cell>
          <cell r="N3808" t="str">
            <v>Ouvert</v>
          </cell>
          <cell r="O3808" t="str">
            <v>Ouvert</v>
          </cell>
          <cell r="Q3808">
            <v>0</v>
          </cell>
          <cell r="T3808" t="str">
            <v>00122</v>
          </cell>
        </row>
        <row r="3809">
          <cell r="A3809" t="str">
            <v>01090003</v>
          </cell>
          <cell r="B3809" t="str">
            <v>48410661200050</v>
          </cell>
          <cell r="C3809" t="str">
            <v>FONCIA PERTUIS IMMOBILIER</v>
          </cell>
          <cell r="D3809" t="b">
            <v>1</v>
          </cell>
          <cell r="E3809" t="str">
            <v>34 Bd Saint Michel</v>
          </cell>
          <cell r="F3809" t="str">
            <v>84000</v>
          </cell>
          <cell r="G3809" t="str">
            <v>AVIGNON</v>
          </cell>
          <cell r="H3809" t="str">
            <v>Gestion Locative - Location - Copropriété - Comptabilité</v>
          </cell>
          <cell r="J3809">
            <v>44271</v>
          </cell>
          <cell r="M3809">
            <v>44287</v>
          </cell>
          <cell r="N3809" t="str">
            <v>Ouvert</v>
          </cell>
          <cell r="O3809" t="str">
            <v>Fermé</v>
          </cell>
          <cell r="Q3809">
            <v>0</v>
          </cell>
          <cell r="T3809" t="str">
            <v>01090</v>
          </cell>
        </row>
        <row r="3810">
          <cell r="A3810" t="str">
            <v>01091002</v>
          </cell>
          <cell r="B3810" t="str">
            <v>82060537600038</v>
          </cell>
          <cell r="C3810" t="str">
            <v>FONCIA IMMOBILIERE JULIEN CAVAILLON</v>
          </cell>
          <cell r="D3810" t="b">
            <v>1</v>
          </cell>
          <cell r="E3810" t="str">
            <v>34 Bd Saint Michel</v>
          </cell>
          <cell r="F3810" t="str">
            <v>84000</v>
          </cell>
          <cell r="G3810" t="str">
            <v>AVIGNON</v>
          </cell>
          <cell r="H3810" t="str">
            <v>Gestion Locative - Location - Copropriété - Comptabilité</v>
          </cell>
          <cell r="J3810">
            <v>44271</v>
          </cell>
          <cell r="M3810">
            <v>44385</v>
          </cell>
          <cell r="N3810" t="str">
            <v>Ouvert</v>
          </cell>
          <cell r="O3810" t="str">
            <v>Fermé</v>
          </cell>
          <cell r="Q3810">
            <v>0</v>
          </cell>
          <cell r="T3810" t="str">
            <v>01091</v>
          </cell>
        </row>
        <row r="3811">
          <cell r="A3811" t="str">
            <v>01136001</v>
          </cell>
          <cell r="B3811" t="str">
            <v>84513991400012</v>
          </cell>
          <cell r="C3811" t="str">
            <v>FINANCIERE DE MAISTRE BAYARD</v>
          </cell>
          <cell r="D3811" t="b">
            <v>1</v>
          </cell>
          <cell r="E3811" t="str">
            <v>Rond Point du Raffour</v>
          </cell>
          <cell r="F3811" t="str">
            <v>38920</v>
          </cell>
          <cell r="G3811" t="str">
            <v>CROLLES</v>
          </cell>
          <cell r="H3811" t="str">
            <v>Gestion Locative - Location - Copropriété</v>
          </cell>
          <cell r="J3811">
            <v>44347</v>
          </cell>
          <cell r="M3811">
            <v>44454</v>
          </cell>
          <cell r="N3811" t="str">
            <v>Ouvert</v>
          </cell>
          <cell r="O3811" t="str">
            <v>Fermé</v>
          </cell>
          <cell r="Q3811">
            <v>0</v>
          </cell>
          <cell r="T3811" t="str">
            <v>01136</v>
          </cell>
        </row>
        <row r="3812">
          <cell r="A3812" t="str">
            <v>01137001</v>
          </cell>
          <cell r="B3812" t="str">
            <v>44771881800019</v>
          </cell>
          <cell r="C3812" t="str">
            <v>VALEXIM</v>
          </cell>
          <cell r="D3812" t="b">
            <v>1</v>
          </cell>
          <cell r="E3812" t="str">
            <v>6 Avenue Albert 1er de Belgique</v>
          </cell>
          <cell r="F3812" t="str">
            <v>38000</v>
          </cell>
          <cell r="G3812" t="str">
            <v>GRENOBLE</v>
          </cell>
          <cell r="H3812" t="str">
            <v>Gestion Locative - Location - Copropriété - Comptabilité</v>
          </cell>
          <cell r="J3812">
            <v>44347</v>
          </cell>
          <cell r="M3812">
            <v>44385</v>
          </cell>
          <cell r="N3812" t="str">
            <v>Ouvert</v>
          </cell>
          <cell r="O3812" t="str">
            <v>Fermé</v>
          </cell>
          <cell r="Q3812">
            <v>0</v>
          </cell>
          <cell r="T3812" t="str">
            <v>01137</v>
          </cell>
        </row>
        <row r="3813">
          <cell r="A3813" t="str">
            <v>01137002</v>
          </cell>
          <cell r="B3813" t="str">
            <v>44771881800035</v>
          </cell>
          <cell r="C3813" t="str">
            <v>LACROIX JACQUEMARD IMMOBILIER</v>
          </cell>
          <cell r="D3813" t="b">
            <v>0</v>
          </cell>
          <cell r="E3813" t="str">
            <v>43 Rue Thiers</v>
          </cell>
          <cell r="F3813" t="str">
            <v>38000</v>
          </cell>
          <cell r="G3813" t="str">
            <v>GRENOBLE</v>
          </cell>
          <cell r="H3813" t="str">
            <v>Gestion Locative - Location - Copropriété - Comptabilité</v>
          </cell>
          <cell r="J3813">
            <v>44347</v>
          </cell>
          <cell r="M3813">
            <v>44385</v>
          </cell>
          <cell r="N3813" t="str">
            <v>Ouvert</v>
          </cell>
          <cell r="O3813" t="str">
            <v>Fermé</v>
          </cell>
          <cell r="Q3813">
            <v>0</v>
          </cell>
          <cell r="T3813" t="str">
            <v>01137</v>
          </cell>
        </row>
        <row r="3814">
          <cell r="A3814" t="str">
            <v>01138001</v>
          </cell>
          <cell r="B3814" t="str">
            <v>34023726200043</v>
          </cell>
          <cell r="C3814" t="str">
            <v>VALEXIM</v>
          </cell>
          <cell r="D3814" t="b">
            <v>1</v>
          </cell>
          <cell r="E3814" t="str">
            <v>22 Avenue D'alery</v>
          </cell>
          <cell r="F3814" t="str">
            <v>74000</v>
          </cell>
          <cell r="G3814" t="str">
            <v>ANNECY</v>
          </cell>
          <cell r="H3814" t="str">
            <v>Gestion Locative - Location - Copropriété - Comptabilité</v>
          </cell>
          <cell r="J3814">
            <v>44347</v>
          </cell>
          <cell r="M3814">
            <v>44378</v>
          </cell>
          <cell r="N3814" t="str">
            <v>Ouvert</v>
          </cell>
          <cell r="O3814" t="str">
            <v>Fermé</v>
          </cell>
          <cell r="Q3814">
            <v>0</v>
          </cell>
          <cell r="T3814" t="str">
            <v>01138</v>
          </cell>
        </row>
        <row r="3815">
          <cell r="A3815" t="str">
            <v>01138002</v>
          </cell>
          <cell r="B3815" t="str">
            <v>34023726200118</v>
          </cell>
          <cell r="C3815" t="str">
            <v>CANAL IMMOBILIER</v>
          </cell>
          <cell r="D3815" t="b">
            <v>0</v>
          </cell>
          <cell r="E3815" t="str">
            <v>4 Pl De l Eglise</v>
          </cell>
          <cell r="F3815" t="str">
            <v>74210</v>
          </cell>
          <cell r="G3815" t="str">
            <v>FAVERGES-SEYTHENEX</v>
          </cell>
          <cell r="H3815" t="str">
            <v>Gestion Locative - Location - Copropriété - Comptabilité</v>
          </cell>
          <cell r="J3815">
            <v>44347</v>
          </cell>
          <cell r="M3815">
            <v>44378</v>
          </cell>
          <cell r="N3815" t="str">
            <v>Ouvert</v>
          </cell>
          <cell r="O3815" t="str">
            <v>Fermé</v>
          </cell>
          <cell r="Q3815">
            <v>0</v>
          </cell>
          <cell r="T3815" t="str">
            <v>01138</v>
          </cell>
        </row>
        <row r="3816">
          <cell r="A3816" t="str">
            <v>01139001</v>
          </cell>
          <cell r="B3816" t="str">
            <v>79393961200016</v>
          </cell>
          <cell r="C3816" t="str">
            <v>VALEXIM</v>
          </cell>
          <cell r="D3816" t="b">
            <v>1</v>
          </cell>
          <cell r="E3816" t="str">
            <v>12 Grand Rue</v>
          </cell>
          <cell r="F3816" t="str">
            <v>01210</v>
          </cell>
          <cell r="G3816" t="str">
            <v>FERNEY VOLTAIRE</v>
          </cell>
          <cell r="H3816" t="str">
            <v>Gestion Locative - Location - Copropriété - Comptabilité</v>
          </cell>
          <cell r="J3816">
            <v>44347</v>
          </cell>
          <cell r="M3816">
            <v>44385</v>
          </cell>
          <cell r="N3816" t="str">
            <v>Ouvert</v>
          </cell>
          <cell r="O3816" t="str">
            <v>Fermé</v>
          </cell>
          <cell r="Q3816">
            <v>0</v>
          </cell>
          <cell r="T3816" t="str">
            <v>01139</v>
          </cell>
        </row>
        <row r="3817">
          <cell r="A3817" t="str">
            <v>01139002</v>
          </cell>
          <cell r="B3817" t="str">
            <v>79393961200032</v>
          </cell>
          <cell r="C3817" t="str">
            <v>VALEXIM</v>
          </cell>
          <cell r="D3817" t="b">
            <v>0</v>
          </cell>
          <cell r="E3817" t="str">
            <v>39 Pl De l Eglise</v>
          </cell>
          <cell r="F3817" t="str">
            <v>01220</v>
          </cell>
          <cell r="G3817" t="str">
            <v>DIVONNE-LES-BAINS</v>
          </cell>
          <cell r="H3817" t="str">
            <v>Gestion Locative - Location - Copropriété - Comptabilité</v>
          </cell>
          <cell r="J3817">
            <v>44347</v>
          </cell>
          <cell r="M3817">
            <v>44385</v>
          </cell>
          <cell r="N3817" t="str">
            <v>Ouvert</v>
          </cell>
          <cell r="O3817" t="str">
            <v>Fermé</v>
          </cell>
          <cell r="Q3817">
            <v>0</v>
          </cell>
          <cell r="T3817" t="str">
            <v>01139</v>
          </cell>
        </row>
        <row r="3818">
          <cell r="A3818" t="str">
            <v>01041019</v>
          </cell>
          <cell r="C3818" t="str">
            <v>FONCIA MONT BLANC</v>
          </cell>
          <cell r="D3818" t="b">
            <v>0</v>
          </cell>
          <cell r="E3818" t="str">
            <v xml:space="preserve">Chef Lieu </v>
          </cell>
          <cell r="F3818" t="str">
            <v>73590</v>
          </cell>
          <cell r="G3818" t="str">
            <v>NOTRE DAME DE BELLECOMBE</v>
          </cell>
          <cell r="H3818" t="str">
            <v>Gestion Locative - Location - Copropriété - Comptabilité</v>
          </cell>
          <cell r="I3818" t="str">
            <v>V7903</v>
          </cell>
          <cell r="J3818">
            <v>44349</v>
          </cell>
          <cell r="K3818">
            <v>44378</v>
          </cell>
          <cell r="N3818" t="str">
            <v>Ouvert</v>
          </cell>
          <cell r="O3818" t="str">
            <v>Ouvert</v>
          </cell>
          <cell r="Q3818">
            <v>0</v>
          </cell>
          <cell r="T3818" t="str">
            <v>01041</v>
          </cell>
        </row>
        <row r="3819">
          <cell r="A3819" t="str">
            <v>01041020</v>
          </cell>
          <cell r="B3819" t="str">
            <v>48943062900233</v>
          </cell>
          <cell r="C3819" t="str">
            <v>FONCIA MONT BLANC</v>
          </cell>
          <cell r="D3819" t="b">
            <v>0</v>
          </cell>
          <cell r="E3819" t="str">
            <v xml:space="preserve">390 Avenue des Jeux Olympiques </v>
          </cell>
          <cell r="F3819" t="str">
            <v>73620</v>
          </cell>
          <cell r="G3819" t="str">
            <v>HAUTELUCE</v>
          </cell>
          <cell r="H3819" t="str">
            <v>Gestion Locative - Location - Copropriété - Comptabilité</v>
          </cell>
          <cell r="I3819" t="str">
            <v>V7904</v>
          </cell>
          <cell r="J3819">
            <v>44348</v>
          </cell>
          <cell r="K3819">
            <v>44378</v>
          </cell>
          <cell r="N3819" t="str">
            <v>Ouvert</v>
          </cell>
          <cell r="O3819" t="str">
            <v>Ouvert</v>
          </cell>
          <cell r="Q3819">
            <v>0</v>
          </cell>
          <cell r="T3819" t="str">
            <v>01041</v>
          </cell>
        </row>
        <row r="3820">
          <cell r="A3820" t="str">
            <v>01089003</v>
          </cell>
          <cell r="B3820" t="str">
            <v>89530477200042</v>
          </cell>
          <cell r="C3820" t="str">
            <v>FONCIA DES LACS</v>
          </cell>
          <cell r="D3820" t="b">
            <v>1</v>
          </cell>
          <cell r="E3820" t="str">
            <v>17 Rue de la Paix</v>
          </cell>
          <cell r="F3820" t="str">
            <v>74000</v>
          </cell>
          <cell r="G3820" t="str">
            <v>ANNECY</v>
          </cell>
          <cell r="H3820" t="str">
            <v>Gestion Locative - Location - Copropriété - Comptabilité</v>
          </cell>
          <cell r="I3820" t="str">
            <v>W5300</v>
          </cell>
          <cell r="J3820">
            <v>44349</v>
          </cell>
          <cell r="K3820">
            <v>44378</v>
          </cell>
          <cell r="N3820" t="str">
            <v>Ouvert</v>
          </cell>
          <cell r="O3820" t="str">
            <v>Ouvert</v>
          </cell>
          <cell r="Q3820">
            <v>0</v>
          </cell>
          <cell r="T3820" t="str">
            <v>01089</v>
          </cell>
        </row>
        <row r="3821">
          <cell r="A3821" t="str">
            <v>01089004</v>
          </cell>
          <cell r="B3821" t="str">
            <v>89530477200026</v>
          </cell>
          <cell r="C3821" t="str">
            <v>FONCIA DES LACS</v>
          </cell>
          <cell r="D3821" t="b">
            <v>0</v>
          </cell>
          <cell r="E3821" t="str">
            <v>391 Rue de Genève</v>
          </cell>
          <cell r="F3821" t="str">
            <v>73100</v>
          </cell>
          <cell r="G3821" t="str">
            <v>AIX LES BAINS</v>
          </cell>
          <cell r="H3821" t="str">
            <v>Gestion Locative - Location - Copropriété - Comptabilité</v>
          </cell>
          <cell r="I3821" t="str">
            <v>W5400</v>
          </cell>
          <cell r="J3821">
            <v>44349</v>
          </cell>
          <cell r="K3821">
            <v>44378</v>
          </cell>
          <cell r="N3821" t="str">
            <v>Ouvert</v>
          </cell>
          <cell r="O3821" t="str">
            <v>Ouvert</v>
          </cell>
          <cell r="Q3821">
            <v>0</v>
          </cell>
          <cell r="T3821" t="str">
            <v>01089</v>
          </cell>
        </row>
        <row r="3822">
          <cell r="A3822" t="str">
            <v>01041021</v>
          </cell>
          <cell r="B3822" t="str">
            <v>48943062900050</v>
          </cell>
          <cell r="C3822" t="str">
            <v>SOGIMALP TRANSACTION ET BDI IMMOBIL</v>
          </cell>
          <cell r="D3822" t="b">
            <v>0</v>
          </cell>
          <cell r="E3822" t="str">
            <v>279 rue de la Poste</v>
          </cell>
          <cell r="F3822" t="str">
            <v>74120</v>
          </cell>
          <cell r="G3822" t="str">
            <v>MEGEVE</v>
          </cell>
          <cell r="H3822" t="str">
            <v>Gestion Locative - Location - Copropriété - Comptabilité</v>
          </cell>
          <cell r="J3822">
            <v>44349</v>
          </cell>
          <cell r="K3822">
            <v>44378</v>
          </cell>
          <cell r="N3822" t="str">
            <v>Ouvert</v>
          </cell>
          <cell r="O3822" t="str">
            <v>Ouvert</v>
          </cell>
          <cell r="Q3822">
            <v>0</v>
          </cell>
          <cell r="T3822" t="str">
            <v>01041</v>
          </cell>
        </row>
        <row r="3823">
          <cell r="A3823" t="str">
            <v>00004034</v>
          </cell>
          <cell r="B3823" t="str">
            <v>41863335000339</v>
          </cell>
          <cell r="C3823" t="str">
            <v>FONCIA LEMANIQUE</v>
          </cell>
          <cell r="D3823" t="b">
            <v>0</v>
          </cell>
          <cell r="E3823" t="str">
            <v>3 rue René Blanc</v>
          </cell>
          <cell r="F3823" t="str">
            <v>74100</v>
          </cell>
          <cell r="G3823" t="str">
            <v>ANNEMASSE</v>
          </cell>
          <cell r="H3823" t="str">
            <v>Gestion Locative - Location - Copropriété - Comptabilité</v>
          </cell>
          <cell r="I3823" t="str">
            <v>04922</v>
          </cell>
          <cell r="J3823">
            <v>44349</v>
          </cell>
          <cell r="K3823">
            <v>44378</v>
          </cell>
          <cell r="N3823" t="str">
            <v>Ouvert</v>
          </cell>
          <cell r="O3823" t="str">
            <v>Ouvert</v>
          </cell>
          <cell r="Q3823">
            <v>0</v>
          </cell>
          <cell r="T3823" t="str">
            <v>00004</v>
          </cell>
        </row>
        <row r="3824">
          <cell r="A3824" t="str">
            <v>01134002</v>
          </cell>
          <cell r="B3824" t="str">
            <v>89935684400022</v>
          </cell>
          <cell r="C3824" t="str">
            <v>FONCIA CIMES DE SAVOIE</v>
          </cell>
          <cell r="D3824" t="b">
            <v>0</v>
          </cell>
          <cell r="E3824" t="str">
            <v>74 Place de l'Europe</v>
          </cell>
          <cell r="F3824" t="str">
            <v>73200</v>
          </cell>
          <cell r="G3824" t="str">
            <v>ALBERTVILLE</v>
          </cell>
          <cell r="H3824" t="str">
            <v>Gestion Locative - Location - Copropriété</v>
          </cell>
          <cell r="I3824" t="str">
            <v>W7200</v>
          </cell>
          <cell r="J3824">
            <v>44349</v>
          </cell>
          <cell r="K3824">
            <v>44378</v>
          </cell>
          <cell r="N3824" t="str">
            <v>Ouvert</v>
          </cell>
          <cell r="O3824" t="str">
            <v>Ouvert</v>
          </cell>
          <cell r="Q3824">
            <v>0</v>
          </cell>
          <cell r="T3824" t="str">
            <v>01134</v>
          </cell>
        </row>
        <row r="3825">
          <cell r="A3825" t="str">
            <v>01140001</v>
          </cell>
          <cell r="B3825" t="str">
            <v>51023599700036</v>
          </cell>
          <cell r="C3825" t="str">
            <v>FONCIA IMMOBILIERE DES LYS</v>
          </cell>
          <cell r="D3825" t="b">
            <v>0</v>
          </cell>
          <cell r="E3825" t="str">
            <v>77 B Bd Raymond Poincare</v>
          </cell>
          <cell r="F3825" t="str">
            <v>06160</v>
          </cell>
          <cell r="G3825" t="str">
            <v>ANTIBES</v>
          </cell>
          <cell r="H3825" t="str">
            <v>Gestion Locative - Location - Copropriété - Comptabilité</v>
          </cell>
          <cell r="J3825">
            <v>44348</v>
          </cell>
          <cell r="M3825">
            <v>44384</v>
          </cell>
          <cell r="N3825" t="str">
            <v>Ouvert</v>
          </cell>
          <cell r="O3825" t="str">
            <v>Fermé</v>
          </cell>
          <cell r="Q3825">
            <v>0</v>
          </cell>
          <cell r="T3825" t="str">
            <v>01140</v>
          </cell>
        </row>
        <row r="3826">
          <cell r="A3826" t="str">
            <v>01110002</v>
          </cell>
          <cell r="B3826" t="str">
            <v>41138559400048</v>
          </cell>
          <cell r="C3826" t="str">
            <v>COGESTIM</v>
          </cell>
          <cell r="D3826" t="b">
            <v>1</v>
          </cell>
          <cell r="E3826" t="str">
            <v>32 Crs Pierre Puget</v>
          </cell>
          <cell r="F3826" t="str">
            <v>13006</v>
          </cell>
          <cell r="G3826" t="str">
            <v>MARSEILLE 6</v>
          </cell>
          <cell r="H3826" t="str">
            <v>Gestion Locative - Location - Copropriété - Comptabilité</v>
          </cell>
          <cell r="J3826">
            <v>44293</v>
          </cell>
          <cell r="M3826">
            <v>44454</v>
          </cell>
          <cell r="N3826" t="str">
            <v>Ouvert</v>
          </cell>
          <cell r="O3826" t="str">
            <v>Fermé</v>
          </cell>
          <cell r="Q3826">
            <v>0</v>
          </cell>
          <cell r="T3826" t="str">
            <v>01110</v>
          </cell>
        </row>
        <row r="3827">
          <cell r="A3827" t="str">
            <v>01069002</v>
          </cell>
          <cell r="B3827" t="str">
            <v>48791047300064</v>
          </cell>
          <cell r="C3827" t="str">
            <v>MJ IMMO</v>
          </cell>
          <cell r="D3827" t="b">
            <v>1</v>
          </cell>
          <cell r="E3827" t="str">
            <v>65 Rue Plantagenet</v>
          </cell>
          <cell r="F3827" t="str">
            <v>49100</v>
          </cell>
          <cell r="G3827" t="str">
            <v>ANGERS</v>
          </cell>
          <cell r="H3827" t="str">
            <v>Gestion Locative - Location - Copropriété - Comptabilité</v>
          </cell>
          <cell r="J3827">
            <v>44202</v>
          </cell>
          <cell r="M3827">
            <v>44202</v>
          </cell>
          <cell r="N3827" t="str">
            <v>Ouvert</v>
          </cell>
          <cell r="O3827" t="str">
            <v>Fermé</v>
          </cell>
          <cell r="Q3827">
            <v>0</v>
          </cell>
          <cell r="T3827" t="str">
            <v>01069</v>
          </cell>
        </row>
        <row r="3828">
          <cell r="A3828" t="str">
            <v>01101002</v>
          </cell>
          <cell r="B3828" t="str">
            <v>75130349600028</v>
          </cell>
          <cell r="C3828" t="str">
            <v>CANDEMS IMMOBILIER</v>
          </cell>
          <cell r="D3828" t="b">
            <v>1</v>
          </cell>
          <cell r="E3828" t="str">
            <v>11 Bd De la Ferrage</v>
          </cell>
          <cell r="F3828" t="str">
            <v>06400</v>
          </cell>
          <cell r="G3828" t="str">
            <v>CANNES</v>
          </cell>
          <cell r="H3828" t="str">
            <v>Gestion Locative - Location - Copropriété - Comptabilité</v>
          </cell>
          <cell r="J3828">
            <v>44287</v>
          </cell>
          <cell r="M3828">
            <v>44287</v>
          </cell>
          <cell r="N3828" t="str">
            <v>Ouvert</v>
          </cell>
          <cell r="O3828" t="str">
            <v>Fermé</v>
          </cell>
          <cell r="Q3828">
            <v>0</v>
          </cell>
          <cell r="T3828" t="str">
            <v>01101</v>
          </cell>
        </row>
        <row r="3829">
          <cell r="A3829" t="str">
            <v>01102003</v>
          </cell>
          <cell r="B3829" t="str">
            <v>40385414400033</v>
          </cell>
          <cell r="C3829" t="str">
            <v>SUD GESTION</v>
          </cell>
          <cell r="D3829" t="b">
            <v>1</v>
          </cell>
          <cell r="E3829" t="str">
            <v>11 Bd De la Ferrage</v>
          </cell>
          <cell r="F3829" t="str">
            <v>06400</v>
          </cell>
          <cell r="G3829" t="str">
            <v>CANNES</v>
          </cell>
          <cell r="H3829" t="str">
            <v>Gestion Locative - Location - Copropriété - Comptabilité</v>
          </cell>
          <cell r="J3829">
            <v>44287</v>
          </cell>
          <cell r="M3829">
            <v>44287</v>
          </cell>
          <cell r="N3829" t="str">
            <v>Ouvert</v>
          </cell>
          <cell r="O3829" t="str">
            <v>Fermé</v>
          </cell>
          <cell r="Q3829">
            <v>0</v>
          </cell>
          <cell r="T3829" t="str">
            <v>01102</v>
          </cell>
        </row>
        <row r="3830">
          <cell r="A3830" t="str">
            <v>01129002</v>
          </cell>
          <cell r="B3830" t="str">
            <v>49150422100046</v>
          </cell>
          <cell r="C3830" t="str">
            <v>FONCIA REVERBEL</v>
          </cell>
          <cell r="D3830" t="b">
            <v>1</v>
          </cell>
          <cell r="E3830" t="str">
            <v>185 Rue Leon Blum</v>
          </cell>
          <cell r="F3830" t="str">
            <v>34000</v>
          </cell>
          <cell r="G3830" t="str">
            <v>MONTPELLIER</v>
          </cell>
          <cell r="H3830" t="str">
            <v>Gestion Locative - Location - Copropriété - Comptabilité</v>
          </cell>
          <cell r="J3830">
            <v>44321</v>
          </cell>
          <cell r="M3830">
            <v>44384</v>
          </cell>
          <cell r="N3830" t="str">
            <v>Ouvert</v>
          </cell>
          <cell r="O3830" t="str">
            <v>Fermé</v>
          </cell>
          <cell r="Q3830">
            <v>0</v>
          </cell>
          <cell r="T3830" t="str">
            <v>01129</v>
          </cell>
        </row>
        <row r="3831">
          <cell r="A3831" t="str">
            <v>01118002</v>
          </cell>
          <cell r="B3831" t="str">
            <v>88129822800027</v>
          </cell>
          <cell r="C3831" t="str">
            <v>I.P.F LITTORAL</v>
          </cell>
          <cell r="D3831" t="b">
            <v>1</v>
          </cell>
          <cell r="E3831" t="str">
            <v>32 Crs Pierre Puget</v>
          </cell>
          <cell r="F3831" t="str">
            <v>13006</v>
          </cell>
          <cell r="G3831" t="str">
            <v>MARSEILLE 6</v>
          </cell>
          <cell r="H3831" t="str">
            <v>Gestion Locative - Location - Copropriété - Comptabilité</v>
          </cell>
          <cell r="J3831">
            <v>44293</v>
          </cell>
          <cell r="M3831">
            <v>44454</v>
          </cell>
          <cell r="N3831" t="str">
            <v>Ouvert</v>
          </cell>
          <cell r="O3831" t="str">
            <v>Fermé</v>
          </cell>
          <cell r="Q3831">
            <v>0</v>
          </cell>
          <cell r="T3831" t="str">
            <v>01118</v>
          </cell>
        </row>
        <row r="3832">
          <cell r="A3832" t="str">
            <v>00082028</v>
          </cell>
          <cell r="B3832" t="str">
            <v>30553251700342</v>
          </cell>
          <cell r="C3832" t="str">
            <v>FONCIA ALPES DAUPHINE</v>
          </cell>
          <cell r="D3832" t="b">
            <v>0</v>
          </cell>
          <cell r="E3832" t="str">
            <v>43 rue Thiers</v>
          </cell>
          <cell r="F3832" t="str">
            <v>38000</v>
          </cell>
          <cell r="G3832" t="str">
            <v>GRENOBLE</v>
          </cell>
          <cell r="H3832" t="str">
            <v>Gestion Locative - Location</v>
          </cell>
          <cell r="I3832" t="str">
            <v>82904</v>
          </cell>
          <cell r="J3832">
            <v>44355</v>
          </cell>
          <cell r="K3832">
            <v>44362</v>
          </cell>
          <cell r="L3832">
            <v>44440</v>
          </cell>
          <cell r="M3832">
            <v>44440</v>
          </cell>
          <cell r="N3832" t="str">
            <v>Fermé</v>
          </cell>
          <cell r="O3832" t="str">
            <v>Fermé</v>
          </cell>
          <cell r="Q3832">
            <v>0</v>
          </cell>
          <cell r="T3832" t="str">
            <v>00082</v>
          </cell>
        </row>
        <row r="3833">
          <cell r="A3833" t="str">
            <v>00177156</v>
          </cell>
          <cell r="B3833" t="str">
            <v>50369866405283</v>
          </cell>
          <cell r="C3833" t="str">
            <v>FONCIA TRANSACTION FRANCE</v>
          </cell>
          <cell r="D3833" t="b">
            <v>0</v>
          </cell>
          <cell r="E3833" t="str">
            <v>12 Grande Rue</v>
          </cell>
          <cell r="F3833" t="str">
            <v>01210</v>
          </cell>
          <cell r="G3833" t="str">
            <v>FERNEY-VOLTAIRE</v>
          </cell>
          <cell r="H3833" t="str">
            <v>Transaction</v>
          </cell>
          <cell r="I3833" t="str">
            <v>I9912</v>
          </cell>
          <cell r="J3833">
            <v>44355</v>
          </cell>
          <cell r="K3833">
            <v>44362</v>
          </cell>
          <cell r="N3833" t="str">
            <v>Ouvert</v>
          </cell>
          <cell r="O3833" t="str">
            <v>Ouvert</v>
          </cell>
          <cell r="Q3833">
            <v>0</v>
          </cell>
          <cell r="T3833" t="str">
            <v>00177</v>
          </cell>
        </row>
        <row r="3834">
          <cell r="A3834" t="str">
            <v>00177157</v>
          </cell>
          <cell r="B3834" t="str">
            <v>50369866405341</v>
          </cell>
          <cell r="C3834" t="str">
            <v>FONCIA TRANSACTION FRANCE</v>
          </cell>
          <cell r="D3834" t="b">
            <v>0</v>
          </cell>
          <cell r="E3834" t="str">
            <v>22 Avenue d'Aléry</v>
          </cell>
          <cell r="F3834" t="str">
            <v>74000</v>
          </cell>
          <cell r="G3834" t="str">
            <v>ANNECY</v>
          </cell>
          <cell r="H3834" t="str">
            <v>Transaction</v>
          </cell>
          <cell r="I3834" t="str">
            <v>I9913</v>
          </cell>
          <cell r="J3834">
            <v>44355</v>
          </cell>
          <cell r="K3834">
            <v>44362</v>
          </cell>
          <cell r="N3834" t="str">
            <v>Ouvert</v>
          </cell>
          <cell r="O3834" t="str">
            <v>Ouvert</v>
          </cell>
          <cell r="Q3834">
            <v>0</v>
          </cell>
          <cell r="T3834" t="str">
            <v>00177</v>
          </cell>
        </row>
        <row r="3835">
          <cell r="A3835" t="str">
            <v>00177158</v>
          </cell>
          <cell r="B3835" t="str">
            <v>50369866405242</v>
          </cell>
          <cell r="C3835" t="str">
            <v>FONCIA TRANSACTION FRANCE</v>
          </cell>
          <cell r="D3835" t="b">
            <v>0</v>
          </cell>
          <cell r="E3835" t="str">
            <v>Chef Lieu</v>
          </cell>
          <cell r="F3835" t="str">
            <v>73590</v>
          </cell>
          <cell r="G3835" t="str">
            <v>NOTRE-DAME-DE-BELLECOMBE</v>
          </cell>
          <cell r="H3835" t="str">
            <v>Transaction</v>
          </cell>
          <cell r="I3835" t="str">
            <v>I9914</v>
          </cell>
          <cell r="J3835">
            <v>44355</v>
          </cell>
          <cell r="K3835">
            <v>44362</v>
          </cell>
          <cell r="N3835" t="str">
            <v>Ouvert</v>
          </cell>
          <cell r="O3835" t="str">
            <v>Ouvert</v>
          </cell>
          <cell r="Q3835">
            <v>0</v>
          </cell>
          <cell r="T3835" t="str">
            <v>00177</v>
          </cell>
        </row>
        <row r="3836">
          <cell r="A3836" t="str">
            <v>00177159</v>
          </cell>
          <cell r="B3836" t="str">
            <v>50369866405275</v>
          </cell>
          <cell r="C3836" t="str">
            <v>FONCIA TRANSACTION FRANCE</v>
          </cell>
          <cell r="D3836" t="b">
            <v>0</v>
          </cell>
          <cell r="E3836" t="str">
            <v>390 Avenue des Jeux Olympiques</v>
          </cell>
          <cell r="F3836" t="str">
            <v>73620</v>
          </cell>
          <cell r="G3836" t="str">
            <v>HAUTELUCE</v>
          </cell>
          <cell r="H3836" t="str">
            <v>Transaction</v>
          </cell>
          <cell r="I3836" t="str">
            <v>I9915</v>
          </cell>
          <cell r="J3836">
            <v>44355</v>
          </cell>
          <cell r="K3836">
            <v>44362</v>
          </cell>
          <cell r="N3836" t="str">
            <v>Ouvert</v>
          </cell>
          <cell r="O3836" t="str">
            <v>Ouvert</v>
          </cell>
          <cell r="Q3836">
            <v>0</v>
          </cell>
          <cell r="T3836" t="str">
            <v>00177</v>
          </cell>
        </row>
        <row r="3837">
          <cell r="A3837" t="str">
            <v>00177160</v>
          </cell>
          <cell r="C3837" t="str">
            <v>FONCIA TRANSACTION FRANCE</v>
          </cell>
          <cell r="D3837" t="b">
            <v>0</v>
          </cell>
          <cell r="E3837" t="str">
            <v>74 Place de l'Europe</v>
          </cell>
          <cell r="F3837" t="str">
            <v>73200</v>
          </cell>
          <cell r="G3837" t="str">
            <v>ALBERTVILLE</v>
          </cell>
          <cell r="H3837" t="str">
            <v>Transaction</v>
          </cell>
          <cell r="J3837">
            <v>44355</v>
          </cell>
          <cell r="K3837">
            <v>44362</v>
          </cell>
          <cell r="M3837">
            <v>44406</v>
          </cell>
          <cell r="N3837" t="str">
            <v>Ouvert</v>
          </cell>
          <cell r="O3837" t="str">
            <v>Fermé</v>
          </cell>
          <cell r="Q3837">
            <v>0</v>
          </cell>
          <cell r="T3837" t="str">
            <v>00177</v>
          </cell>
        </row>
        <row r="3838">
          <cell r="A3838" t="str">
            <v>00177161</v>
          </cell>
          <cell r="B3838" t="str">
            <v>50369866405333</v>
          </cell>
          <cell r="C3838" t="str">
            <v>FONCIA TRANSACTION FRANCE</v>
          </cell>
          <cell r="D3838" t="b">
            <v>0</v>
          </cell>
          <cell r="E3838" t="str">
            <v>6 Place de l'Eglise</v>
          </cell>
          <cell r="F3838" t="str">
            <v>74210</v>
          </cell>
          <cell r="G3838" t="str">
            <v>FAVERGES</v>
          </cell>
          <cell r="H3838" t="str">
            <v>Transaction</v>
          </cell>
          <cell r="I3838" t="str">
            <v>I9917</v>
          </cell>
          <cell r="J3838">
            <v>44355</v>
          </cell>
          <cell r="K3838">
            <v>44362</v>
          </cell>
          <cell r="N3838" t="str">
            <v>Ouvert</v>
          </cell>
          <cell r="O3838" t="str">
            <v>Ouvert</v>
          </cell>
          <cell r="Q3838">
            <v>0</v>
          </cell>
          <cell r="T3838" t="str">
            <v>00177</v>
          </cell>
        </row>
        <row r="3839">
          <cell r="A3839" t="str">
            <v>00547004</v>
          </cell>
          <cell r="B3839" t="str">
            <v>51893134000039</v>
          </cell>
          <cell r="C3839" t="str">
            <v>FONCIA PARIS EST</v>
          </cell>
          <cell r="D3839" t="b">
            <v>0</v>
          </cell>
          <cell r="E3839" t="str">
            <v>14 rue de Rouen</v>
          </cell>
          <cell r="F3839" t="str">
            <v>75019</v>
          </cell>
          <cell r="G3839" t="str">
            <v>PARIS</v>
          </cell>
          <cell r="H3839" t="str">
            <v>Copropriété</v>
          </cell>
          <cell r="I3839" t="str">
            <v>U7300</v>
          </cell>
          <cell r="J3839">
            <v>44356</v>
          </cell>
          <cell r="K3839">
            <v>44378</v>
          </cell>
          <cell r="N3839" t="str">
            <v>Ouvert</v>
          </cell>
          <cell r="O3839" t="str">
            <v>Ouvert</v>
          </cell>
          <cell r="Q3839">
            <v>0</v>
          </cell>
          <cell r="T3839" t="str">
            <v>00547</v>
          </cell>
        </row>
        <row r="3840">
          <cell r="A3840" t="str">
            <v>01087006</v>
          </cell>
          <cell r="B3840" t="str">
            <v>30906696700154</v>
          </cell>
          <cell r="C3840" t="str">
            <v>FONCIA MEDITERRANEE</v>
          </cell>
          <cell r="D3840" t="b">
            <v>0</v>
          </cell>
          <cell r="E3840" t="str">
            <v>6 cours Barthélémy</v>
          </cell>
          <cell r="F3840" t="str">
            <v>13400</v>
          </cell>
          <cell r="G3840" t="str">
            <v>AUBAGNE</v>
          </cell>
          <cell r="H3840" t="str">
            <v>Gestion Locative - Location - Copropriété</v>
          </cell>
          <cell r="I3840" t="str">
            <v>W6900</v>
          </cell>
          <cell r="J3840">
            <v>44357</v>
          </cell>
          <cell r="K3840">
            <v>44440</v>
          </cell>
          <cell r="N3840" t="str">
            <v>Ouvert</v>
          </cell>
          <cell r="O3840" t="str">
            <v>Ouvert</v>
          </cell>
          <cell r="Q3840">
            <v>0</v>
          </cell>
          <cell r="T3840" t="str">
            <v>01087</v>
          </cell>
        </row>
        <row r="3841">
          <cell r="A3841" t="str">
            <v>00163032</v>
          </cell>
          <cell r="B3841" t="str">
            <v>30817452300487</v>
          </cell>
          <cell r="C3841" t="str">
            <v>FONCIA TOULON</v>
          </cell>
          <cell r="D3841" t="b">
            <v>0</v>
          </cell>
          <cell r="E3841" t="str">
            <v>115 rue Vincent Raspail</v>
          </cell>
          <cell r="F3841" t="str">
            <v>83130</v>
          </cell>
          <cell r="G3841" t="str">
            <v>LA GARDE</v>
          </cell>
          <cell r="H3841" t="str">
            <v>Gestion Locative - Location - Copropriété</v>
          </cell>
          <cell r="I3841" t="str">
            <v>I4916</v>
          </cell>
          <cell r="J3841">
            <v>44357</v>
          </cell>
          <cell r="K3841">
            <v>44378</v>
          </cell>
          <cell r="N3841" t="str">
            <v>Ouvert</v>
          </cell>
          <cell r="O3841" t="str">
            <v>Ouvert</v>
          </cell>
          <cell r="Q3841">
            <v>0</v>
          </cell>
          <cell r="T3841" t="str">
            <v>00163</v>
          </cell>
        </row>
        <row r="3842">
          <cell r="A3842" t="str">
            <v>00017033</v>
          </cell>
          <cell r="B3842" t="str">
            <v>32791823100355</v>
          </cell>
          <cell r="C3842" t="str">
            <v>FONCIA TERRES DE PROVENCE</v>
          </cell>
          <cell r="D3842" t="b">
            <v>0</v>
          </cell>
          <cell r="E3842" t="str">
            <v>20 Boulevard Gassendi</v>
          </cell>
          <cell r="F3842" t="str">
            <v>04000</v>
          </cell>
          <cell r="G3842" t="str">
            <v>DIGNE LES BAINS</v>
          </cell>
          <cell r="H3842" t="str">
            <v>Gestion Locative - Location - Copropriété</v>
          </cell>
          <cell r="I3842" t="str">
            <v>17919</v>
          </cell>
          <cell r="J3842">
            <v>44357</v>
          </cell>
          <cell r="K3842">
            <v>44378</v>
          </cell>
          <cell r="N3842" t="str">
            <v>Ouvert</v>
          </cell>
          <cell r="O3842" t="str">
            <v>Ouvert</v>
          </cell>
          <cell r="Q3842">
            <v>0</v>
          </cell>
          <cell r="T3842" t="str">
            <v>00017</v>
          </cell>
        </row>
        <row r="3843">
          <cell r="A3843" t="str">
            <v>01141001</v>
          </cell>
          <cell r="B3843" t="str">
            <v>50169097800025</v>
          </cell>
          <cell r="C3843" t="str">
            <v>CESSION ACQUISITION CONSEIL (JBT COMMERCES)</v>
          </cell>
          <cell r="D3843" t="b">
            <v>0</v>
          </cell>
          <cell r="E3843" t="str">
            <v>29 Av Jean Perrot</v>
          </cell>
          <cell r="F3843" t="str">
            <v>38100</v>
          </cell>
          <cell r="G3843" t="str">
            <v>GRENOBLE</v>
          </cell>
          <cell r="H3843" t="str">
            <v>Gestion Locative - Location - Copropriété - Comptabilité</v>
          </cell>
          <cell r="J3843">
            <v>44347</v>
          </cell>
          <cell r="L3843">
            <v>44348</v>
          </cell>
          <cell r="M3843">
            <v>44348</v>
          </cell>
          <cell r="N3843" t="str">
            <v>Fermé</v>
          </cell>
          <cell r="O3843" t="str">
            <v>Fermé</v>
          </cell>
          <cell r="Q3843">
            <v>0</v>
          </cell>
          <cell r="T3843" t="str">
            <v>01141</v>
          </cell>
        </row>
        <row r="3844">
          <cell r="A3844" t="str">
            <v>01141002</v>
          </cell>
          <cell r="B3844" t="str">
            <v>50169097800033</v>
          </cell>
          <cell r="C3844" t="str">
            <v>CESSION ACQUISITION CONSEIL (JBT COMMERCES)</v>
          </cell>
          <cell r="D3844" t="b">
            <v>1</v>
          </cell>
          <cell r="E3844" t="str">
            <v>Rond Point du Raffour - Les Portes de Crolles</v>
          </cell>
          <cell r="F3844" t="str">
            <v>38920</v>
          </cell>
          <cell r="G3844" t="str">
            <v>CROLLE</v>
          </cell>
          <cell r="H3844" t="str">
            <v>Gestion Locative - Location - Copropriété - Comptabilité</v>
          </cell>
          <cell r="J3844">
            <v>44348</v>
          </cell>
          <cell r="M3844">
            <v>44454</v>
          </cell>
          <cell r="N3844" t="str">
            <v>Ouvert</v>
          </cell>
          <cell r="O3844" t="str">
            <v>Fermé</v>
          </cell>
          <cell r="Q3844">
            <v>0</v>
          </cell>
          <cell r="T3844" t="str">
            <v>01141</v>
          </cell>
        </row>
        <row r="3845">
          <cell r="A3845" t="str">
            <v>01142001</v>
          </cell>
          <cell r="B3845" t="str">
            <v>80526831500019</v>
          </cell>
          <cell r="C3845" t="str">
            <v>FIDESIMMO ALPES ASSURANCES</v>
          </cell>
          <cell r="D3845" t="b">
            <v>1</v>
          </cell>
          <cell r="E3845" t="str">
            <v>6 Rue du Docteur Pravaz</v>
          </cell>
          <cell r="F3845" t="str">
            <v>69110</v>
          </cell>
          <cell r="G3845" t="str">
            <v>SAINTE-FOY-LES-LYON</v>
          </cell>
          <cell r="J3845">
            <v>44347</v>
          </cell>
          <cell r="M3845">
            <v>44454</v>
          </cell>
          <cell r="N3845" t="str">
            <v>Ouvert</v>
          </cell>
          <cell r="O3845" t="str">
            <v>Fermé</v>
          </cell>
          <cell r="Q3845">
            <v>0</v>
          </cell>
          <cell r="T3845" t="str">
            <v>01142</v>
          </cell>
        </row>
        <row r="3846">
          <cell r="A3846" t="str">
            <v>01143001</v>
          </cell>
          <cell r="B3846" t="str">
            <v>41769939400017</v>
          </cell>
          <cell r="C3846" t="str">
            <v>VALEXIM</v>
          </cell>
          <cell r="D3846" t="b">
            <v>0</v>
          </cell>
          <cell r="E3846" t="str">
            <v>390 Av Des Jeux Olympiques</v>
          </cell>
          <cell r="F3846" t="str">
            <v>73620</v>
          </cell>
          <cell r="G3846" t="str">
            <v>HAUTELUCE</v>
          </cell>
          <cell r="H3846" t="str">
            <v>Location Saisonnière</v>
          </cell>
          <cell r="J3846">
            <v>44347</v>
          </cell>
          <cell r="K3846">
            <v>44562</v>
          </cell>
          <cell r="M3846">
            <v>44384</v>
          </cell>
          <cell r="N3846" t="str">
            <v>Ouvert</v>
          </cell>
          <cell r="O3846" t="str">
            <v>Fermé</v>
          </cell>
          <cell r="Q3846">
            <v>0</v>
          </cell>
          <cell r="T3846" t="str">
            <v>01143</v>
          </cell>
        </row>
        <row r="3847">
          <cell r="A3847" t="str">
            <v>01143002</v>
          </cell>
          <cell r="B3847" t="str">
            <v>41769939400025</v>
          </cell>
          <cell r="C3847" t="str">
            <v>VALEXIM</v>
          </cell>
          <cell r="D3847" t="b">
            <v>0</v>
          </cell>
          <cell r="E3847" t="str">
            <v>Chef Lieu</v>
          </cell>
          <cell r="F3847" t="str">
            <v>73590</v>
          </cell>
          <cell r="G3847" t="str">
            <v>NOTRE-DAME-DE-BELLECOMBE</v>
          </cell>
          <cell r="H3847" t="str">
            <v>Location Saisonnière</v>
          </cell>
          <cell r="J3847">
            <v>44347</v>
          </cell>
          <cell r="K3847">
            <v>44562</v>
          </cell>
          <cell r="M3847">
            <v>44384</v>
          </cell>
          <cell r="N3847" t="str">
            <v>Ouvert</v>
          </cell>
          <cell r="O3847" t="str">
            <v>Fermé</v>
          </cell>
          <cell r="Q3847">
            <v>0</v>
          </cell>
          <cell r="T3847" t="str">
            <v>01143</v>
          </cell>
        </row>
        <row r="3848">
          <cell r="A3848" t="str">
            <v>01143003</v>
          </cell>
          <cell r="B3848" t="str">
            <v>41769939400041</v>
          </cell>
          <cell r="C3848" t="str">
            <v>VALEXIM</v>
          </cell>
          <cell r="D3848" t="b">
            <v>0</v>
          </cell>
          <cell r="E3848" t="str">
            <v>279 Rue De la Poste</v>
          </cell>
          <cell r="F3848" t="str">
            <v>74120</v>
          </cell>
          <cell r="G3848" t="str">
            <v>MEGEVE</v>
          </cell>
          <cell r="H3848" t="str">
            <v>Gestion Locative - Location - Copropriété - Comptabilité</v>
          </cell>
          <cell r="J3848">
            <v>44347</v>
          </cell>
          <cell r="M3848">
            <v>44384</v>
          </cell>
          <cell r="N3848" t="str">
            <v>Ouvert</v>
          </cell>
          <cell r="O3848" t="str">
            <v>Fermé</v>
          </cell>
          <cell r="Q3848">
            <v>0</v>
          </cell>
          <cell r="T3848" t="str">
            <v>01143</v>
          </cell>
        </row>
        <row r="3849">
          <cell r="A3849" t="str">
            <v>01143004</v>
          </cell>
          <cell r="B3849" t="str">
            <v>41769939400082</v>
          </cell>
          <cell r="C3849" t="str">
            <v>VALEXIM</v>
          </cell>
          <cell r="D3849" t="b">
            <v>1</v>
          </cell>
          <cell r="E3849" t="str">
            <v>74 Pl De l Europe</v>
          </cell>
          <cell r="F3849" t="str">
            <v>73200</v>
          </cell>
          <cell r="G3849" t="str">
            <v>ALBERTVILLE</v>
          </cell>
          <cell r="H3849" t="str">
            <v>Location Saisonnière - Comptabilité</v>
          </cell>
          <cell r="J3849">
            <v>44347</v>
          </cell>
          <cell r="K3849">
            <v>44562</v>
          </cell>
          <cell r="M3849">
            <v>44384</v>
          </cell>
          <cell r="N3849" t="str">
            <v>Ouvert</v>
          </cell>
          <cell r="O3849" t="str">
            <v>Fermé</v>
          </cell>
          <cell r="Q3849">
            <v>0</v>
          </cell>
          <cell r="T3849" t="str">
            <v>01143</v>
          </cell>
        </row>
        <row r="3850">
          <cell r="A3850" t="str">
            <v>01144001</v>
          </cell>
          <cell r="B3850" t="str">
            <v>30620288800021</v>
          </cell>
          <cell r="C3850" t="str">
            <v>VALEXIM</v>
          </cell>
          <cell r="D3850" t="b">
            <v>0</v>
          </cell>
          <cell r="E3850" t="str">
            <v>55 Rue Saint Cyr Girier</v>
          </cell>
          <cell r="F3850" t="str">
            <v>38290</v>
          </cell>
          <cell r="G3850" t="str">
            <v>LA VERPILLIERE</v>
          </cell>
          <cell r="H3850" t="str">
            <v>Gestion Locative - Location - Copropriété - Comptabilité</v>
          </cell>
          <cell r="J3850">
            <v>44347</v>
          </cell>
          <cell r="M3850">
            <v>44470</v>
          </cell>
          <cell r="N3850" t="str">
            <v>Ouvert</v>
          </cell>
          <cell r="O3850" t="str">
            <v>Fermé</v>
          </cell>
          <cell r="Q3850">
            <v>0</v>
          </cell>
          <cell r="T3850" t="str">
            <v>01144</v>
          </cell>
        </row>
        <row r="3851">
          <cell r="A3851" t="str">
            <v>01144002</v>
          </cell>
          <cell r="B3851" t="str">
            <v>30620288800047</v>
          </cell>
          <cell r="C3851" t="str">
            <v>VALEXIM</v>
          </cell>
          <cell r="D3851" t="b">
            <v>1</v>
          </cell>
          <cell r="E3851" t="str">
            <v>33 Avenue Professeur Tixier</v>
          </cell>
          <cell r="F3851" t="str">
            <v>38300</v>
          </cell>
          <cell r="G3851" t="str">
            <v>BOURGOIN-JALLIEU</v>
          </cell>
          <cell r="H3851" t="str">
            <v>Gestion Locative - Location - Copropriété - Comptabilité</v>
          </cell>
          <cell r="J3851">
            <v>44347</v>
          </cell>
          <cell r="M3851">
            <v>44470</v>
          </cell>
          <cell r="N3851" t="str">
            <v>Ouvert</v>
          </cell>
          <cell r="O3851" t="str">
            <v>Fermé</v>
          </cell>
          <cell r="Q3851">
            <v>0</v>
          </cell>
          <cell r="T3851" t="str">
            <v>01144</v>
          </cell>
        </row>
        <row r="3852">
          <cell r="A3852" t="str">
            <v>01144003</v>
          </cell>
          <cell r="B3852" t="str">
            <v>30620288800062</v>
          </cell>
          <cell r="C3852" t="str">
            <v>VALEXIM</v>
          </cell>
          <cell r="D3852" t="b">
            <v>0</v>
          </cell>
          <cell r="E3852" t="str">
            <v>52 Rue De la Republique</v>
          </cell>
          <cell r="F3852" t="str">
            <v>38110</v>
          </cell>
          <cell r="G3852" t="str">
            <v>LA TOUR-DU-PIN</v>
          </cell>
          <cell r="H3852" t="str">
            <v>Gestion Locative - Location - Copropriété - Comptabilité</v>
          </cell>
          <cell r="J3852">
            <v>44347</v>
          </cell>
          <cell r="M3852">
            <v>44470</v>
          </cell>
          <cell r="N3852" t="str">
            <v>Ouvert</v>
          </cell>
          <cell r="O3852" t="str">
            <v>Fermé</v>
          </cell>
          <cell r="Q3852">
            <v>0</v>
          </cell>
          <cell r="T3852" t="str">
            <v>01144</v>
          </cell>
        </row>
        <row r="3853">
          <cell r="A3853" t="str">
            <v>01145001</v>
          </cell>
          <cell r="B3853" t="str">
            <v>96850003300038</v>
          </cell>
          <cell r="C3853" t="str">
            <v>LA REGIONALE IMMOBILIERE</v>
          </cell>
          <cell r="D3853" t="b">
            <v>0</v>
          </cell>
          <cell r="E3853" t="str">
            <v>87 Rue De Seze</v>
          </cell>
          <cell r="F3853" t="str">
            <v>69006</v>
          </cell>
          <cell r="G3853" t="str">
            <v>LYON 6EME</v>
          </cell>
          <cell r="H3853" t="str">
            <v>Gestion Locative - Location - Copropriété - Comptabilité</v>
          </cell>
          <cell r="J3853">
            <v>44347</v>
          </cell>
          <cell r="N3853" t="str">
            <v>Ouvert</v>
          </cell>
          <cell r="O3853" t="str">
            <v>Ouvert</v>
          </cell>
          <cell r="Q3853">
            <v>0</v>
          </cell>
          <cell r="T3853" t="str">
            <v>01145</v>
          </cell>
        </row>
        <row r="3854">
          <cell r="A3854" t="str">
            <v>01146001</v>
          </cell>
          <cell r="B3854" t="str">
            <v>37877170300022</v>
          </cell>
          <cell r="C3854" t="str">
            <v>VALEXIM</v>
          </cell>
          <cell r="D3854" t="b">
            <v>0</v>
          </cell>
          <cell r="E3854" t="str">
            <v>391 Rue De Geneve</v>
          </cell>
          <cell r="F3854" t="str">
            <v>73100</v>
          </cell>
          <cell r="G3854" t="str">
            <v>AIX-LES-BAINS</v>
          </cell>
          <cell r="H3854" t="str">
            <v>Gestion Locative - Location - Copropriété - Comptabilité</v>
          </cell>
          <cell r="J3854">
            <v>43982</v>
          </cell>
          <cell r="M3854">
            <v>44401</v>
          </cell>
          <cell r="N3854" t="str">
            <v>Ouvert</v>
          </cell>
          <cell r="O3854" t="str">
            <v>Fermé</v>
          </cell>
          <cell r="Q3854">
            <v>0</v>
          </cell>
          <cell r="T3854" t="str">
            <v>01146</v>
          </cell>
        </row>
        <row r="3855">
          <cell r="A3855" t="str">
            <v>01146002</v>
          </cell>
          <cell r="B3855" t="str">
            <v>37877170300030</v>
          </cell>
          <cell r="C3855" t="str">
            <v>VALEXIM</v>
          </cell>
          <cell r="D3855" t="b">
            <v>1</v>
          </cell>
          <cell r="E3855" t="str">
            <v>17 Rue de la Paix</v>
          </cell>
          <cell r="F3855" t="str">
            <v>74000</v>
          </cell>
          <cell r="G3855" t="str">
            <v>ANNECY</v>
          </cell>
          <cell r="H3855" t="str">
            <v>Gestion Locative - Location - Copropriété - Comptabilité</v>
          </cell>
          <cell r="J3855">
            <v>43982</v>
          </cell>
          <cell r="M3855">
            <v>44401</v>
          </cell>
          <cell r="N3855" t="str">
            <v>Ouvert</v>
          </cell>
          <cell r="O3855" t="str">
            <v>Fermé</v>
          </cell>
          <cell r="Q3855">
            <v>0</v>
          </cell>
          <cell r="T3855" t="str">
            <v>01146</v>
          </cell>
        </row>
        <row r="3856">
          <cell r="A3856" t="str">
            <v>01146003</v>
          </cell>
          <cell r="B3856" t="str">
            <v>37877170300063</v>
          </cell>
          <cell r="C3856" t="str">
            <v>VALEXIM</v>
          </cell>
          <cell r="D3856" t="b">
            <v>0</v>
          </cell>
          <cell r="E3856" t="str">
            <v>3 Rue Rene Blanc</v>
          </cell>
          <cell r="F3856" t="str">
            <v>74100</v>
          </cell>
          <cell r="G3856" t="str">
            <v>ANNEMASSE</v>
          </cell>
          <cell r="H3856" t="str">
            <v>Gestion Locative - Location - Copropriété - Comptabilité</v>
          </cell>
          <cell r="J3856">
            <v>43982</v>
          </cell>
          <cell r="M3856">
            <v>44401</v>
          </cell>
          <cell r="N3856" t="str">
            <v>Ouvert</v>
          </cell>
          <cell r="O3856" t="str">
            <v>Fermé</v>
          </cell>
          <cell r="Q3856">
            <v>0</v>
          </cell>
          <cell r="T3856" t="str">
            <v>01146</v>
          </cell>
        </row>
        <row r="3857">
          <cell r="A3857" t="str">
            <v>00041011</v>
          </cell>
          <cell r="B3857" t="str">
            <v>34891296500145</v>
          </cell>
          <cell r="C3857" t="str">
            <v>FONCIA LOIRET</v>
          </cell>
          <cell r="D3857" t="b">
            <v>0</v>
          </cell>
          <cell r="E3857" t="str">
            <v>4 Rue De Vaublanc</v>
          </cell>
          <cell r="F3857" t="str">
            <v>45200</v>
          </cell>
          <cell r="G3857" t="str">
            <v>MONTARGIS</v>
          </cell>
          <cell r="H3857" t="str">
            <v>Gestion Locative - Location - Copropriété - Comptabilité</v>
          </cell>
          <cell r="I3857" t="str">
            <v>41902</v>
          </cell>
          <cell r="J3857">
            <v>44293</v>
          </cell>
          <cell r="K3857">
            <v>44363</v>
          </cell>
          <cell r="N3857" t="str">
            <v>Ouvert</v>
          </cell>
          <cell r="O3857" t="str">
            <v>Ouvert</v>
          </cell>
          <cell r="Q3857">
            <v>0</v>
          </cell>
          <cell r="T3857" t="str">
            <v>00041</v>
          </cell>
        </row>
        <row r="3858">
          <cell r="A3858" t="str">
            <v>01088002</v>
          </cell>
          <cell r="B3858" t="str">
            <v>81072785900011</v>
          </cell>
          <cell r="C3858" t="str">
            <v>FONCIA SAINT PIERRE IMMOBILIER</v>
          </cell>
          <cell r="D3858" t="b">
            <v>0</v>
          </cell>
          <cell r="E3858" t="str">
            <v>225 Rue Saint Pierre</v>
          </cell>
          <cell r="F3858" t="str">
            <v>13005</v>
          </cell>
          <cell r="G3858" t="str">
            <v>MARSEILLE 5</v>
          </cell>
          <cell r="H3858" t="str">
            <v>Gestion Locative - Location - Copropriété - Comptabilité</v>
          </cell>
          <cell r="J3858">
            <v>44256</v>
          </cell>
          <cell r="M3858">
            <v>44384</v>
          </cell>
          <cell r="N3858" t="str">
            <v>Ouvert</v>
          </cell>
          <cell r="O3858" t="str">
            <v>Fermé</v>
          </cell>
          <cell r="Q3858">
            <v>0</v>
          </cell>
          <cell r="T3858" t="str">
            <v>01088</v>
          </cell>
        </row>
        <row r="3859">
          <cell r="A3859" t="str">
            <v>01108002</v>
          </cell>
          <cell r="B3859" t="str">
            <v>51845328700022</v>
          </cell>
          <cell r="C3859" t="str">
            <v>HISYNDIC</v>
          </cell>
          <cell r="D3859" t="b">
            <v>1</v>
          </cell>
          <cell r="E3859" t="str">
            <v>10 Rue Alfred Couturier</v>
          </cell>
          <cell r="F3859" t="str">
            <v>78160</v>
          </cell>
          <cell r="G3859" t="str">
            <v>MARLY-LE-ROI</v>
          </cell>
          <cell r="H3859" t="str">
            <v>Gestion Locative - Location - Copropriété - Comptabilité</v>
          </cell>
          <cell r="J3859">
            <v>44294</v>
          </cell>
          <cell r="M3859">
            <v>44385</v>
          </cell>
          <cell r="N3859" t="str">
            <v>Ouvert</v>
          </cell>
          <cell r="O3859" t="str">
            <v>Fermé</v>
          </cell>
          <cell r="Q3859">
            <v>0</v>
          </cell>
          <cell r="T3859" t="str">
            <v>01108</v>
          </cell>
        </row>
        <row r="3860">
          <cell r="A3860" t="str">
            <v>01113002</v>
          </cell>
          <cell r="B3860" t="str">
            <v>41789364100049</v>
          </cell>
          <cell r="C3860" t="str">
            <v>TERRES ET HABITAT DE PROVENCE</v>
          </cell>
          <cell r="D3860" t="b">
            <v>1</v>
          </cell>
          <cell r="E3860" t="str">
            <v>21 Av Victor Hugo</v>
          </cell>
          <cell r="F3860" t="str">
            <v>13100</v>
          </cell>
          <cell r="G3860" t="str">
            <v>AIX-EN-PROVENCE</v>
          </cell>
          <cell r="H3860" t="str">
            <v>Gestion Locative - Location - Copropriété - Comptabilité</v>
          </cell>
          <cell r="J3860">
            <v>44293</v>
          </cell>
          <cell r="M3860">
            <v>44385</v>
          </cell>
          <cell r="N3860" t="str">
            <v>Ouvert</v>
          </cell>
          <cell r="O3860" t="str">
            <v>Fermé</v>
          </cell>
          <cell r="Q3860">
            <v>0</v>
          </cell>
          <cell r="T3860" t="str">
            <v>01113</v>
          </cell>
        </row>
        <row r="3861">
          <cell r="A3861" t="str">
            <v>01116002</v>
          </cell>
          <cell r="B3861" t="str">
            <v>32279255700041</v>
          </cell>
          <cell r="C3861" t="str">
            <v>GERANCE DRACENOISE</v>
          </cell>
          <cell r="D3861" t="b">
            <v>1</v>
          </cell>
          <cell r="E3861" t="str">
            <v>7 Rue De la Plage</v>
          </cell>
          <cell r="F3861" t="str">
            <v>83120</v>
          </cell>
          <cell r="G3861" t="str">
            <v>SAINTE-MAXIME</v>
          </cell>
          <cell r="H3861" t="str">
            <v>Gestion Locative - Location - Copropriété - Comptabilité</v>
          </cell>
          <cell r="J3861">
            <v>44293</v>
          </cell>
          <cell r="M3861">
            <v>44385</v>
          </cell>
          <cell r="N3861" t="str">
            <v>Ouvert</v>
          </cell>
          <cell r="O3861" t="str">
            <v>Fermé</v>
          </cell>
          <cell r="Q3861">
            <v>0</v>
          </cell>
          <cell r="T3861" t="str">
            <v>01116</v>
          </cell>
        </row>
        <row r="3862">
          <cell r="A3862" t="str">
            <v>01123002</v>
          </cell>
          <cell r="B3862" t="str">
            <v>38252859400049</v>
          </cell>
          <cell r="C3862" t="str">
            <v>LA NOUVELLE GESTION IMMOBILIERE</v>
          </cell>
          <cell r="D3862" t="b">
            <v>1</v>
          </cell>
          <cell r="E3862" t="str">
            <v>11 Bd De la Ferrage</v>
          </cell>
          <cell r="F3862" t="str">
            <v>06400</v>
          </cell>
          <cell r="G3862" t="str">
            <v>CANNES</v>
          </cell>
          <cell r="H3862" t="str">
            <v>Gestion Locative - Location - Copropriété - Comptabilité</v>
          </cell>
          <cell r="J3862">
            <v>44293</v>
          </cell>
          <cell r="M3862">
            <v>44385</v>
          </cell>
          <cell r="N3862" t="str">
            <v>Ouvert</v>
          </cell>
          <cell r="O3862" t="str">
            <v>Fermé</v>
          </cell>
          <cell r="Q3862">
            <v>0</v>
          </cell>
          <cell r="T3862" t="str">
            <v>01123</v>
          </cell>
        </row>
        <row r="3863">
          <cell r="A3863" t="str">
            <v>01130003</v>
          </cell>
          <cell r="B3863" t="str">
            <v>75203615200052</v>
          </cell>
          <cell r="C3863" t="str">
            <v>ESTIMM</v>
          </cell>
          <cell r="D3863" t="b">
            <v>1</v>
          </cell>
          <cell r="E3863" t="str">
            <v>27 Av Du Rhin</v>
          </cell>
          <cell r="F3863" t="str">
            <v>67100</v>
          </cell>
          <cell r="G3863" t="str">
            <v>STRASBOURG</v>
          </cell>
          <cell r="H3863" t="str">
            <v>Gestion Locative - Location - Copropriété - Comptabilité</v>
          </cell>
          <cell r="J3863">
            <v>44320</v>
          </cell>
          <cell r="M3863">
            <v>44384</v>
          </cell>
          <cell r="N3863" t="str">
            <v>Ouvert</v>
          </cell>
          <cell r="O3863" t="str">
            <v>Fermé</v>
          </cell>
          <cell r="Q3863">
            <v>0</v>
          </cell>
          <cell r="T3863" t="str">
            <v>01130</v>
          </cell>
        </row>
        <row r="3864">
          <cell r="A3864" t="str">
            <v>01132002</v>
          </cell>
          <cell r="B3864" t="str">
            <v>89873451200020</v>
          </cell>
          <cell r="C3864" t="str">
            <v>ESSET GROUP</v>
          </cell>
          <cell r="D3864" t="b">
            <v>1</v>
          </cell>
          <cell r="E3864" t="str">
            <v>17 Pl Des Reflets</v>
          </cell>
          <cell r="F3864" t="str">
            <v>92400</v>
          </cell>
          <cell r="G3864" t="str">
            <v>COURBEVOIE</v>
          </cell>
          <cell r="J3864">
            <v>44328</v>
          </cell>
          <cell r="N3864" t="str">
            <v>Ouvert</v>
          </cell>
          <cell r="O3864" t="str">
            <v>Ouvert</v>
          </cell>
          <cell r="Q3864">
            <v>0</v>
          </cell>
          <cell r="T3864" t="str">
            <v>01132</v>
          </cell>
        </row>
        <row r="3865">
          <cell r="A3865" t="str">
            <v>00197009</v>
          </cell>
          <cell r="B3865" t="str">
            <v>30721324900138</v>
          </cell>
          <cell r="C3865" t="str">
            <v>FONCIA CCG VAL DE LOIRE</v>
          </cell>
          <cell r="D3865" t="b">
            <v>1</v>
          </cell>
          <cell r="E3865" t="str">
            <v>60 Rue Blaise Pascal</v>
          </cell>
          <cell r="F3865" t="str">
            <v>37000</v>
          </cell>
          <cell r="G3865" t="str">
            <v>TOURS</v>
          </cell>
          <cell r="H3865" t="str">
            <v>Gestion Locative - Location - Copropriété - Comptabilité</v>
          </cell>
          <cell r="I3865" t="str">
            <v>L6900</v>
          </cell>
          <cell r="J3865">
            <v>42309</v>
          </cell>
          <cell r="K3865">
            <v>42309</v>
          </cell>
          <cell r="N3865" t="str">
            <v>Ouvert</v>
          </cell>
          <cell r="O3865" t="str">
            <v>Ouvert</v>
          </cell>
          <cell r="P3865" t="str">
            <v>10.168.4.0</v>
          </cell>
          <cell r="Q3865">
            <v>0</v>
          </cell>
          <cell r="T3865" t="str">
            <v>00197</v>
          </cell>
        </row>
        <row r="3866">
          <cell r="A3866" t="str">
            <v>00101016</v>
          </cell>
          <cell r="B3866" t="str">
            <v>67850117200178</v>
          </cell>
          <cell r="C3866" t="str">
            <v>FONCIA ALSACE BOURGOGNE FRANCHE-COMTE</v>
          </cell>
          <cell r="D3866" t="b">
            <v>1</v>
          </cell>
          <cell r="E3866" t="str">
            <v>27 Avenue du Rhin</v>
          </cell>
          <cell r="F3866" t="str">
            <v>67100</v>
          </cell>
          <cell r="G3866" t="str">
            <v>STRASBOURG</v>
          </cell>
          <cell r="H3866" t="str">
            <v>Gestion Locative - Location - Copropriété - Comptabilité</v>
          </cell>
          <cell r="I3866" t="str">
            <v>A1906</v>
          </cell>
          <cell r="J3866">
            <v>42614</v>
          </cell>
          <cell r="K3866">
            <v>42614</v>
          </cell>
          <cell r="N3866" t="str">
            <v>Ouvert</v>
          </cell>
          <cell r="O3866" t="str">
            <v>Ouvert</v>
          </cell>
          <cell r="P3866" t="str">
            <v>10.144.1.0</v>
          </cell>
          <cell r="Q3866">
            <v>0</v>
          </cell>
          <cell r="T3866" t="str">
            <v>00101</v>
          </cell>
        </row>
        <row r="3867">
          <cell r="A3867" t="str">
            <v>00080005</v>
          </cell>
          <cell r="B3867" t="str">
            <v>97350271900147</v>
          </cell>
          <cell r="C3867" t="str">
            <v>FONCIA LYON</v>
          </cell>
          <cell r="D3867" t="b">
            <v>1</v>
          </cell>
          <cell r="E3867" t="str">
            <v>140 Rue Garibaldi</v>
          </cell>
          <cell r="F3867" t="str">
            <v>69006</v>
          </cell>
          <cell r="G3867" t="str">
            <v>LYON 6EME</v>
          </cell>
          <cell r="H3867" t="str">
            <v>Gestion Locative - Location - Copropriété - Comptabilité</v>
          </cell>
          <cell r="I3867" t="str">
            <v>80700</v>
          </cell>
          <cell r="J3867">
            <v>42217</v>
          </cell>
          <cell r="K3867">
            <v>43873</v>
          </cell>
          <cell r="N3867" t="str">
            <v>Ouvert</v>
          </cell>
          <cell r="O3867" t="str">
            <v>Ouvert</v>
          </cell>
          <cell r="P3867" t="str">
            <v>10.49.4.0</v>
          </cell>
          <cell r="Q3867">
            <v>0</v>
          </cell>
          <cell r="T3867" t="str">
            <v>00080</v>
          </cell>
        </row>
        <row r="3868">
          <cell r="A3868" t="str">
            <v>01147001</v>
          </cell>
          <cell r="B3868" t="str">
            <v>90044068600013</v>
          </cell>
          <cell r="C3868" t="str">
            <v>FONCIA GRESIVAUDAN</v>
          </cell>
          <cell r="D3868" t="b">
            <v>1</v>
          </cell>
          <cell r="E3868" t="str">
            <v>15 Rue Lesdiguières</v>
          </cell>
          <cell r="F3868" t="str">
            <v>38000</v>
          </cell>
          <cell r="G3868" t="str">
            <v>GRENOBLE</v>
          </cell>
          <cell r="H3868" t="str">
            <v>Gestion Locative - Location - Copropriété</v>
          </cell>
          <cell r="I3868" t="str">
            <v>W9100</v>
          </cell>
          <cell r="J3868">
            <v>44362</v>
          </cell>
          <cell r="K3868">
            <v>44392</v>
          </cell>
          <cell r="N3868" t="str">
            <v>Ouvert</v>
          </cell>
          <cell r="O3868" t="str">
            <v>Ouvert</v>
          </cell>
          <cell r="Q3868">
            <v>0</v>
          </cell>
          <cell r="T3868" t="str">
            <v>01147</v>
          </cell>
        </row>
        <row r="3869">
          <cell r="A3869" t="str">
            <v>01148001</v>
          </cell>
          <cell r="B3869" t="str">
            <v>90046584000016</v>
          </cell>
          <cell r="C3869" t="str">
            <v>FONCIA VALLEE</v>
          </cell>
          <cell r="D3869" t="b">
            <v>1</v>
          </cell>
          <cell r="E3869" t="str">
            <v>15 Rue Lesdiguières</v>
          </cell>
          <cell r="F3869" t="str">
            <v>38000</v>
          </cell>
          <cell r="G3869" t="str">
            <v>GRENOBLE</v>
          </cell>
          <cell r="H3869" t="str">
            <v>Gestion Locative - Location - Copropriété</v>
          </cell>
          <cell r="I3869" t="str">
            <v>X1100</v>
          </cell>
          <cell r="J3869">
            <v>44362</v>
          </cell>
          <cell r="K3869">
            <v>44392</v>
          </cell>
          <cell r="N3869" t="str">
            <v>Ouvert</v>
          </cell>
          <cell r="O3869" t="str">
            <v>Ouvert</v>
          </cell>
          <cell r="Q3869">
            <v>0</v>
          </cell>
          <cell r="T3869" t="str">
            <v>01148</v>
          </cell>
        </row>
        <row r="3870">
          <cell r="A3870" t="str">
            <v>01087007</v>
          </cell>
          <cell r="B3870" t="str">
            <v>30906696700188</v>
          </cell>
          <cell r="C3870" t="str">
            <v>FONCIA MEDITERRANEE</v>
          </cell>
          <cell r="D3870" t="b">
            <v>0</v>
          </cell>
          <cell r="E3870" t="str">
            <v>32 Cours Pierre Puget</v>
          </cell>
          <cell r="F3870" t="str">
            <v>13006</v>
          </cell>
          <cell r="G3870" t="str">
            <v>MARSEILLE</v>
          </cell>
          <cell r="H3870" t="str">
            <v>Gestion Locative - Location - Copropriété</v>
          </cell>
          <cell r="I3870" t="str">
            <v>W6903</v>
          </cell>
          <cell r="J3870">
            <v>44363</v>
          </cell>
          <cell r="K3870">
            <v>44440</v>
          </cell>
          <cell r="N3870" t="str">
            <v>Ouvert</v>
          </cell>
          <cell r="O3870" t="str">
            <v>Ouvert</v>
          </cell>
          <cell r="Q3870">
            <v>0</v>
          </cell>
          <cell r="T3870" t="str">
            <v>01087</v>
          </cell>
        </row>
        <row r="3871">
          <cell r="A3871" t="str">
            <v>01087008</v>
          </cell>
          <cell r="C3871" t="str">
            <v>FONCIA MEDITERRANEE</v>
          </cell>
          <cell r="D3871" t="b">
            <v>0</v>
          </cell>
          <cell r="E3871" t="str">
            <v>108 avenue Cantini</v>
          </cell>
          <cell r="F3871" t="str">
            <v>13008</v>
          </cell>
          <cell r="G3871" t="str">
            <v>MARSEILLE</v>
          </cell>
          <cell r="H3871" t="str">
            <v>Gestion Locative - Location - Copropriété - Comptabilité</v>
          </cell>
          <cell r="J3871">
            <v>44363</v>
          </cell>
          <cell r="K3871">
            <v>44440</v>
          </cell>
          <cell r="N3871" t="str">
            <v>Ouvert</v>
          </cell>
          <cell r="O3871" t="str">
            <v>Ouvert</v>
          </cell>
          <cell r="Q3871">
            <v>0</v>
          </cell>
          <cell r="T3871" t="str">
            <v>01087</v>
          </cell>
        </row>
        <row r="3872">
          <cell r="A3872" t="str">
            <v>01087009</v>
          </cell>
          <cell r="B3872" t="str">
            <v>30906696700162</v>
          </cell>
          <cell r="C3872" t="str">
            <v>FONCIA MEDITERRANEE</v>
          </cell>
          <cell r="D3872" t="b">
            <v>0</v>
          </cell>
          <cell r="E3872" t="str">
            <v>43 Quai Francois Mitterrand</v>
          </cell>
          <cell r="F3872" t="str">
            <v>13600</v>
          </cell>
          <cell r="G3872" t="str">
            <v>LA CIOTAT</v>
          </cell>
          <cell r="H3872" t="str">
            <v>Copropriété</v>
          </cell>
          <cell r="I3872" t="str">
            <v>W6901</v>
          </cell>
          <cell r="J3872">
            <v>44363</v>
          </cell>
          <cell r="K3872">
            <v>44440</v>
          </cell>
          <cell r="N3872" t="str">
            <v>Ouvert</v>
          </cell>
          <cell r="O3872" t="str">
            <v>Ouvert</v>
          </cell>
          <cell r="Q3872">
            <v>0</v>
          </cell>
          <cell r="T3872" t="str">
            <v>01087</v>
          </cell>
        </row>
        <row r="3873">
          <cell r="A3873" t="str">
            <v>01087010</v>
          </cell>
          <cell r="B3873" t="str">
            <v>30906696700147</v>
          </cell>
          <cell r="C3873" t="str">
            <v>FONCIA MEDITERRANEE</v>
          </cell>
          <cell r="D3873" t="b">
            <v>0</v>
          </cell>
          <cell r="E3873" t="str">
            <v>7 Avenue de la Viguerie</v>
          </cell>
          <cell r="F3873" t="str">
            <v>13260</v>
          </cell>
          <cell r="G3873" t="str">
            <v>CASSIS</v>
          </cell>
          <cell r="H3873" t="str">
            <v>Copropriété</v>
          </cell>
          <cell r="I3873" t="str">
            <v>W6800</v>
          </cell>
          <cell r="J3873">
            <v>44363</v>
          </cell>
          <cell r="K3873">
            <v>44392</v>
          </cell>
          <cell r="N3873" t="str">
            <v>Ouvert</v>
          </cell>
          <cell r="O3873" t="str">
            <v>Ouvert</v>
          </cell>
          <cell r="Q3873">
            <v>0</v>
          </cell>
          <cell r="T3873" t="str">
            <v>01087</v>
          </cell>
        </row>
        <row r="3874">
          <cell r="A3874" t="str">
            <v>01087011</v>
          </cell>
          <cell r="C3874" t="str">
            <v>FONCIA MEDITERRANEE</v>
          </cell>
          <cell r="D3874" t="b">
            <v>0</v>
          </cell>
          <cell r="E3874" t="str">
            <v>41 Avenue de Saint Barnabé</v>
          </cell>
          <cell r="F3874" t="str">
            <v>13012</v>
          </cell>
          <cell r="G3874" t="str">
            <v>MARSEILLE</v>
          </cell>
          <cell r="H3874" t="str">
            <v>Gestion Locative - Location - Copropriété</v>
          </cell>
          <cell r="I3874" t="str">
            <v>W6904</v>
          </cell>
          <cell r="J3874">
            <v>44363</v>
          </cell>
          <cell r="K3874">
            <v>44440</v>
          </cell>
          <cell r="N3874" t="str">
            <v>Ouvert</v>
          </cell>
          <cell r="O3874" t="str">
            <v>Ouvert</v>
          </cell>
          <cell r="Q3874">
            <v>0</v>
          </cell>
          <cell r="T3874" t="str">
            <v>01087</v>
          </cell>
        </row>
        <row r="3875">
          <cell r="A3875" t="str">
            <v>01057002</v>
          </cell>
          <cell r="C3875" t="str">
            <v>FONCIA SAINT LOUIS</v>
          </cell>
          <cell r="D3875" t="b">
            <v>0</v>
          </cell>
          <cell r="E3875" t="str">
            <v>87 Rue de Sèze</v>
          </cell>
          <cell r="F3875" t="str">
            <v>69006</v>
          </cell>
          <cell r="G3875" t="str">
            <v>LYON</v>
          </cell>
          <cell r="H3875" t="str">
            <v>Gestion Locative - Location - Copropriété</v>
          </cell>
          <cell r="J3875">
            <v>44363</v>
          </cell>
          <cell r="N3875" t="str">
            <v>Ouvert</v>
          </cell>
          <cell r="O3875" t="str">
            <v>Ouvert</v>
          </cell>
          <cell r="Q3875">
            <v>0</v>
          </cell>
          <cell r="T3875" t="str">
            <v>01057</v>
          </cell>
        </row>
        <row r="3876">
          <cell r="A3876" t="str">
            <v>01147002</v>
          </cell>
          <cell r="C3876" t="str">
            <v>FONCIA GRESIVAUDAN</v>
          </cell>
          <cell r="D3876" t="b">
            <v>0</v>
          </cell>
          <cell r="E3876" t="str">
            <v>Rond Point du Raffour</v>
          </cell>
          <cell r="F3876" t="str">
            <v>38920</v>
          </cell>
          <cell r="G3876" t="str">
            <v>CROLLES</v>
          </cell>
          <cell r="H3876" t="str">
            <v>Gestion Locative - Location - Copropriété</v>
          </cell>
          <cell r="J3876">
            <v>44363</v>
          </cell>
          <cell r="K3876">
            <v>44392</v>
          </cell>
          <cell r="N3876" t="str">
            <v>Ouvert</v>
          </cell>
          <cell r="O3876" t="str">
            <v>Ouvert</v>
          </cell>
          <cell r="Q3876">
            <v>0</v>
          </cell>
          <cell r="T3876" t="str">
            <v>01147</v>
          </cell>
        </row>
        <row r="3877">
          <cell r="A3877" t="str">
            <v>01147003</v>
          </cell>
          <cell r="B3877" t="str">
            <v>90044068600062</v>
          </cell>
          <cell r="C3877" t="str">
            <v>FONCIA GRESIVAUDAN</v>
          </cell>
          <cell r="D3877" t="b">
            <v>0</v>
          </cell>
          <cell r="E3877" t="str">
            <v>574 Avenue de la Gare</v>
          </cell>
          <cell r="F3877" t="str">
            <v>38530</v>
          </cell>
          <cell r="G3877" t="str">
            <v>PONTCHARRA</v>
          </cell>
          <cell r="H3877" t="str">
            <v>Gestion Locative - Location - Copropriété</v>
          </cell>
          <cell r="J3877">
            <v>44363</v>
          </cell>
          <cell r="K3877">
            <v>44392</v>
          </cell>
          <cell r="N3877" t="str">
            <v>Ouvert</v>
          </cell>
          <cell r="O3877" t="str">
            <v>Ouvert</v>
          </cell>
          <cell r="Q3877">
            <v>0</v>
          </cell>
          <cell r="T3877" t="str">
            <v>01147</v>
          </cell>
        </row>
        <row r="3878">
          <cell r="A3878" t="str">
            <v>01147004</v>
          </cell>
          <cell r="C3878" t="str">
            <v>FONCIA GRESIVAUDAN</v>
          </cell>
          <cell r="D3878" t="b">
            <v>0</v>
          </cell>
          <cell r="E3878" t="str">
            <v>Rue des Corvées</v>
          </cell>
          <cell r="F3878" t="str">
            <v>38660</v>
          </cell>
          <cell r="G3878" t="str">
            <v>LE TOUVET</v>
          </cell>
          <cell r="H3878" t="str">
            <v>Gestion Locative - Location - Copropriété</v>
          </cell>
          <cell r="J3878">
            <v>44363</v>
          </cell>
          <cell r="K3878">
            <v>44392</v>
          </cell>
          <cell r="N3878" t="str">
            <v>Ouvert</v>
          </cell>
          <cell r="O3878" t="str">
            <v>Ouvert</v>
          </cell>
          <cell r="Q3878">
            <v>0</v>
          </cell>
          <cell r="T3878" t="str">
            <v>01147</v>
          </cell>
        </row>
        <row r="3879">
          <cell r="A3879" t="str">
            <v>01147005</v>
          </cell>
          <cell r="B3879" t="str">
            <v>90044068600039</v>
          </cell>
          <cell r="C3879" t="str">
            <v>FONCIA GRESIVAUDAN</v>
          </cell>
          <cell r="D3879" t="b">
            <v>0</v>
          </cell>
          <cell r="E3879" t="str">
            <v>14 B rue de la Gorge</v>
          </cell>
          <cell r="F3879" t="str">
            <v>38580</v>
          </cell>
          <cell r="G3879" t="str">
            <v>ALLEVARD</v>
          </cell>
          <cell r="H3879" t="str">
            <v>Gestion Locative - Location - Copropriété</v>
          </cell>
          <cell r="I3879" t="str">
            <v>W9200</v>
          </cell>
          <cell r="J3879">
            <v>44363</v>
          </cell>
          <cell r="K3879">
            <v>44392</v>
          </cell>
          <cell r="N3879" t="str">
            <v>Ouvert</v>
          </cell>
          <cell r="O3879" t="str">
            <v>Ouvert</v>
          </cell>
          <cell r="Q3879">
            <v>0</v>
          </cell>
          <cell r="T3879" t="str">
            <v>01147</v>
          </cell>
        </row>
        <row r="3880">
          <cell r="A3880" t="str">
            <v>01147006</v>
          </cell>
          <cell r="B3880" t="str">
            <v>90044068600021</v>
          </cell>
          <cell r="C3880" t="str">
            <v>FONCIA GRESIVAUDAN</v>
          </cell>
          <cell r="D3880" t="b">
            <v>0</v>
          </cell>
          <cell r="E3880" t="str">
            <v>85 rue Mallifaud</v>
          </cell>
          <cell r="F3880" t="str">
            <v>38000</v>
          </cell>
          <cell r="G3880" t="str">
            <v>GRENOBLE</v>
          </cell>
          <cell r="H3880" t="str">
            <v>Gestion Locative - Location - Copropriété</v>
          </cell>
          <cell r="I3880" t="str">
            <v>W9300</v>
          </cell>
          <cell r="J3880">
            <v>44363</v>
          </cell>
          <cell r="K3880">
            <v>44392</v>
          </cell>
          <cell r="N3880" t="str">
            <v>Ouvert</v>
          </cell>
          <cell r="O3880" t="str">
            <v>Ouvert</v>
          </cell>
          <cell r="Q3880">
            <v>0</v>
          </cell>
          <cell r="T3880" t="str">
            <v>01147</v>
          </cell>
        </row>
        <row r="3881">
          <cell r="A3881" t="str">
            <v>01147007</v>
          </cell>
          <cell r="B3881" t="str">
            <v>90044068600070</v>
          </cell>
          <cell r="C3881" t="str">
            <v>FONCIA GRESIVAUDAN</v>
          </cell>
          <cell r="D3881" t="b">
            <v>0</v>
          </cell>
          <cell r="E3881" t="str">
            <v>25 Boulevard Gambetta</v>
          </cell>
          <cell r="F3881" t="str">
            <v>38000</v>
          </cell>
          <cell r="G3881" t="str">
            <v>GRENOBLE</v>
          </cell>
          <cell r="H3881" t="str">
            <v>Gestion Locative - Location - Copropriété</v>
          </cell>
          <cell r="J3881">
            <v>44363</v>
          </cell>
          <cell r="K3881">
            <v>44392</v>
          </cell>
          <cell r="N3881" t="str">
            <v>Ouvert</v>
          </cell>
          <cell r="O3881" t="str">
            <v>Ouvert</v>
          </cell>
          <cell r="Q3881">
            <v>0</v>
          </cell>
          <cell r="T3881" t="str">
            <v>01147</v>
          </cell>
        </row>
        <row r="3882">
          <cell r="A3882" t="str">
            <v>01148002</v>
          </cell>
          <cell r="B3882" t="str">
            <v>90046584000024</v>
          </cell>
          <cell r="C3882" t="str">
            <v>FONCIA VALLEE</v>
          </cell>
          <cell r="D3882" t="b">
            <v>0</v>
          </cell>
          <cell r="E3882" t="str">
            <v>31 Rue des Allobroges</v>
          </cell>
          <cell r="F3882" t="str">
            <v>73290</v>
          </cell>
          <cell r="G3882" t="str">
            <v>LA MOTTE-SERVOLEX</v>
          </cell>
          <cell r="H3882" t="str">
            <v>Gestion Locative - Location - Copropriété</v>
          </cell>
          <cell r="I3882" t="str">
            <v>X1200</v>
          </cell>
          <cell r="J3882">
            <v>44363</v>
          </cell>
          <cell r="K3882">
            <v>44392</v>
          </cell>
          <cell r="N3882" t="str">
            <v>Ouvert</v>
          </cell>
          <cell r="O3882" t="str">
            <v>Ouvert</v>
          </cell>
          <cell r="Q3882">
            <v>0</v>
          </cell>
          <cell r="T3882" t="str">
            <v>01148</v>
          </cell>
        </row>
        <row r="3883">
          <cell r="A3883" t="str">
            <v>01148003</v>
          </cell>
          <cell r="B3883" t="str">
            <v>90046584000032</v>
          </cell>
          <cell r="C3883" t="str">
            <v>FONCIA VALLEE</v>
          </cell>
          <cell r="D3883" t="b">
            <v>0</v>
          </cell>
          <cell r="E3883" t="str">
            <v>9 Place de l'Hotel de Ville</v>
          </cell>
          <cell r="F3883" t="str">
            <v>73000</v>
          </cell>
          <cell r="G3883" t="str">
            <v>CHAMBERY</v>
          </cell>
          <cell r="H3883" t="str">
            <v>Gestion Locative - Location - Copropriété</v>
          </cell>
          <cell r="I3883" t="str">
            <v>X1300</v>
          </cell>
          <cell r="J3883">
            <v>44363</v>
          </cell>
          <cell r="K3883">
            <v>44392</v>
          </cell>
          <cell r="N3883" t="str">
            <v>Ouvert</v>
          </cell>
          <cell r="O3883" t="str">
            <v>Ouvert</v>
          </cell>
          <cell r="Q3883">
            <v>0</v>
          </cell>
          <cell r="T3883" t="str">
            <v>01148</v>
          </cell>
        </row>
        <row r="3884">
          <cell r="A3884" t="str">
            <v>01148004</v>
          </cell>
          <cell r="B3884" t="str">
            <v>90046584000065</v>
          </cell>
          <cell r="C3884" t="str">
            <v>FONCIA VALLEE</v>
          </cell>
          <cell r="D3884" t="b">
            <v>0</v>
          </cell>
          <cell r="E3884" t="str">
            <v>22 Cours Becquart Castelbon</v>
          </cell>
          <cell r="F3884" t="str">
            <v>38500</v>
          </cell>
          <cell r="G3884" t="str">
            <v>VOIRON</v>
          </cell>
          <cell r="H3884" t="str">
            <v>Gestion Locative - Location - Copropriété</v>
          </cell>
          <cell r="I3884" t="str">
            <v>X1400</v>
          </cell>
          <cell r="J3884">
            <v>44363</v>
          </cell>
          <cell r="K3884">
            <v>44392</v>
          </cell>
          <cell r="N3884" t="str">
            <v>Ouvert</v>
          </cell>
          <cell r="O3884" t="str">
            <v>Ouvert</v>
          </cell>
          <cell r="Q3884">
            <v>0</v>
          </cell>
          <cell r="T3884" t="str">
            <v>01148</v>
          </cell>
        </row>
        <row r="3885">
          <cell r="A3885" t="str">
            <v>01148005</v>
          </cell>
          <cell r="B3885" t="str">
            <v>90046584000057</v>
          </cell>
          <cell r="C3885" t="str">
            <v>FONCIA VALLEE</v>
          </cell>
          <cell r="D3885" t="b">
            <v>0</v>
          </cell>
          <cell r="E3885" t="str">
            <v>19 Rue de la République</v>
          </cell>
          <cell r="F3885" t="str">
            <v>38260</v>
          </cell>
          <cell r="G3885" t="str">
            <v>LA COTE SAINT ANDRE</v>
          </cell>
          <cell r="H3885" t="str">
            <v>Gestion Locative - Location - Copropriété</v>
          </cell>
          <cell r="I3885" t="str">
            <v>X1500</v>
          </cell>
          <cell r="J3885">
            <v>44363</v>
          </cell>
          <cell r="K3885">
            <v>44392</v>
          </cell>
          <cell r="N3885" t="str">
            <v>Ouvert</v>
          </cell>
          <cell r="O3885" t="str">
            <v>Ouvert</v>
          </cell>
          <cell r="Q3885">
            <v>0</v>
          </cell>
          <cell r="T3885" t="str">
            <v>01148</v>
          </cell>
        </row>
        <row r="3886">
          <cell r="A3886" t="str">
            <v>00002016</v>
          </cell>
          <cell r="B3886" t="str">
            <v>41342647900163</v>
          </cell>
          <cell r="C3886" t="str">
            <v>FONCIA SENART-GATINAIS</v>
          </cell>
          <cell r="D3886" t="b">
            <v>0</v>
          </cell>
          <cell r="E3886" t="str">
            <v>39 Avenue Thiers</v>
          </cell>
          <cell r="F3886" t="str">
            <v>77000</v>
          </cell>
          <cell r="G3886" t="str">
            <v>MELUN</v>
          </cell>
          <cell r="H3886" t="str">
            <v>Gestion Locative - Location - Copropriété - Comptabilité</v>
          </cell>
          <cell r="I3886" t="str">
            <v>02905</v>
          </cell>
          <cell r="J3886">
            <v>44364</v>
          </cell>
          <cell r="K3886">
            <v>44365</v>
          </cell>
          <cell r="N3886" t="str">
            <v>Ouvert</v>
          </cell>
          <cell r="O3886" t="str">
            <v>Ouvert</v>
          </cell>
          <cell r="Q3886">
            <v>0</v>
          </cell>
          <cell r="T3886" t="str">
            <v>00002</v>
          </cell>
        </row>
        <row r="3887">
          <cell r="A3887" t="str">
            <v>00002017</v>
          </cell>
          <cell r="B3887" t="str">
            <v>41342647900155</v>
          </cell>
          <cell r="C3887" t="str">
            <v>FONCIA SENART-GATINAIS</v>
          </cell>
          <cell r="D3887" t="b">
            <v>0</v>
          </cell>
          <cell r="E3887" t="str">
            <v>3 rue Grande</v>
          </cell>
          <cell r="F3887" t="str">
            <v>77300</v>
          </cell>
          <cell r="G3887" t="str">
            <v>FONTAINEBLEAU</v>
          </cell>
          <cell r="H3887" t="str">
            <v>Gestion Locative - Location - Copropriété</v>
          </cell>
          <cell r="I3887" t="str">
            <v>02906</v>
          </cell>
          <cell r="J3887">
            <v>44364</v>
          </cell>
          <cell r="K3887">
            <v>44378</v>
          </cell>
          <cell r="N3887" t="str">
            <v>Ouvert</v>
          </cell>
          <cell r="O3887" t="str">
            <v>Ouvert</v>
          </cell>
          <cell r="Q3887">
            <v>0</v>
          </cell>
          <cell r="T3887" t="str">
            <v>00002</v>
          </cell>
        </row>
        <row r="3888">
          <cell r="A3888" t="str">
            <v>00002018</v>
          </cell>
          <cell r="B3888" t="str">
            <v>41342647900171</v>
          </cell>
          <cell r="C3888" t="str">
            <v>FONCIA SENART-GATINAIS</v>
          </cell>
          <cell r="D3888" t="b">
            <v>0</v>
          </cell>
          <cell r="E3888" t="str">
            <v>67 Rue de Paris</v>
          </cell>
          <cell r="F3888" t="str">
            <v>77127</v>
          </cell>
          <cell r="G3888" t="str">
            <v>LIEUSAINT</v>
          </cell>
          <cell r="H3888" t="str">
            <v>Gestion Locative - Location - Copropriété - Comptabilité</v>
          </cell>
          <cell r="I3888" t="str">
            <v>02907</v>
          </cell>
          <cell r="J3888">
            <v>44364</v>
          </cell>
          <cell r="K3888">
            <v>44365</v>
          </cell>
          <cell r="N3888" t="str">
            <v>Ouvert</v>
          </cell>
          <cell r="O3888" t="str">
            <v>Ouvert</v>
          </cell>
          <cell r="Q3888">
            <v>0</v>
          </cell>
          <cell r="T3888" t="str">
            <v>00002</v>
          </cell>
        </row>
        <row r="3889">
          <cell r="A3889" t="str">
            <v>01111003</v>
          </cell>
          <cell r="B3889" t="str">
            <v>31788721400045</v>
          </cell>
          <cell r="C3889" t="str">
            <v>CABINET SOLA</v>
          </cell>
          <cell r="D3889" t="b">
            <v>1</v>
          </cell>
          <cell r="E3889" t="str">
            <v>560 Av Du Marechal Foch</v>
          </cell>
          <cell r="F3889" t="str">
            <v>83000</v>
          </cell>
          <cell r="G3889" t="str">
            <v>TOULON</v>
          </cell>
          <cell r="H3889" t="str">
            <v>Gestion Locative - Location - Copropriété - Comptabilité</v>
          </cell>
          <cell r="J3889">
            <v>44293</v>
          </cell>
          <cell r="M3889">
            <v>44384</v>
          </cell>
          <cell r="N3889" t="str">
            <v>Ouvert</v>
          </cell>
          <cell r="O3889" t="str">
            <v>Fermé</v>
          </cell>
          <cell r="Q3889">
            <v>0</v>
          </cell>
          <cell r="T3889" t="str">
            <v>01111</v>
          </cell>
        </row>
        <row r="3890">
          <cell r="A3890" t="str">
            <v>01115002</v>
          </cell>
          <cell r="B3890" t="str">
            <v>44520374800030</v>
          </cell>
          <cell r="C3890" t="str">
            <v>T.H.P.M</v>
          </cell>
          <cell r="D3890" t="b">
            <v>1</v>
          </cell>
          <cell r="E3890" t="str">
            <v>21 Av Victor Hugo</v>
          </cell>
          <cell r="F3890" t="str">
            <v>13100</v>
          </cell>
          <cell r="G3890" t="str">
            <v>AIX-EN-PROVENCE</v>
          </cell>
          <cell r="H3890" t="str">
            <v>Gestion Locative - Location - Copropriété - Comptabilité</v>
          </cell>
          <cell r="J3890">
            <v>44293</v>
          </cell>
          <cell r="M3890">
            <v>44385</v>
          </cell>
          <cell r="N3890" t="str">
            <v>Ouvert</v>
          </cell>
          <cell r="O3890" t="str">
            <v>Fermé</v>
          </cell>
          <cell r="Q3890">
            <v>0</v>
          </cell>
          <cell r="T3890" t="str">
            <v>01115</v>
          </cell>
        </row>
        <row r="3891">
          <cell r="A3891" t="str">
            <v>01124002</v>
          </cell>
          <cell r="B3891" t="str">
            <v>30460662700020</v>
          </cell>
          <cell r="C3891" t="str">
            <v>LEFRANCOIS REYNAUD</v>
          </cell>
          <cell r="D3891" t="b">
            <v>1</v>
          </cell>
          <cell r="E3891" t="str">
            <v>11 Bd De la Ferrage</v>
          </cell>
          <cell r="F3891" t="str">
            <v>06400</v>
          </cell>
          <cell r="G3891" t="str">
            <v>CANNES</v>
          </cell>
          <cell r="H3891" t="str">
            <v>Gestion Locative - Location - Copropriété - Comptabilité</v>
          </cell>
          <cell r="J3891">
            <v>44293</v>
          </cell>
          <cell r="M3891">
            <v>44385</v>
          </cell>
          <cell r="N3891" t="str">
            <v>Ouvert</v>
          </cell>
          <cell r="O3891" t="str">
            <v>Fermé</v>
          </cell>
          <cell r="Q3891">
            <v>0</v>
          </cell>
          <cell r="T3891" t="str">
            <v>01124</v>
          </cell>
        </row>
        <row r="3892">
          <cell r="A3892" t="str">
            <v>00177162</v>
          </cell>
          <cell r="B3892" t="str">
            <v>50369866405317</v>
          </cell>
          <cell r="C3892" t="str">
            <v>FONCIA TRANSACTION FRANCE</v>
          </cell>
          <cell r="D3892" t="b">
            <v>0</v>
          </cell>
          <cell r="E3892" t="str">
            <v>Résidence du Bois d'Aurouze - Superdevoluy</v>
          </cell>
          <cell r="F3892" t="str">
            <v>05250</v>
          </cell>
          <cell r="G3892" t="str">
            <v>SAINT ETIENNE EN DEVOLUY</v>
          </cell>
          <cell r="H3892" t="str">
            <v>Transaction</v>
          </cell>
          <cell r="I3892" t="str">
            <v>I9522</v>
          </cell>
          <cell r="J3892">
            <v>44365</v>
          </cell>
          <cell r="K3892">
            <v>44365</v>
          </cell>
          <cell r="N3892" t="str">
            <v>Ouvert</v>
          </cell>
          <cell r="O3892" t="str">
            <v>Ouvert</v>
          </cell>
          <cell r="Q3892">
            <v>0</v>
          </cell>
          <cell r="T3892" t="str">
            <v>00177</v>
          </cell>
        </row>
        <row r="3893">
          <cell r="A3893" t="str">
            <v>00177163</v>
          </cell>
          <cell r="B3893" t="str">
            <v>50369866405309</v>
          </cell>
          <cell r="C3893" t="str">
            <v>FONCIA TRANSACTION FRANCE</v>
          </cell>
          <cell r="D3893" t="b">
            <v>0</v>
          </cell>
          <cell r="E3893" t="str">
            <v>6 cours Barthélémy</v>
          </cell>
          <cell r="F3893" t="str">
            <v>13400</v>
          </cell>
          <cell r="G3893" t="str">
            <v>AUBAGNE</v>
          </cell>
          <cell r="H3893" t="str">
            <v>Transaction</v>
          </cell>
          <cell r="I3893" t="str">
            <v>I9521</v>
          </cell>
          <cell r="J3893">
            <v>44365</v>
          </cell>
          <cell r="K3893">
            <v>44440</v>
          </cell>
          <cell r="N3893" t="str">
            <v>Ouvert</v>
          </cell>
          <cell r="O3893" t="str">
            <v>Ouvert</v>
          </cell>
          <cell r="Q3893">
            <v>0</v>
          </cell>
          <cell r="T3893" t="str">
            <v>00177</v>
          </cell>
        </row>
        <row r="3894">
          <cell r="A3894" t="str">
            <v>00177164</v>
          </cell>
          <cell r="B3894" t="str">
            <v>50369866405267</v>
          </cell>
          <cell r="C3894" t="str">
            <v>FONCIA TRANSACTION FRANCE</v>
          </cell>
          <cell r="D3894" t="b">
            <v>0</v>
          </cell>
          <cell r="E3894" t="str">
            <v>20 Boulevard Gassendi</v>
          </cell>
          <cell r="F3894" t="str">
            <v>04000</v>
          </cell>
          <cell r="G3894" t="str">
            <v>DIGNE LES BAINS</v>
          </cell>
          <cell r="H3894" t="str">
            <v>Transaction</v>
          </cell>
          <cell r="I3894" t="str">
            <v>I9518</v>
          </cell>
          <cell r="J3894">
            <v>44365</v>
          </cell>
          <cell r="K3894">
            <v>44378</v>
          </cell>
          <cell r="N3894" t="str">
            <v>Ouvert</v>
          </cell>
          <cell r="O3894" t="str">
            <v>Ouvert</v>
          </cell>
          <cell r="Q3894">
            <v>0</v>
          </cell>
          <cell r="T3894" t="str">
            <v>00177</v>
          </cell>
        </row>
        <row r="3895">
          <cell r="A3895" t="str">
            <v>01083002</v>
          </cell>
          <cell r="B3895" t="str">
            <v>53104346100023</v>
          </cell>
          <cell r="C3895" t="str">
            <v>FONCIA IMMO VESTA</v>
          </cell>
          <cell r="D3895" t="b">
            <v>1</v>
          </cell>
          <cell r="E3895" t="str">
            <v>Rue Edouard Alexander</v>
          </cell>
          <cell r="F3895" t="str">
            <v>13010</v>
          </cell>
          <cell r="G3895" t="str">
            <v>MARSEILLE 10</v>
          </cell>
          <cell r="H3895" t="str">
            <v>Gestion Locative - Location - Copropriété - Comptabilité</v>
          </cell>
          <cell r="J3895">
            <v>44260</v>
          </cell>
          <cell r="M3895">
            <v>44260</v>
          </cell>
          <cell r="N3895" t="str">
            <v>Ouvert</v>
          </cell>
          <cell r="O3895" t="str">
            <v>Fermé</v>
          </cell>
          <cell r="Q3895">
            <v>0</v>
          </cell>
          <cell r="T3895" t="str">
            <v>01083</v>
          </cell>
        </row>
        <row r="3896">
          <cell r="A3896" t="str">
            <v>01151001</v>
          </cell>
          <cell r="B3896" t="str">
            <v>42829251000016</v>
          </cell>
          <cell r="C3896" t="str">
            <v>VALEXIM</v>
          </cell>
          <cell r="D3896" t="b">
            <v>1</v>
          </cell>
          <cell r="E3896" t="str">
            <v>Rond Point du Raffour</v>
          </cell>
          <cell r="F3896" t="str">
            <v>38920</v>
          </cell>
          <cell r="G3896" t="str">
            <v>CROLLES</v>
          </cell>
          <cell r="H3896" t="str">
            <v>Gestion Locative - Location - Copropriété - Comptabilité</v>
          </cell>
          <cell r="J3896">
            <v>44347</v>
          </cell>
          <cell r="M3896">
            <v>44454</v>
          </cell>
          <cell r="N3896" t="str">
            <v>Ouvert</v>
          </cell>
          <cell r="O3896" t="str">
            <v>Fermé</v>
          </cell>
          <cell r="Q3896">
            <v>0</v>
          </cell>
          <cell r="T3896" t="str">
            <v>01151</v>
          </cell>
        </row>
        <row r="3897">
          <cell r="A3897" t="str">
            <v>01151002</v>
          </cell>
          <cell r="B3897" t="str">
            <v>42829251000032</v>
          </cell>
          <cell r="C3897" t="str">
            <v>VALEXIM</v>
          </cell>
          <cell r="D3897" t="b">
            <v>0</v>
          </cell>
          <cell r="E3897" t="str">
            <v>574 Av De la Gare</v>
          </cell>
          <cell r="F3897" t="str">
            <v>38530</v>
          </cell>
          <cell r="G3897" t="str">
            <v>PONTCHARRA</v>
          </cell>
          <cell r="H3897" t="str">
            <v>Gestion Locative - Location - Copropriété - Comptabilité</v>
          </cell>
          <cell r="J3897">
            <v>44347</v>
          </cell>
          <cell r="M3897">
            <v>44454</v>
          </cell>
          <cell r="N3897" t="str">
            <v>Ouvert</v>
          </cell>
          <cell r="O3897" t="str">
            <v>Fermé</v>
          </cell>
          <cell r="Q3897">
            <v>0</v>
          </cell>
          <cell r="T3897" t="str">
            <v>01151</v>
          </cell>
        </row>
        <row r="3898">
          <cell r="A3898" t="str">
            <v>01151003</v>
          </cell>
          <cell r="B3898" t="str">
            <v>42829251000065</v>
          </cell>
          <cell r="C3898" t="str">
            <v>VALEXIM</v>
          </cell>
          <cell r="D3898" t="b">
            <v>0</v>
          </cell>
          <cell r="E3898" t="str">
            <v>31 Rue Des Allobroges</v>
          </cell>
          <cell r="F3898" t="str">
            <v>73290</v>
          </cell>
          <cell r="G3898" t="str">
            <v>LA MOTTE-SERVOLEX</v>
          </cell>
          <cell r="H3898" t="str">
            <v>Gestion Locative - Location - Copropriété - Comptabilité</v>
          </cell>
          <cell r="J3898">
            <v>44347</v>
          </cell>
          <cell r="M3898">
            <v>44454</v>
          </cell>
          <cell r="N3898" t="str">
            <v>Ouvert</v>
          </cell>
          <cell r="O3898" t="str">
            <v>Fermé</v>
          </cell>
          <cell r="Q3898">
            <v>0</v>
          </cell>
          <cell r="T3898" t="str">
            <v>01151</v>
          </cell>
        </row>
        <row r="3899">
          <cell r="A3899" t="str">
            <v>01151004</v>
          </cell>
          <cell r="B3899" t="str">
            <v>42829251000081</v>
          </cell>
          <cell r="C3899" t="str">
            <v>VALEXIM</v>
          </cell>
          <cell r="D3899" t="b">
            <v>0</v>
          </cell>
          <cell r="E3899" t="str">
            <v>85 Rue Mallifaud</v>
          </cell>
          <cell r="F3899" t="str">
            <v>38100</v>
          </cell>
          <cell r="G3899" t="str">
            <v>GRENOBLE</v>
          </cell>
          <cell r="H3899" t="str">
            <v>Gestion Locative - Location - Copropriété - Comptabilité</v>
          </cell>
          <cell r="J3899">
            <v>44347</v>
          </cell>
          <cell r="M3899">
            <v>44454</v>
          </cell>
          <cell r="N3899" t="str">
            <v>Ouvert</v>
          </cell>
          <cell r="O3899" t="str">
            <v>Fermé</v>
          </cell>
          <cell r="Q3899">
            <v>0</v>
          </cell>
          <cell r="T3899" t="str">
            <v>01151</v>
          </cell>
        </row>
        <row r="3900">
          <cell r="A3900" t="str">
            <v>01151005</v>
          </cell>
          <cell r="B3900" t="str">
            <v>42829251000099</v>
          </cell>
          <cell r="C3900" t="str">
            <v>VALEXIM</v>
          </cell>
          <cell r="D3900" t="b">
            <v>0</v>
          </cell>
          <cell r="E3900" t="str">
            <v>14 B Rue De la Gorge</v>
          </cell>
          <cell r="F3900" t="str">
            <v>38580</v>
          </cell>
          <cell r="G3900" t="str">
            <v>ALLEVARD</v>
          </cell>
          <cell r="H3900" t="str">
            <v>Gestion Locative - Location - Copropriété - Comptabilité</v>
          </cell>
          <cell r="J3900">
            <v>44347</v>
          </cell>
          <cell r="M3900">
            <v>44454</v>
          </cell>
          <cell r="N3900" t="str">
            <v>Ouvert</v>
          </cell>
          <cell r="O3900" t="str">
            <v>Fermé</v>
          </cell>
          <cell r="Q3900">
            <v>0</v>
          </cell>
          <cell r="T3900" t="str">
            <v>01151</v>
          </cell>
        </row>
        <row r="3901">
          <cell r="A3901" t="str">
            <v>01151006</v>
          </cell>
          <cell r="B3901" t="str">
            <v>42829251000131</v>
          </cell>
          <cell r="C3901" t="str">
            <v>VALEXIM</v>
          </cell>
          <cell r="D3901" t="b">
            <v>0</v>
          </cell>
          <cell r="E3901" t="str">
            <v>25 Bd Gambetta</v>
          </cell>
          <cell r="F3901" t="str">
            <v>38000</v>
          </cell>
          <cell r="G3901" t="str">
            <v>GRENOBLE</v>
          </cell>
          <cell r="H3901" t="str">
            <v>Gestion Locative - Location - Copropriété - Comptabilité</v>
          </cell>
          <cell r="J3901">
            <v>44347</v>
          </cell>
          <cell r="M3901">
            <v>44454</v>
          </cell>
          <cell r="N3901" t="str">
            <v>Ouvert</v>
          </cell>
          <cell r="O3901" t="str">
            <v>Fermé</v>
          </cell>
          <cell r="Q3901">
            <v>0</v>
          </cell>
          <cell r="T3901" t="str">
            <v>01151</v>
          </cell>
        </row>
        <row r="3902">
          <cell r="A3902" t="str">
            <v>01151007</v>
          </cell>
          <cell r="B3902" t="str">
            <v>42829251000149</v>
          </cell>
          <cell r="C3902" t="str">
            <v>VALEXIM</v>
          </cell>
          <cell r="D3902" t="b">
            <v>0</v>
          </cell>
          <cell r="E3902" t="str">
            <v>Rte De Saint Jean</v>
          </cell>
          <cell r="F3902" t="str">
            <v>38500</v>
          </cell>
          <cell r="G3902" t="str">
            <v>COUBLEVIE</v>
          </cell>
          <cell r="H3902" t="str">
            <v>Gestion Locative - Location - Copropriété - Comptabilité</v>
          </cell>
          <cell r="J3902">
            <v>44347</v>
          </cell>
          <cell r="M3902">
            <v>44454</v>
          </cell>
          <cell r="N3902" t="str">
            <v>Ouvert</v>
          </cell>
          <cell r="O3902" t="str">
            <v>Fermé</v>
          </cell>
          <cell r="Q3902">
            <v>0</v>
          </cell>
          <cell r="T3902" t="str">
            <v>01151</v>
          </cell>
        </row>
        <row r="3903">
          <cell r="A3903" t="str">
            <v>01151008</v>
          </cell>
          <cell r="B3903" t="str">
            <v>42829251000156</v>
          </cell>
          <cell r="C3903" t="str">
            <v>VALEXIM</v>
          </cell>
          <cell r="D3903" t="b">
            <v>0</v>
          </cell>
          <cell r="E3903" t="str">
            <v>22 Crs Becquart Castelbon</v>
          </cell>
          <cell r="F3903" t="str">
            <v>38500</v>
          </cell>
          <cell r="G3903" t="str">
            <v>VOIRON</v>
          </cell>
          <cell r="H3903" t="str">
            <v>Gestion Locative - Location - Copropriété - Comptabilité</v>
          </cell>
          <cell r="J3903">
            <v>44347</v>
          </cell>
          <cell r="M3903">
            <v>44454</v>
          </cell>
          <cell r="N3903" t="str">
            <v>Ouvert</v>
          </cell>
          <cell r="O3903" t="str">
            <v>Fermé</v>
          </cell>
          <cell r="Q3903">
            <v>0</v>
          </cell>
          <cell r="T3903" t="str">
            <v>01151</v>
          </cell>
        </row>
        <row r="3904">
          <cell r="A3904" t="str">
            <v>01151009</v>
          </cell>
          <cell r="B3904" t="str">
            <v>42829251000164</v>
          </cell>
          <cell r="C3904" t="str">
            <v>VALEXIM</v>
          </cell>
          <cell r="D3904" t="b">
            <v>0</v>
          </cell>
          <cell r="E3904" t="str">
            <v>63 Av General de Gaulle</v>
          </cell>
          <cell r="F3904" t="str">
            <v>38120</v>
          </cell>
          <cell r="G3904" t="str">
            <v>SAINT-EGREVE</v>
          </cell>
          <cell r="H3904" t="str">
            <v>Gestion Locative - Location - Copropriété - Comptabilité</v>
          </cell>
          <cell r="J3904">
            <v>44347</v>
          </cell>
          <cell r="M3904">
            <v>44454</v>
          </cell>
          <cell r="N3904" t="str">
            <v>Ouvert</v>
          </cell>
          <cell r="O3904" t="str">
            <v>Fermé</v>
          </cell>
          <cell r="Q3904">
            <v>0</v>
          </cell>
          <cell r="T3904" t="str">
            <v>01151</v>
          </cell>
        </row>
        <row r="3905">
          <cell r="A3905" t="str">
            <v>01151010</v>
          </cell>
          <cell r="B3905" t="str">
            <v>42829251000180</v>
          </cell>
          <cell r="C3905" t="str">
            <v>VALEXIM</v>
          </cell>
          <cell r="D3905" t="b">
            <v>0</v>
          </cell>
          <cell r="E3905" t="str">
            <v>Aux Corvees</v>
          </cell>
          <cell r="F3905" t="str">
            <v>38660</v>
          </cell>
          <cell r="G3905" t="str">
            <v>LE TOUVET</v>
          </cell>
          <cell r="H3905" t="str">
            <v>Gestion Locative - Location - Copropriété - Comptabilité</v>
          </cell>
          <cell r="J3905">
            <v>44347</v>
          </cell>
          <cell r="M3905">
            <v>44454</v>
          </cell>
          <cell r="N3905" t="str">
            <v>Ouvert</v>
          </cell>
          <cell r="O3905" t="str">
            <v>Fermé</v>
          </cell>
          <cell r="Q3905">
            <v>0</v>
          </cell>
          <cell r="T3905" t="str">
            <v>01151</v>
          </cell>
        </row>
        <row r="3906">
          <cell r="A3906" t="str">
            <v>01151011</v>
          </cell>
          <cell r="B3906" t="str">
            <v>42829251000198</v>
          </cell>
          <cell r="C3906" t="str">
            <v>VALEXIM</v>
          </cell>
          <cell r="D3906" t="b">
            <v>0</v>
          </cell>
          <cell r="E3906" t="str">
            <v>9 Pl De l Hotel de Ville</v>
          </cell>
          <cell r="F3906" t="str">
            <v>73000</v>
          </cell>
          <cell r="G3906" t="str">
            <v>CHAMBERY</v>
          </cell>
          <cell r="H3906" t="str">
            <v>Gestion Locative - Location - Copropriété - Comptabilité</v>
          </cell>
          <cell r="J3906">
            <v>44347</v>
          </cell>
          <cell r="M3906">
            <v>44454</v>
          </cell>
          <cell r="N3906" t="str">
            <v>Ouvert</v>
          </cell>
          <cell r="O3906" t="str">
            <v>Fermé</v>
          </cell>
          <cell r="Q3906">
            <v>0</v>
          </cell>
          <cell r="T3906" t="str">
            <v>01151</v>
          </cell>
        </row>
        <row r="3907">
          <cell r="A3907" t="str">
            <v>01151012</v>
          </cell>
          <cell r="B3907" t="str">
            <v>42829251000206</v>
          </cell>
          <cell r="C3907" t="str">
            <v>VALEXIM</v>
          </cell>
          <cell r="D3907" t="b">
            <v>0</v>
          </cell>
          <cell r="E3907" t="str">
            <v>19 Rue De la Republique</v>
          </cell>
          <cell r="F3907" t="str">
            <v>38260</v>
          </cell>
          <cell r="G3907" t="str">
            <v>LA COTE-SAINT-ANDRE</v>
          </cell>
          <cell r="H3907" t="str">
            <v>Gestion Locative - Location - Copropriété - Comptabilité</v>
          </cell>
          <cell r="J3907">
            <v>44347</v>
          </cell>
          <cell r="M3907">
            <v>44454</v>
          </cell>
          <cell r="N3907" t="str">
            <v>Ouvert</v>
          </cell>
          <cell r="O3907" t="str">
            <v>Fermé</v>
          </cell>
          <cell r="Q3907">
            <v>0</v>
          </cell>
          <cell r="T3907" t="str">
            <v>01151</v>
          </cell>
        </row>
        <row r="3908">
          <cell r="A3908" t="str">
            <v>00120031</v>
          </cell>
          <cell r="B3908" t="str">
            <v>32221216800288</v>
          </cell>
          <cell r="C3908" t="str">
            <v>FONCIA AD IMMOBILIER</v>
          </cell>
          <cell r="D3908" t="b">
            <v>0</v>
          </cell>
          <cell r="E3908" t="str">
            <v>57 Boulevard Carnot</v>
          </cell>
          <cell r="F3908" t="str">
            <v>06400</v>
          </cell>
          <cell r="G3908" t="str">
            <v>CANNES</v>
          </cell>
          <cell r="H3908" t="str">
            <v>Gestion Locative - Location - Copropriété</v>
          </cell>
          <cell r="I3908" t="str">
            <v>C3917</v>
          </cell>
          <cell r="J3908">
            <v>44369</v>
          </cell>
          <cell r="K3908">
            <v>44378</v>
          </cell>
          <cell r="N3908" t="str">
            <v>Ouvert</v>
          </cell>
          <cell r="O3908" t="str">
            <v>Ouvert</v>
          </cell>
          <cell r="Q3908">
            <v>0</v>
          </cell>
          <cell r="T3908" t="str">
            <v>00120</v>
          </cell>
        </row>
        <row r="3909">
          <cell r="A3909" t="str">
            <v>00177165</v>
          </cell>
          <cell r="B3909" t="str">
            <v>50369866405291</v>
          </cell>
          <cell r="C3909" t="str">
            <v>FONCIA TRANSACTION FRANCE</v>
          </cell>
          <cell r="D3909" t="b">
            <v>0</v>
          </cell>
          <cell r="E3909" t="str">
            <v>27 avenue de la Viguerie</v>
          </cell>
          <cell r="F3909" t="str">
            <v>13260</v>
          </cell>
          <cell r="G3909" t="str">
            <v>CASSIS</v>
          </cell>
          <cell r="H3909" t="str">
            <v>Transaction</v>
          </cell>
          <cell r="I3909" t="str">
            <v>I9520</v>
          </cell>
          <cell r="J3909">
            <v>44369</v>
          </cell>
          <cell r="K3909">
            <v>44378</v>
          </cell>
          <cell r="L3909">
            <v>44369</v>
          </cell>
          <cell r="M3909">
            <v>44369</v>
          </cell>
          <cell r="N3909" t="str">
            <v>Fermé</v>
          </cell>
          <cell r="O3909" t="str">
            <v>Fermé</v>
          </cell>
          <cell r="Q3909">
            <v>0</v>
          </cell>
          <cell r="T3909" t="str">
            <v>00177</v>
          </cell>
        </row>
        <row r="3910">
          <cell r="A3910" t="str">
            <v>00177166</v>
          </cell>
          <cell r="B3910" t="str">
            <v>50369866405358</v>
          </cell>
          <cell r="C3910" t="str">
            <v>FONCIA TRANSACTION FRANCE</v>
          </cell>
          <cell r="D3910" t="b">
            <v>0</v>
          </cell>
          <cell r="E3910" t="str">
            <v>106 avenue Jules Cantini</v>
          </cell>
          <cell r="F3910" t="str">
            <v>13008</v>
          </cell>
          <cell r="G3910" t="str">
            <v>MARSEILLE</v>
          </cell>
          <cell r="H3910" t="str">
            <v>Transaction</v>
          </cell>
          <cell r="I3910" t="str">
            <v>I9918</v>
          </cell>
          <cell r="J3910">
            <v>44369</v>
          </cell>
          <cell r="K3910">
            <v>44378</v>
          </cell>
          <cell r="N3910" t="str">
            <v>Ouvert</v>
          </cell>
          <cell r="O3910" t="str">
            <v>Ouvert</v>
          </cell>
          <cell r="Q3910">
            <v>0</v>
          </cell>
          <cell r="T3910" t="str">
            <v>00177</v>
          </cell>
        </row>
        <row r="3911">
          <cell r="A3911" t="str">
            <v>00025027</v>
          </cell>
          <cell r="B3911" t="str">
            <v>58209802600435</v>
          </cell>
          <cell r="C3911" t="str">
            <v>FONCIA PARIS RIVE DROITE</v>
          </cell>
          <cell r="D3911" t="b">
            <v>0</v>
          </cell>
          <cell r="E3911" t="str">
            <v>113 Boulevard Haussmann</v>
          </cell>
          <cell r="F3911" t="str">
            <v>75008</v>
          </cell>
          <cell r="G3911" t="str">
            <v>PARIS</v>
          </cell>
          <cell r="H3911" t="str">
            <v>Gestion Locative - Location - Copropriété</v>
          </cell>
          <cell r="I3911" t="str">
            <v>25907</v>
          </cell>
          <cell r="J3911">
            <v>44369</v>
          </cell>
          <cell r="K3911">
            <v>44378</v>
          </cell>
          <cell r="N3911" t="str">
            <v>Ouvert</v>
          </cell>
          <cell r="O3911" t="str">
            <v>Ouvert</v>
          </cell>
          <cell r="Q3911">
            <v>0</v>
          </cell>
          <cell r="T3911" t="str">
            <v>00025</v>
          </cell>
        </row>
        <row r="3912">
          <cell r="A3912" t="str">
            <v>01087012</v>
          </cell>
          <cell r="C3912" t="str">
            <v>FONCIA MEDITERRANEE</v>
          </cell>
          <cell r="D3912" t="b">
            <v>0</v>
          </cell>
          <cell r="E3912" t="str">
            <v>45 Boulevard Eugène Pierre</v>
          </cell>
          <cell r="F3912" t="str">
            <v>13009</v>
          </cell>
          <cell r="G3912" t="str">
            <v>MARSEILLE</v>
          </cell>
          <cell r="H3912" t="str">
            <v>Copropriété</v>
          </cell>
          <cell r="I3912" t="str">
            <v>W6600</v>
          </cell>
          <cell r="J3912">
            <v>44369</v>
          </cell>
          <cell r="K3912">
            <v>44378</v>
          </cell>
          <cell r="N3912" t="str">
            <v>Ouvert</v>
          </cell>
          <cell r="O3912" t="str">
            <v>Ouvert</v>
          </cell>
          <cell r="Q3912">
            <v>0</v>
          </cell>
          <cell r="T3912" t="str">
            <v>01087</v>
          </cell>
        </row>
        <row r="3913">
          <cell r="A3913" t="str">
            <v>01087013</v>
          </cell>
          <cell r="C3913" t="str">
            <v>FONCIA MEDITERRANEE</v>
          </cell>
          <cell r="D3913" t="b">
            <v>0</v>
          </cell>
          <cell r="E3913" t="str">
            <v>224 Boulevard Romain Rolland</v>
          </cell>
          <cell r="F3913" t="str">
            <v>13005</v>
          </cell>
          <cell r="G3913" t="str">
            <v>MARSEILLE</v>
          </cell>
          <cell r="H3913" t="str">
            <v>Copropriété</v>
          </cell>
          <cell r="I3913" t="str">
            <v>W6700</v>
          </cell>
          <cell r="J3913">
            <v>44369</v>
          </cell>
          <cell r="K3913">
            <v>44378</v>
          </cell>
          <cell r="N3913" t="str">
            <v>Ouvert</v>
          </cell>
          <cell r="O3913" t="str">
            <v>Ouvert</v>
          </cell>
          <cell r="Q3913">
            <v>0</v>
          </cell>
          <cell r="T3913" t="str">
            <v>01087</v>
          </cell>
        </row>
        <row r="3914">
          <cell r="A3914" t="str">
            <v>01117002</v>
          </cell>
          <cell r="B3914" t="str">
            <v>78313141000046</v>
          </cell>
          <cell r="C3914" t="str">
            <v>TILIA IMMOBILIER</v>
          </cell>
          <cell r="D3914" t="b">
            <v>1</v>
          </cell>
          <cell r="E3914" t="str">
            <v>560 Av Du Marechal Foch</v>
          </cell>
          <cell r="F3914" t="str">
            <v>83000</v>
          </cell>
          <cell r="G3914" t="str">
            <v>TOULON</v>
          </cell>
          <cell r="H3914" t="str">
            <v>Gestion Locative - Location - Copropriété - Comptabilité</v>
          </cell>
          <cell r="J3914">
            <v>44293</v>
          </cell>
          <cell r="M3914">
            <v>44385</v>
          </cell>
          <cell r="N3914" t="str">
            <v>Ouvert</v>
          </cell>
          <cell r="O3914" t="str">
            <v>Fermé</v>
          </cell>
          <cell r="Q3914">
            <v>0</v>
          </cell>
          <cell r="T3914" t="str">
            <v>01117</v>
          </cell>
        </row>
        <row r="3915">
          <cell r="A3915" t="str">
            <v>01147008</v>
          </cell>
          <cell r="B3915" t="str">
            <v>90044068600054</v>
          </cell>
          <cell r="C3915" t="str">
            <v>FONCIA GRESIVAUDAN</v>
          </cell>
          <cell r="D3915" t="b">
            <v>0</v>
          </cell>
          <cell r="E3915" t="str">
            <v>63 Avenue du Général de Gaulle</v>
          </cell>
          <cell r="F3915" t="str">
            <v>38120</v>
          </cell>
          <cell r="G3915" t="str">
            <v>SAINT EGREVE</v>
          </cell>
          <cell r="H3915" t="str">
            <v>Gestion Locative - Location - Copropriété</v>
          </cell>
          <cell r="J3915">
            <v>44370</v>
          </cell>
          <cell r="K3915">
            <v>44378</v>
          </cell>
          <cell r="N3915" t="str">
            <v>Ouvert</v>
          </cell>
          <cell r="O3915" t="str">
            <v>Ouvert</v>
          </cell>
          <cell r="Q3915">
            <v>0</v>
          </cell>
          <cell r="T3915" t="str">
            <v>01147</v>
          </cell>
        </row>
        <row r="3916">
          <cell r="A3916" t="str">
            <v>00010004</v>
          </cell>
          <cell r="B3916" t="str">
            <v>38352362800097</v>
          </cell>
          <cell r="C3916" t="str">
            <v>ASSURIMO</v>
          </cell>
          <cell r="D3916" t="b">
            <v>0</v>
          </cell>
          <cell r="E3916" t="str">
            <v>10 Rue Des Arts</v>
          </cell>
          <cell r="F3916" t="str">
            <v>31000</v>
          </cell>
          <cell r="G3916" t="str">
            <v>TOULOUSE</v>
          </cell>
          <cell r="I3916" t="str">
            <v>10300</v>
          </cell>
          <cell r="J3916">
            <v>44348</v>
          </cell>
          <cell r="N3916" t="str">
            <v>Ouvert</v>
          </cell>
          <cell r="O3916" t="str">
            <v>Ouvert</v>
          </cell>
          <cell r="Q3916">
            <v>0</v>
          </cell>
          <cell r="T3916" t="str">
            <v>00010</v>
          </cell>
        </row>
        <row r="3917">
          <cell r="A3917" t="str">
            <v>00177167</v>
          </cell>
          <cell r="B3917" t="str">
            <v>50369866405259</v>
          </cell>
          <cell r="C3917" t="str">
            <v>FONCIA TRANSACTION FRANCE</v>
          </cell>
          <cell r="D3917" t="b">
            <v>0</v>
          </cell>
          <cell r="E3917" t="str">
            <v>74 Place de l'Europe</v>
          </cell>
          <cell r="F3917" t="str">
            <v>73200</v>
          </cell>
          <cell r="G3917" t="str">
            <v>ALBERTVILLE</v>
          </cell>
          <cell r="H3917" t="str">
            <v>Transaction</v>
          </cell>
          <cell r="I3917" t="str">
            <v>I9916</v>
          </cell>
          <cell r="J3917">
            <v>44377</v>
          </cell>
          <cell r="K3917">
            <v>44377</v>
          </cell>
          <cell r="N3917" t="str">
            <v>Ouvert</v>
          </cell>
          <cell r="O3917" t="str">
            <v>Ouvert</v>
          </cell>
          <cell r="Q3917">
            <v>0</v>
          </cell>
          <cell r="T3917" t="str">
            <v>00177</v>
          </cell>
        </row>
        <row r="3918">
          <cell r="A3918" t="str">
            <v>01065003</v>
          </cell>
          <cell r="B3918" t="str">
            <v>31673130600064</v>
          </cell>
          <cell r="C3918" t="str">
            <v>HEBERT IMMOBILIER</v>
          </cell>
          <cell r="D3918" t="b">
            <v>1</v>
          </cell>
          <cell r="E3918" t="str">
            <v>13 Rue De la Minoterie</v>
          </cell>
          <cell r="F3918" t="str">
            <v>74940</v>
          </cell>
          <cell r="G3918" t="str">
            <v>ANNECY</v>
          </cell>
          <cell r="H3918" t="str">
            <v>Gestion Locative - Location - Copropriété - Comptabilité</v>
          </cell>
          <cell r="J3918">
            <v>44202</v>
          </cell>
          <cell r="M3918">
            <v>44202</v>
          </cell>
          <cell r="N3918" t="str">
            <v>Ouvert</v>
          </cell>
          <cell r="O3918" t="str">
            <v>Fermé</v>
          </cell>
          <cell r="Q3918">
            <v>0</v>
          </cell>
          <cell r="T3918" t="str">
            <v>01065</v>
          </cell>
        </row>
        <row r="3919">
          <cell r="A3919" t="str">
            <v>01051006</v>
          </cell>
          <cell r="B3919" t="str">
            <v>71204111000107</v>
          </cell>
          <cell r="C3919" t="str">
            <v>PPM</v>
          </cell>
          <cell r="D3919" t="b">
            <v>1</v>
          </cell>
          <cell r="E3919" t="str">
            <v>17 Pl Des Reflets</v>
          </cell>
          <cell r="F3919" t="str">
            <v>92400</v>
          </cell>
          <cell r="G3919" t="str">
            <v>COURBEVOIE</v>
          </cell>
          <cell r="I3919" t="str">
            <v>W1500</v>
          </cell>
          <cell r="J3919">
            <v>44348</v>
          </cell>
          <cell r="N3919" t="str">
            <v>Ouvert</v>
          </cell>
          <cell r="O3919" t="str">
            <v>Ouvert</v>
          </cell>
          <cell r="Q3919">
            <v>0</v>
          </cell>
          <cell r="T3919" t="str">
            <v>01051</v>
          </cell>
        </row>
        <row r="3920">
          <cell r="A3920" t="str">
            <v>01052002</v>
          </cell>
          <cell r="B3920" t="str">
            <v>89044122300025</v>
          </cell>
          <cell r="C3920" t="str">
            <v>FONCIA</v>
          </cell>
          <cell r="D3920" t="b">
            <v>1</v>
          </cell>
          <cell r="E3920" t="str">
            <v>13 Av Lebrun</v>
          </cell>
          <cell r="F3920" t="str">
            <v>92160</v>
          </cell>
          <cell r="G3920" t="str">
            <v>ANTONY</v>
          </cell>
          <cell r="H3920" t="str">
            <v>Gestion Locative - Location - Copropriété - Comptabilité</v>
          </cell>
          <cell r="J3920">
            <v>44369</v>
          </cell>
          <cell r="M3920">
            <v>44369</v>
          </cell>
          <cell r="N3920" t="str">
            <v>Ouvert</v>
          </cell>
          <cell r="O3920" t="str">
            <v>Fermé</v>
          </cell>
          <cell r="Q3920">
            <v>0</v>
          </cell>
          <cell r="T3920" t="str">
            <v>01052</v>
          </cell>
        </row>
        <row r="3921">
          <cell r="A3921" t="str">
            <v>01105003</v>
          </cell>
          <cell r="B3921" t="str">
            <v>34959734400044</v>
          </cell>
          <cell r="C3921" t="str">
            <v>FIDUCIMO</v>
          </cell>
          <cell r="D3921" t="b">
            <v>1</v>
          </cell>
          <cell r="E3921" t="str">
            <v>7 Rue De la Plage</v>
          </cell>
          <cell r="F3921" t="str">
            <v>83120</v>
          </cell>
          <cell r="G3921" t="str">
            <v>SAINTE-MAXIME</v>
          </cell>
          <cell r="H3921" t="str">
            <v>Gestion Locative - Location - Copropriété - Comptabilité</v>
          </cell>
          <cell r="J3921">
            <v>44293</v>
          </cell>
          <cell r="M3921">
            <v>44384</v>
          </cell>
          <cell r="N3921" t="str">
            <v>Ouvert</v>
          </cell>
          <cell r="O3921" t="str">
            <v>Fermé</v>
          </cell>
          <cell r="Q3921">
            <v>0</v>
          </cell>
          <cell r="T3921" t="str">
            <v>01105</v>
          </cell>
        </row>
        <row r="3922">
          <cell r="A3922" t="str">
            <v>01152001</v>
          </cell>
          <cell r="B3922" t="str">
            <v>75352624300039</v>
          </cell>
          <cell r="C3922" t="str">
            <v>COGEVA PM</v>
          </cell>
          <cell r="D3922" t="b">
            <v>1</v>
          </cell>
          <cell r="E3922" t="str">
            <v>96 Avenue du Général Leclerc</v>
          </cell>
          <cell r="F3922" t="str">
            <v>92100</v>
          </cell>
          <cell r="G3922" t="str">
            <v>BOULOGNE-BILLANCOURT</v>
          </cell>
          <cell r="J3922">
            <v>44378</v>
          </cell>
          <cell r="N3922" t="str">
            <v>Ouvert</v>
          </cell>
          <cell r="O3922" t="str">
            <v>Ouvert</v>
          </cell>
          <cell r="Q3922">
            <v>0</v>
          </cell>
          <cell r="T3922" t="str">
            <v>01152</v>
          </cell>
        </row>
        <row r="3923">
          <cell r="A3923" t="str">
            <v>01153001</v>
          </cell>
          <cell r="B3923" t="str">
            <v>65200681800056</v>
          </cell>
          <cell r="C3923" t="str">
            <v>GROUPE EXCOGIM</v>
          </cell>
          <cell r="D3923" t="b">
            <v>1</v>
          </cell>
          <cell r="E3923" t="str">
            <v>74 Boulevard de Reuilly</v>
          </cell>
          <cell r="F3923" t="str">
            <v>75012</v>
          </cell>
          <cell r="G3923" t="str">
            <v>PARIS</v>
          </cell>
          <cell r="H3923" t="str">
            <v>Gestion Locative - Location - Copropriété - Comptabilité</v>
          </cell>
          <cell r="J3923">
            <v>44377</v>
          </cell>
          <cell r="N3923" t="str">
            <v>Ouvert</v>
          </cell>
          <cell r="O3923" t="str">
            <v>Ouvert</v>
          </cell>
          <cell r="Q3923">
            <v>0</v>
          </cell>
          <cell r="T3923" t="str">
            <v>01153</v>
          </cell>
        </row>
        <row r="3924">
          <cell r="A3924" t="str">
            <v>01153002</v>
          </cell>
          <cell r="B3924" t="str">
            <v>65200681800064</v>
          </cell>
          <cell r="C3924" t="str">
            <v>QUENOT</v>
          </cell>
          <cell r="D3924" t="b">
            <v>0</v>
          </cell>
          <cell r="E3924" t="str">
            <v>9 Av De Montespan</v>
          </cell>
          <cell r="F3924" t="str">
            <v>75116</v>
          </cell>
          <cell r="G3924" t="str">
            <v>PARIS 16</v>
          </cell>
          <cell r="H3924" t="str">
            <v>Gestion Locative - Location - Copropriété - Comptabilité</v>
          </cell>
          <cell r="J3924">
            <v>44377</v>
          </cell>
          <cell r="N3924" t="str">
            <v>Ouvert</v>
          </cell>
          <cell r="O3924" t="str">
            <v>Ouvert</v>
          </cell>
          <cell r="Q3924">
            <v>0</v>
          </cell>
          <cell r="T3924" t="str">
            <v>01153</v>
          </cell>
        </row>
        <row r="3925">
          <cell r="A3925" t="str">
            <v>01154001</v>
          </cell>
          <cell r="B3925" t="str">
            <v>53323854900034</v>
          </cell>
          <cell r="C3925" t="str">
            <v>IMMOBILIER BAGNOLS MARCOULE</v>
          </cell>
          <cell r="D3925" t="b">
            <v>0</v>
          </cell>
          <cell r="E3925" t="str">
            <v>41 Av Jean Perrin</v>
          </cell>
          <cell r="F3925" t="str">
            <v>30200</v>
          </cell>
          <cell r="G3925" t="str">
            <v>BAGNOLS-SUR-CEZE</v>
          </cell>
          <cell r="H3925" t="str">
            <v>Gestion Locative - Location - Copropriété - Comptabilité</v>
          </cell>
          <cell r="J3925">
            <v>44379</v>
          </cell>
          <cell r="M3925">
            <v>44454</v>
          </cell>
          <cell r="N3925" t="str">
            <v>Ouvert</v>
          </cell>
          <cell r="O3925" t="str">
            <v>Fermé</v>
          </cell>
          <cell r="Q3925">
            <v>0</v>
          </cell>
          <cell r="T3925" t="str">
            <v>01154</v>
          </cell>
        </row>
        <row r="3926">
          <cell r="A3926" t="str">
            <v>01155001</v>
          </cell>
          <cell r="B3926" t="str">
            <v>51534773000027</v>
          </cell>
          <cell r="C3926" t="str">
            <v>OPTISSIMMO</v>
          </cell>
          <cell r="D3926" t="b">
            <v>1</v>
          </cell>
          <cell r="E3926" t="str">
            <v>32 Avenue Jean Martouret</v>
          </cell>
          <cell r="F3926" t="str">
            <v>42160</v>
          </cell>
          <cell r="G3926" t="str">
            <v>ANDREZIEUX-BOUTHEON</v>
          </cell>
          <cell r="J3926">
            <v>44378</v>
          </cell>
          <cell r="N3926" t="str">
            <v>Ouvert</v>
          </cell>
          <cell r="O3926" t="str">
            <v>Ouvert</v>
          </cell>
          <cell r="Q3926">
            <v>0</v>
          </cell>
          <cell r="T3926" t="str">
            <v>01155</v>
          </cell>
        </row>
        <row r="3927">
          <cell r="A3927" t="str">
            <v>01156001</v>
          </cell>
          <cell r="B3927" t="str">
            <v>34061059100026</v>
          </cell>
          <cell r="C3927" t="str">
            <v>CABINET D'ERCEVILLE, CONSULTANT ET ASSOCIES</v>
          </cell>
          <cell r="D3927" t="b">
            <v>1</v>
          </cell>
          <cell r="E3927" t="str">
            <v>24 Rue Octave Feuillet</v>
          </cell>
          <cell r="F3927" t="str">
            <v>75116</v>
          </cell>
          <cell r="G3927" t="str">
            <v>PARIS</v>
          </cell>
          <cell r="H3927" t="str">
            <v>Gestion Locative - Location - Copropriété - Comptabilité</v>
          </cell>
          <cell r="J3927">
            <v>44377</v>
          </cell>
          <cell r="N3927" t="str">
            <v>Ouvert</v>
          </cell>
          <cell r="O3927" t="str">
            <v>Ouvert</v>
          </cell>
          <cell r="Q3927">
            <v>0</v>
          </cell>
          <cell r="T3927" t="str">
            <v>01156</v>
          </cell>
        </row>
        <row r="3928">
          <cell r="A3928" t="str">
            <v>01157001</v>
          </cell>
          <cell r="B3928" t="str">
            <v>33138646600030</v>
          </cell>
          <cell r="C3928" t="str">
            <v>LOCAPROM IMMOBILIER</v>
          </cell>
          <cell r="D3928" t="b">
            <v>0</v>
          </cell>
          <cell r="E3928" t="str">
            <v>34 Rue Des Docteurs Sicard</v>
          </cell>
          <cell r="F3928" t="str">
            <v>81100</v>
          </cell>
          <cell r="G3928" t="str">
            <v>CASTRES</v>
          </cell>
          <cell r="H3928" t="str">
            <v>Gestion Locative - Location - Copropriété - Comptabilité</v>
          </cell>
          <cell r="J3928">
            <v>44378</v>
          </cell>
          <cell r="M3928">
            <v>44470</v>
          </cell>
          <cell r="N3928" t="str">
            <v>Ouvert</v>
          </cell>
          <cell r="O3928" t="str">
            <v>Fermé</v>
          </cell>
          <cell r="Q3928">
            <v>0</v>
          </cell>
          <cell r="T3928" t="str">
            <v>01157</v>
          </cell>
        </row>
        <row r="3929">
          <cell r="A3929" t="str">
            <v>01158001</v>
          </cell>
          <cell r="B3929" t="str">
            <v>41200479800010</v>
          </cell>
          <cell r="C3929" t="str">
            <v>SECIC SYNDIC</v>
          </cell>
          <cell r="D3929" t="b">
            <v>0</v>
          </cell>
          <cell r="E3929" t="str">
            <v>34 Crs Napoleon</v>
          </cell>
          <cell r="F3929" t="str">
            <v>20000</v>
          </cell>
          <cell r="G3929" t="str">
            <v>AJACCIO</v>
          </cell>
          <cell r="H3929" t="str">
            <v>Gestion Locative - Location - Copropriété - Comptabilité</v>
          </cell>
          <cell r="J3929">
            <v>44378</v>
          </cell>
          <cell r="N3929" t="str">
            <v>Ouvert</v>
          </cell>
          <cell r="O3929" t="str">
            <v>Ouvert</v>
          </cell>
          <cell r="Q3929">
            <v>0</v>
          </cell>
          <cell r="T3929" t="str">
            <v>01158</v>
          </cell>
        </row>
        <row r="3930">
          <cell r="A3930" t="str">
            <v>01158002</v>
          </cell>
          <cell r="B3930" t="str">
            <v>41200479800028</v>
          </cell>
          <cell r="C3930" t="str">
            <v>SECIC SYNDIC</v>
          </cell>
          <cell r="D3930" t="b">
            <v>1</v>
          </cell>
          <cell r="E3930" t="str">
            <v>Boulevard Louis Campi</v>
          </cell>
          <cell r="F3930" t="str">
            <v>20090</v>
          </cell>
          <cell r="G3930" t="str">
            <v>AJACCIO</v>
          </cell>
          <cell r="H3930" t="str">
            <v>Gestion Locative - Location - Copropriété - Comptabilité</v>
          </cell>
          <cell r="J3930">
            <v>44378</v>
          </cell>
          <cell r="N3930" t="str">
            <v>Ouvert</v>
          </cell>
          <cell r="O3930" t="str">
            <v>Ouvert</v>
          </cell>
          <cell r="Q3930">
            <v>0</v>
          </cell>
          <cell r="T3930" t="str">
            <v>01158</v>
          </cell>
        </row>
        <row r="3931">
          <cell r="A3931" t="str">
            <v>01158003</v>
          </cell>
          <cell r="B3931" t="str">
            <v>41200479800036</v>
          </cell>
          <cell r="C3931" t="str">
            <v>SECIC SYNDIC</v>
          </cell>
          <cell r="D3931" t="b">
            <v>0</v>
          </cell>
          <cell r="E3931" t="str">
            <v>Bd Marie Jeanne Bozzi</v>
          </cell>
          <cell r="F3931" t="str">
            <v>20166</v>
          </cell>
          <cell r="G3931" t="str">
            <v>GROSSETO-PRUGNA</v>
          </cell>
          <cell r="H3931" t="str">
            <v>Gestion Locative - Location - Copropriété - Comptabilité</v>
          </cell>
          <cell r="J3931">
            <v>44378</v>
          </cell>
          <cell r="N3931" t="str">
            <v>Ouvert</v>
          </cell>
          <cell r="O3931" t="str">
            <v>Ouvert</v>
          </cell>
          <cell r="Q3931">
            <v>0</v>
          </cell>
          <cell r="T3931" t="str">
            <v>01158</v>
          </cell>
        </row>
        <row r="3932">
          <cell r="A3932" t="str">
            <v>01159001</v>
          </cell>
          <cell r="B3932" t="str">
            <v>49373942900022</v>
          </cell>
          <cell r="C3932" t="str">
            <v>SECIC IMMOBILIER</v>
          </cell>
          <cell r="D3932" t="b">
            <v>0</v>
          </cell>
          <cell r="E3932" t="str">
            <v>34 Crs Napoleon</v>
          </cell>
          <cell r="F3932" t="str">
            <v>20000</v>
          </cell>
          <cell r="G3932" t="str">
            <v>AJACCIO</v>
          </cell>
          <cell r="H3932" t="str">
            <v>Gestion Locative - Location - Copropriété - Comptabilité</v>
          </cell>
          <cell r="J3932">
            <v>44378</v>
          </cell>
          <cell r="N3932" t="str">
            <v>Ouvert</v>
          </cell>
          <cell r="O3932" t="str">
            <v>Ouvert</v>
          </cell>
          <cell r="Q3932">
            <v>0</v>
          </cell>
          <cell r="T3932" t="str">
            <v>01159</v>
          </cell>
        </row>
        <row r="3933">
          <cell r="A3933" t="str">
            <v>01159002</v>
          </cell>
          <cell r="B3933" t="str">
            <v>49373942900030</v>
          </cell>
          <cell r="C3933" t="str">
            <v>VIVIFI</v>
          </cell>
          <cell r="D3933" t="b">
            <v>0</v>
          </cell>
          <cell r="E3933" t="str">
            <v>Clos Porticcio</v>
          </cell>
          <cell r="F3933" t="str">
            <v>20166</v>
          </cell>
          <cell r="G3933" t="str">
            <v>GROSSETO-PRUGNA</v>
          </cell>
          <cell r="H3933" t="str">
            <v>Gestion Locative - Location - Copropriété - Comptabilité</v>
          </cell>
          <cell r="J3933">
            <v>44378</v>
          </cell>
          <cell r="N3933" t="str">
            <v>Ouvert</v>
          </cell>
          <cell r="O3933" t="str">
            <v>Ouvert</v>
          </cell>
          <cell r="Q3933">
            <v>0</v>
          </cell>
          <cell r="T3933" t="str">
            <v>01159</v>
          </cell>
        </row>
        <row r="3934">
          <cell r="A3934" t="str">
            <v>01159003</v>
          </cell>
          <cell r="B3934" t="str">
            <v>49373942900048</v>
          </cell>
          <cell r="C3934" t="str">
            <v>VIVIFI</v>
          </cell>
          <cell r="D3934" t="b">
            <v>1</v>
          </cell>
          <cell r="E3934" t="str">
            <v>Boulevard Louis Campi</v>
          </cell>
          <cell r="F3934" t="str">
            <v>20090</v>
          </cell>
          <cell r="G3934" t="str">
            <v>AJACCIO</v>
          </cell>
          <cell r="H3934" t="str">
            <v>Gestion Locative - Location - Copropriété - Comptabilité</v>
          </cell>
          <cell r="J3934">
            <v>44378</v>
          </cell>
          <cell r="N3934" t="str">
            <v>Ouvert</v>
          </cell>
          <cell r="O3934" t="str">
            <v>Ouvert</v>
          </cell>
          <cell r="Q3934">
            <v>0</v>
          </cell>
          <cell r="T3934" t="str">
            <v>01159</v>
          </cell>
        </row>
        <row r="3935">
          <cell r="A3935" t="str">
            <v>01160001</v>
          </cell>
          <cell r="B3935" t="str">
            <v>42121870200023</v>
          </cell>
          <cell r="C3935" t="str">
            <v>JJ CHARDON</v>
          </cell>
          <cell r="D3935" t="b">
            <v>0</v>
          </cell>
          <cell r="E3935" t="str">
            <v>27 Rue Gabriel Peri</v>
          </cell>
          <cell r="F3935" t="str">
            <v>94220</v>
          </cell>
          <cell r="G3935" t="str">
            <v>CHARENTON-LE-PONT</v>
          </cell>
          <cell r="H3935" t="str">
            <v>Gestion Locative - Location - Copropriété - Transaction</v>
          </cell>
          <cell r="J3935">
            <v>44378</v>
          </cell>
          <cell r="M3935">
            <v>44454</v>
          </cell>
          <cell r="N3935" t="str">
            <v>Ouvert</v>
          </cell>
          <cell r="O3935" t="str">
            <v>Fermé</v>
          </cell>
          <cell r="Q3935">
            <v>0</v>
          </cell>
          <cell r="T3935" t="str">
            <v>01160</v>
          </cell>
        </row>
        <row r="3936">
          <cell r="A3936" t="str">
            <v>01161001</v>
          </cell>
          <cell r="B3936" t="str">
            <v>35033945300028</v>
          </cell>
          <cell r="C3936" t="str">
            <v>L'IMMOBILIERE DES VICTOIRES</v>
          </cell>
          <cell r="D3936" t="b">
            <v>0</v>
          </cell>
          <cell r="E3936" t="str">
            <v>1 Pl Des Victoires</v>
          </cell>
          <cell r="F3936" t="str">
            <v>92600</v>
          </cell>
          <cell r="G3936" t="str">
            <v>ASNIERES-SUR-SEINE</v>
          </cell>
          <cell r="H3936" t="str">
            <v>Gestion Locative - Location - Copropriété</v>
          </cell>
          <cell r="J3936">
            <v>44378</v>
          </cell>
          <cell r="M3936">
            <v>44470</v>
          </cell>
          <cell r="N3936" t="str">
            <v>Ouvert</v>
          </cell>
          <cell r="O3936" t="str">
            <v>Fermé</v>
          </cell>
          <cell r="Q3936">
            <v>0</v>
          </cell>
          <cell r="T3936" t="str">
            <v>01161</v>
          </cell>
        </row>
        <row r="3937">
          <cell r="A3937" t="str">
            <v>01161002</v>
          </cell>
          <cell r="B3937" t="str">
            <v>35033945300036</v>
          </cell>
          <cell r="C3937" t="str">
            <v>L'IMMOBILIERE DES VICTOIRES</v>
          </cell>
          <cell r="D3937" t="b">
            <v>0</v>
          </cell>
          <cell r="E3937" t="str">
            <v>12 Pl Des Victoires</v>
          </cell>
          <cell r="F3937" t="str">
            <v>92600</v>
          </cell>
          <cell r="G3937" t="str">
            <v>ASNIERES-SUR-SEINE</v>
          </cell>
          <cell r="H3937" t="str">
            <v>Gestion Locative - Location - Copropriété - Comptabilité</v>
          </cell>
          <cell r="J3937">
            <v>44378</v>
          </cell>
          <cell r="M3937">
            <v>44470</v>
          </cell>
          <cell r="N3937" t="str">
            <v>Ouvert</v>
          </cell>
          <cell r="O3937" t="str">
            <v>Fermé</v>
          </cell>
          <cell r="Q3937">
            <v>0</v>
          </cell>
          <cell r="T3937" t="str">
            <v>01161</v>
          </cell>
        </row>
        <row r="3938">
          <cell r="A3938" t="str">
            <v>01162001</v>
          </cell>
          <cell r="B3938" t="str">
            <v>31318227100038</v>
          </cell>
          <cell r="C3938" t="str">
            <v>LE KALLISTE</v>
          </cell>
          <cell r="D3938" t="b">
            <v>1</v>
          </cell>
          <cell r="E3938" t="str">
            <v>40 Boulevard Paoli</v>
          </cell>
          <cell r="F3938" t="str">
            <v>20200</v>
          </cell>
          <cell r="G3938" t="str">
            <v>BASTIA</v>
          </cell>
          <cell r="H3938" t="str">
            <v>Gestion Locative - Location - Copropriété - Comptabilité</v>
          </cell>
          <cell r="J3938">
            <v>44378</v>
          </cell>
          <cell r="N3938" t="str">
            <v>Ouvert</v>
          </cell>
          <cell r="O3938" t="str">
            <v>Ouvert</v>
          </cell>
          <cell r="Q3938">
            <v>0</v>
          </cell>
          <cell r="T3938" t="str">
            <v>01162</v>
          </cell>
        </row>
        <row r="3939">
          <cell r="A3939" t="str">
            <v>01162002</v>
          </cell>
          <cell r="B3939" t="str">
            <v>31318227100053</v>
          </cell>
          <cell r="C3939" t="str">
            <v>KALLISTE TRANSACTIONS</v>
          </cell>
          <cell r="D3939" t="b">
            <v>0</v>
          </cell>
          <cell r="E3939" t="str">
            <v>Bd Paoli</v>
          </cell>
          <cell r="F3939" t="str">
            <v>20200</v>
          </cell>
          <cell r="G3939" t="str">
            <v>BASTIA</v>
          </cell>
          <cell r="H3939" t="str">
            <v>Gestion Locative - Location - Copropriété - Comptabilité</v>
          </cell>
          <cell r="J3939">
            <v>44378</v>
          </cell>
          <cell r="N3939" t="str">
            <v>Ouvert</v>
          </cell>
          <cell r="O3939" t="str">
            <v>Ouvert</v>
          </cell>
          <cell r="Q3939">
            <v>0</v>
          </cell>
          <cell r="T3939" t="str">
            <v>01162</v>
          </cell>
        </row>
        <row r="3940">
          <cell r="A3940" t="str">
            <v>01162003</v>
          </cell>
          <cell r="B3940" t="str">
            <v>31318227100061</v>
          </cell>
          <cell r="C3940" t="str">
            <v>CABINET ST NICOLAS ET LE KALLISTE</v>
          </cell>
          <cell r="D3940" t="b">
            <v>0</v>
          </cell>
          <cell r="E3940" t="str">
            <v>Revinco</v>
          </cell>
          <cell r="F3940" t="str">
            <v>20290</v>
          </cell>
          <cell r="G3940" t="str">
            <v>BORGO</v>
          </cell>
          <cell r="H3940" t="str">
            <v>Gestion Locative - Location - Copropriété - Comptabilité</v>
          </cell>
          <cell r="J3940">
            <v>44378</v>
          </cell>
          <cell r="N3940" t="str">
            <v>Ouvert</v>
          </cell>
          <cell r="O3940" t="str">
            <v>Ouvert</v>
          </cell>
          <cell r="Q3940">
            <v>0</v>
          </cell>
          <cell r="T3940" t="str">
            <v>01162</v>
          </cell>
        </row>
        <row r="3941">
          <cell r="A3941" t="str">
            <v>01162004</v>
          </cell>
          <cell r="B3941" t="str">
            <v>31318227100079</v>
          </cell>
          <cell r="C3941" t="str">
            <v>LE KALLISTE</v>
          </cell>
          <cell r="D3941" t="b">
            <v>0</v>
          </cell>
          <cell r="E3941" t="str">
            <v>Av De Bastia</v>
          </cell>
          <cell r="F3941" t="str">
            <v>20137</v>
          </cell>
          <cell r="G3941" t="str">
            <v>PORTO-VECCHIO</v>
          </cell>
          <cell r="H3941" t="str">
            <v>Gestion Locative - Location - Copropriété - Comptabilité</v>
          </cell>
          <cell r="J3941">
            <v>44378</v>
          </cell>
          <cell r="N3941" t="str">
            <v>Ouvert</v>
          </cell>
          <cell r="O3941" t="str">
            <v>Ouvert</v>
          </cell>
          <cell r="Q3941">
            <v>0</v>
          </cell>
          <cell r="T3941" t="str">
            <v>01162</v>
          </cell>
        </row>
        <row r="3942">
          <cell r="A3942" t="str">
            <v>01162005</v>
          </cell>
          <cell r="B3942" t="str">
            <v>31318227100087</v>
          </cell>
          <cell r="C3942" t="str">
            <v>LE KALLISTE</v>
          </cell>
          <cell r="D3942" t="b">
            <v>0</v>
          </cell>
          <cell r="E3942" t="str">
            <v>16 Rue Pasteur</v>
          </cell>
          <cell r="F3942" t="str">
            <v>20137</v>
          </cell>
          <cell r="G3942" t="str">
            <v>PORTO-VECCHIO</v>
          </cell>
          <cell r="H3942" t="str">
            <v>Gestion Locative - Location - Copropriété - Comptabilité</v>
          </cell>
          <cell r="J3942">
            <v>44378</v>
          </cell>
          <cell r="N3942" t="str">
            <v>Ouvert</v>
          </cell>
          <cell r="O3942" t="str">
            <v>Ouvert</v>
          </cell>
          <cell r="Q3942">
            <v>0</v>
          </cell>
          <cell r="T3942" t="str">
            <v>01162</v>
          </cell>
        </row>
        <row r="3943">
          <cell r="A3943" t="str">
            <v>01163001</v>
          </cell>
          <cell r="B3943" t="str">
            <v>43773782800032</v>
          </cell>
          <cell r="C3943" t="str">
            <v>ADHOCIMMO</v>
          </cell>
          <cell r="D3943" t="b">
            <v>0</v>
          </cell>
          <cell r="E3943" t="str">
            <v>14 Rue du Général Leclerc</v>
          </cell>
          <cell r="F3943" t="str">
            <v>94220</v>
          </cell>
          <cell r="G3943" t="str">
            <v>CHARENTON LE PONT</v>
          </cell>
          <cell r="H3943" t="str">
            <v>Gestion Locative - Location - Copropriété - Comptabilité</v>
          </cell>
          <cell r="J3943">
            <v>44378</v>
          </cell>
          <cell r="L3943">
            <v>44454</v>
          </cell>
          <cell r="M3943">
            <v>44454</v>
          </cell>
          <cell r="N3943" t="str">
            <v>Fermé</v>
          </cell>
          <cell r="O3943" t="str">
            <v>Fermé</v>
          </cell>
          <cell r="Q3943">
            <v>0</v>
          </cell>
          <cell r="T3943" t="str">
            <v>01163</v>
          </cell>
        </row>
        <row r="3944">
          <cell r="A3944" t="str">
            <v>01164001</v>
          </cell>
          <cell r="B3944" t="str">
            <v>33983686800028</v>
          </cell>
          <cell r="C3944" t="str">
            <v>FONCIA BAYARD</v>
          </cell>
          <cell r="D3944" t="b">
            <v>0</v>
          </cell>
          <cell r="E3944" t="str">
            <v>2 Pl Bonthoux</v>
          </cell>
          <cell r="F3944" t="str">
            <v>05000</v>
          </cell>
          <cell r="G3944" t="str">
            <v>GAP</v>
          </cell>
          <cell r="H3944" t="str">
            <v>Gestion Locative - Location - Copropriété - Comptabilité</v>
          </cell>
          <cell r="J3944">
            <v>44378</v>
          </cell>
          <cell r="M3944">
            <v>44454</v>
          </cell>
          <cell r="N3944" t="str">
            <v>Ouvert</v>
          </cell>
          <cell r="O3944" t="str">
            <v>Fermé</v>
          </cell>
          <cell r="Q3944">
            <v>0</v>
          </cell>
          <cell r="T3944" t="str">
            <v>01164</v>
          </cell>
        </row>
        <row r="3945">
          <cell r="A3945" t="str">
            <v>01165001</v>
          </cell>
          <cell r="B3945" t="str">
            <v>48016551300031</v>
          </cell>
          <cell r="C3945" t="str">
            <v>FONCIA CBC</v>
          </cell>
          <cell r="D3945" t="b">
            <v>0</v>
          </cell>
          <cell r="E3945" t="str">
            <v>28 Che Des Tignes</v>
          </cell>
          <cell r="F3945" t="str">
            <v>06110</v>
          </cell>
          <cell r="G3945" t="str">
            <v>LE CANNET</v>
          </cell>
          <cell r="H3945" t="str">
            <v>Gestion Locative - Location - Copropriété - Comptabilité</v>
          </cell>
          <cell r="J3945">
            <v>44378</v>
          </cell>
          <cell r="L3945">
            <v>44454</v>
          </cell>
          <cell r="M3945">
            <v>44454</v>
          </cell>
          <cell r="N3945" t="str">
            <v>Fermé</v>
          </cell>
          <cell r="O3945" t="str">
            <v>Fermé</v>
          </cell>
          <cell r="Q3945">
            <v>0</v>
          </cell>
          <cell r="T3945" t="str">
            <v>01165</v>
          </cell>
        </row>
        <row r="3946">
          <cell r="A3946" t="str">
            <v>01073002</v>
          </cell>
          <cell r="B3946" t="str">
            <v>34789127700050</v>
          </cell>
          <cell r="C3946" t="str">
            <v>LEGRAN IMMOBILIER</v>
          </cell>
          <cell r="D3946" t="b">
            <v>1</v>
          </cell>
          <cell r="E3946" t="str">
            <v>4 Av Galilee 1564-1642</v>
          </cell>
          <cell r="F3946" t="str">
            <v>31130</v>
          </cell>
          <cell r="G3946" t="str">
            <v>BALMA</v>
          </cell>
          <cell r="H3946" t="str">
            <v>Gestion Locative - Location - Copropriété - Comptabilité</v>
          </cell>
          <cell r="J3946">
            <v>44210</v>
          </cell>
          <cell r="M3946">
            <v>44210</v>
          </cell>
          <cell r="N3946" t="str">
            <v>Ouvert</v>
          </cell>
          <cell r="O3946" t="str">
            <v>Fermé</v>
          </cell>
          <cell r="Q3946">
            <v>0</v>
          </cell>
          <cell r="T3946" t="str">
            <v>01073</v>
          </cell>
        </row>
        <row r="3947">
          <cell r="A3947" t="str">
            <v>01167001</v>
          </cell>
          <cell r="B3947" t="str">
            <v>41118237100012</v>
          </cell>
          <cell r="C3947" t="str">
            <v>CABINET SAINT NICOLAS</v>
          </cell>
          <cell r="D3947" t="b">
            <v>1</v>
          </cell>
          <cell r="E3947" t="str">
            <v>44 Boulevard Graziani</v>
          </cell>
          <cell r="F3947" t="str">
            <v>20200</v>
          </cell>
          <cell r="G3947" t="str">
            <v>BASTIA</v>
          </cell>
          <cell r="H3947" t="str">
            <v>Gestion Locative - Location - Copropriété - Comptabilité</v>
          </cell>
          <cell r="J3947">
            <v>44378</v>
          </cell>
          <cell r="N3947" t="str">
            <v>Ouvert</v>
          </cell>
          <cell r="O3947" t="str">
            <v>Ouvert</v>
          </cell>
          <cell r="Q3947">
            <v>0</v>
          </cell>
          <cell r="T3947" t="str">
            <v>01167</v>
          </cell>
        </row>
        <row r="3948">
          <cell r="A3948" t="str">
            <v>01167002</v>
          </cell>
          <cell r="B3948" t="str">
            <v>41118237100038</v>
          </cell>
          <cell r="C3948" t="str">
            <v>CABINET SAINT NICOLAS</v>
          </cell>
          <cell r="D3948" t="b">
            <v>0</v>
          </cell>
          <cell r="E3948" t="str">
            <v>47 Bd General Graziani</v>
          </cell>
          <cell r="F3948" t="str">
            <v>20200</v>
          </cell>
          <cell r="G3948" t="str">
            <v>BASTIA</v>
          </cell>
          <cell r="H3948" t="str">
            <v>Gestion Locative - Location - Copropriété - Comptabilité</v>
          </cell>
          <cell r="J3948">
            <v>44378</v>
          </cell>
          <cell r="N3948" t="str">
            <v>Ouvert</v>
          </cell>
          <cell r="O3948" t="str">
            <v>Ouvert</v>
          </cell>
          <cell r="Q3948">
            <v>0</v>
          </cell>
          <cell r="T3948" t="str">
            <v>01167</v>
          </cell>
        </row>
        <row r="3949">
          <cell r="A3949" t="str">
            <v>01167003</v>
          </cell>
          <cell r="B3949" t="str">
            <v>41118237100053</v>
          </cell>
          <cell r="C3949" t="str">
            <v>SARL CABINET SAINT NICOLAS</v>
          </cell>
          <cell r="D3949" t="b">
            <v>0</v>
          </cell>
          <cell r="E3949" t="str">
            <v>Av De Bastia</v>
          </cell>
          <cell r="F3949" t="str">
            <v>20137</v>
          </cell>
          <cell r="G3949" t="str">
            <v>PORTO-VECCHIO</v>
          </cell>
          <cell r="H3949" t="str">
            <v>Gestion Locative - Location - Copropriété - Comptabilité</v>
          </cell>
          <cell r="J3949">
            <v>44378</v>
          </cell>
          <cell r="N3949" t="str">
            <v>Ouvert</v>
          </cell>
          <cell r="O3949" t="str">
            <v>Ouvert</v>
          </cell>
          <cell r="Q3949">
            <v>0</v>
          </cell>
          <cell r="T3949" t="str">
            <v>01167</v>
          </cell>
        </row>
        <row r="3950">
          <cell r="A3950" t="str">
            <v>01167004</v>
          </cell>
          <cell r="B3950" t="str">
            <v>41118237100061</v>
          </cell>
          <cell r="C3950" t="str">
            <v>CABINET SAINT NICOLAS ET LE KALLISTE</v>
          </cell>
          <cell r="D3950" t="b">
            <v>0</v>
          </cell>
          <cell r="E3950" t="str">
            <v>Revinco</v>
          </cell>
          <cell r="F3950" t="str">
            <v>20290</v>
          </cell>
          <cell r="G3950" t="str">
            <v>BORGO</v>
          </cell>
          <cell r="H3950" t="str">
            <v>Gestion Locative - Location - Copropriété - Comptabilité</v>
          </cell>
          <cell r="J3950">
            <v>44378</v>
          </cell>
          <cell r="N3950" t="str">
            <v>Ouvert</v>
          </cell>
          <cell r="O3950" t="str">
            <v>Ouvert</v>
          </cell>
          <cell r="Q3950">
            <v>0</v>
          </cell>
          <cell r="T3950" t="str">
            <v>01167</v>
          </cell>
        </row>
        <row r="3951">
          <cell r="A3951" t="str">
            <v>01167005</v>
          </cell>
          <cell r="B3951" t="str">
            <v>41118237100087</v>
          </cell>
          <cell r="C3951" t="str">
            <v>CABINET SAINT NICOLAS</v>
          </cell>
          <cell r="D3951" t="b">
            <v>0</v>
          </cell>
          <cell r="E3951" t="str">
            <v>16 Rue Pasteur</v>
          </cell>
          <cell r="F3951" t="str">
            <v>20137</v>
          </cell>
          <cell r="G3951" t="str">
            <v>PORTO-VECCHIO</v>
          </cell>
          <cell r="H3951" t="str">
            <v>Gestion Locative - Location - Copropriété - Comptabilité</v>
          </cell>
          <cell r="J3951">
            <v>44378</v>
          </cell>
          <cell r="N3951" t="str">
            <v>Ouvert</v>
          </cell>
          <cell r="O3951" t="str">
            <v>Ouvert</v>
          </cell>
          <cell r="Q3951">
            <v>0</v>
          </cell>
          <cell r="T3951" t="str">
            <v>01167</v>
          </cell>
        </row>
        <row r="3952">
          <cell r="A3952" t="str">
            <v>01168001</v>
          </cell>
          <cell r="B3952" t="str">
            <v>34148881500042</v>
          </cell>
          <cell r="C3952" t="str">
            <v>BALAGNE IMMOBILIER</v>
          </cell>
          <cell r="D3952" t="b">
            <v>0</v>
          </cell>
          <cell r="E3952" t="str">
            <v>Sant'ambroggio</v>
          </cell>
          <cell r="F3952" t="str">
            <v>20260</v>
          </cell>
          <cell r="G3952" t="str">
            <v>LUMIO</v>
          </cell>
          <cell r="H3952" t="str">
            <v>Gestion Locative - Location - Copropriété - Comptabilité</v>
          </cell>
          <cell r="J3952">
            <v>44378</v>
          </cell>
          <cell r="N3952" t="str">
            <v>Ouvert</v>
          </cell>
          <cell r="O3952" t="str">
            <v>Ouvert</v>
          </cell>
          <cell r="Q3952">
            <v>0</v>
          </cell>
          <cell r="T3952" t="str">
            <v>01168</v>
          </cell>
        </row>
        <row r="3953">
          <cell r="A3953" t="str">
            <v>01168002</v>
          </cell>
          <cell r="B3953" t="str">
            <v>34148881500067</v>
          </cell>
          <cell r="C3953" t="str">
            <v>BALAGNE IMMOBILIER</v>
          </cell>
          <cell r="D3953" t="b">
            <v>1</v>
          </cell>
          <cell r="E3953" t="str">
            <v>15 Bis Avenue Paul Doumer Résidence le Ginéparo</v>
          </cell>
          <cell r="F3953" t="str">
            <v>20220</v>
          </cell>
          <cell r="G3953" t="str">
            <v>L'ÎLE-ROUSSE</v>
          </cell>
          <cell r="H3953" t="str">
            <v>Gestion Locative - Location - Copropriété - Comptabilité</v>
          </cell>
          <cell r="J3953">
            <v>44378</v>
          </cell>
          <cell r="N3953" t="str">
            <v>Ouvert</v>
          </cell>
          <cell r="O3953" t="str">
            <v>Ouvert</v>
          </cell>
          <cell r="Q3953">
            <v>0</v>
          </cell>
          <cell r="T3953" t="str">
            <v>01168</v>
          </cell>
        </row>
        <row r="3954">
          <cell r="A3954" t="str">
            <v>01168003</v>
          </cell>
          <cell r="B3954" t="str">
            <v>34148881500075</v>
          </cell>
          <cell r="C3954" t="str">
            <v>BALAGNE IMMOBILIER</v>
          </cell>
          <cell r="D3954" t="b">
            <v>0</v>
          </cell>
          <cell r="E3954" t="str">
            <v>Av Christophe Colomb</v>
          </cell>
          <cell r="F3954" t="str">
            <v>20260</v>
          </cell>
          <cell r="G3954" t="str">
            <v>CALVI</v>
          </cell>
          <cell r="H3954" t="str">
            <v>Gestion Locative - Location - Copropriété - Comptabilité</v>
          </cell>
          <cell r="J3954">
            <v>44378</v>
          </cell>
          <cell r="N3954" t="str">
            <v>Ouvert</v>
          </cell>
          <cell r="O3954" t="str">
            <v>Ouvert</v>
          </cell>
          <cell r="Q3954">
            <v>0</v>
          </cell>
          <cell r="T3954" t="str">
            <v>01168</v>
          </cell>
        </row>
        <row r="3955">
          <cell r="A3955" t="str">
            <v>01103004</v>
          </cell>
          <cell r="B3955" t="str">
            <v>31792801800041</v>
          </cell>
          <cell r="C3955" t="str">
            <v>AZUR PROVENCE</v>
          </cell>
          <cell r="D3955" t="b">
            <v>1</v>
          </cell>
          <cell r="E3955" t="str">
            <v>560 Av Du Marechal Foch</v>
          </cell>
          <cell r="F3955" t="str">
            <v>83000</v>
          </cell>
          <cell r="G3955" t="str">
            <v>TOULON</v>
          </cell>
          <cell r="H3955" t="str">
            <v>Gestion Locative - Location - Copropriété - Comptabilité</v>
          </cell>
          <cell r="J3955">
            <v>44293</v>
          </cell>
          <cell r="M3955">
            <v>44384</v>
          </cell>
          <cell r="N3955" t="str">
            <v>Ouvert</v>
          </cell>
          <cell r="O3955" t="str">
            <v>Fermé</v>
          </cell>
          <cell r="Q3955">
            <v>0</v>
          </cell>
          <cell r="T3955" t="str">
            <v>01103</v>
          </cell>
        </row>
        <row r="3956">
          <cell r="A3956" t="str">
            <v>01148006</v>
          </cell>
          <cell r="B3956" t="str">
            <v>90046584000040</v>
          </cell>
          <cell r="C3956" t="str">
            <v>FONCIA VALLEE</v>
          </cell>
          <cell r="D3956" t="b">
            <v>0</v>
          </cell>
          <cell r="E3956" t="str">
            <v>33 Avenue Professeur Tixier</v>
          </cell>
          <cell r="F3956" t="str">
            <v>38300</v>
          </cell>
          <cell r="G3956" t="str">
            <v>BOURGOIN-JALLIEU</v>
          </cell>
          <cell r="H3956" t="str">
            <v>Gestion Locative - Location - Copropriété</v>
          </cell>
          <cell r="I3956" t="str">
            <v>X1600</v>
          </cell>
          <cell r="J3956">
            <v>44397</v>
          </cell>
          <cell r="K3956">
            <v>44409</v>
          </cell>
          <cell r="N3956" t="str">
            <v>Ouvert</v>
          </cell>
          <cell r="O3956" t="str">
            <v>Ouvert</v>
          </cell>
          <cell r="Q3956">
            <v>0</v>
          </cell>
          <cell r="T3956" t="str">
            <v>01148</v>
          </cell>
        </row>
        <row r="3957">
          <cell r="A3957" t="str">
            <v>01041022</v>
          </cell>
          <cell r="B3957" t="str">
            <v>48943062900290</v>
          </cell>
          <cell r="C3957" t="str">
            <v>FONCIA MONT BLANC</v>
          </cell>
          <cell r="D3957" t="b">
            <v>1</v>
          </cell>
          <cell r="E3957" t="str">
            <v>33 Allée Galilée</v>
          </cell>
          <cell r="F3957" t="str">
            <v>74700</v>
          </cell>
          <cell r="G3957" t="str">
            <v>SALLANCHES</v>
          </cell>
          <cell r="H3957" t="str">
            <v>Gestion Locative - Location - Copropriété - Comptabilité</v>
          </cell>
          <cell r="I3957" t="str">
            <v>V7902</v>
          </cell>
          <cell r="J3957">
            <v>44397</v>
          </cell>
          <cell r="K3957">
            <v>44501</v>
          </cell>
          <cell r="N3957" t="str">
            <v>Ouvert</v>
          </cell>
          <cell r="O3957" t="str">
            <v>Ouvert</v>
          </cell>
          <cell r="Q3957">
            <v>0</v>
          </cell>
          <cell r="T3957" t="str">
            <v>01041</v>
          </cell>
        </row>
        <row r="3958">
          <cell r="A3958" t="str">
            <v>00017034</v>
          </cell>
          <cell r="C3958" t="str">
            <v>FONCIA TERRES DE PROVENCE</v>
          </cell>
          <cell r="D3958" t="b">
            <v>0</v>
          </cell>
          <cell r="E3958" t="str">
            <v xml:space="preserve">Le Devoluy - La Joue du Loup   </v>
          </cell>
          <cell r="F3958" t="str">
            <v>05250</v>
          </cell>
          <cell r="G3958" t="str">
            <v xml:space="preserve">AGNIÈRES EN DEVOLUY      </v>
          </cell>
          <cell r="H3958" t="str">
            <v>Location Saisonnière - Copropriété</v>
          </cell>
          <cell r="J3958">
            <v>44399</v>
          </cell>
          <cell r="K3958">
            <v>44440</v>
          </cell>
          <cell r="N3958" t="str">
            <v>Ouvert</v>
          </cell>
          <cell r="O3958" t="str">
            <v>Ouvert</v>
          </cell>
          <cell r="Q3958">
            <v>0</v>
          </cell>
          <cell r="T3958" t="str">
            <v>00017</v>
          </cell>
        </row>
        <row r="3959">
          <cell r="A3959" t="str">
            <v>00122021</v>
          </cell>
          <cell r="B3959" t="str">
            <v>47818024300204</v>
          </cell>
          <cell r="C3959" t="str">
            <v>FONCIA FABRE GIBERT</v>
          </cell>
          <cell r="D3959" t="b">
            <v>0</v>
          </cell>
          <cell r="E3959" t="str">
            <v xml:space="preserve">41-43 Avenue Jean Perrin  </v>
          </cell>
          <cell r="F3959" t="str">
            <v>30200</v>
          </cell>
          <cell r="G3959" t="str">
            <v>BAGNOLS SUR CEZE</v>
          </cell>
          <cell r="H3959" t="str">
            <v>Gestion Locative - Location - Copropriété</v>
          </cell>
          <cell r="I3959" t="str">
            <v>C4909</v>
          </cell>
          <cell r="J3959">
            <v>44399</v>
          </cell>
          <cell r="K3959">
            <v>44440</v>
          </cell>
          <cell r="N3959" t="str">
            <v>Ouvert</v>
          </cell>
          <cell r="O3959" t="str">
            <v>Ouvert</v>
          </cell>
          <cell r="Q3959">
            <v>0</v>
          </cell>
          <cell r="T3959" t="str">
            <v>00122</v>
          </cell>
        </row>
        <row r="3960">
          <cell r="A3960" t="str">
            <v>00017035</v>
          </cell>
          <cell r="C3960" t="str">
            <v>FONCIA TERRES DE PROVENCE</v>
          </cell>
          <cell r="D3960" t="b">
            <v>0</v>
          </cell>
          <cell r="E3960" t="str">
            <v xml:space="preserve">2, Place Bonthoux </v>
          </cell>
          <cell r="F3960" t="str">
            <v>05000</v>
          </cell>
          <cell r="G3960" t="str">
            <v>GAP</v>
          </cell>
          <cell r="H3960" t="str">
            <v>Gestion Locative - Location - Copropriété - Comptabilité</v>
          </cell>
          <cell r="J3960">
            <v>44399</v>
          </cell>
          <cell r="K3960">
            <v>44470</v>
          </cell>
          <cell r="N3960" t="str">
            <v>Ouvert</v>
          </cell>
          <cell r="O3960" t="str">
            <v>Ouvert</v>
          </cell>
          <cell r="Q3960">
            <v>0</v>
          </cell>
          <cell r="T3960" t="str">
            <v>00017</v>
          </cell>
        </row>
        <row r="3961">
          <cell r="A3961" t="str">
            <v>00177999</v>
          </cell>
          <cell r="B3961" t="str">
            <v>50369866401738</v>
          </cell>
          <cell r="C3961" t="str">
            <v>FONCIA TRANSACTION FRANCE</v>
          </cell>
          <cell r="D3961" t="b">
            <v>1</v>
          </cell>
          <cell r="E3961" t="str">
            <v>11-15 Avenue le Brun</v>
          </cell>
          <cell r="F3961" t="str">
            <v>92160</v>
          </cell>
          <cell r="G3961" t="str">
            <v>ANTONY</v>
          </cell>
          <cell r="H3961" t="str">
            <v>Transaction</v>
          </cell>
          <cell r="I3961" t="str">
            <v>I9001</v>
          </cell>
          <cell r="J3961">
            <v>43153</v>
          </cell>
          <cell r="N3961" t="str">
            <v>Ouvert</v>
          </cell>
          <cell r="O3961" t="str">
            <v>Ouvert</v>
          </cell>
          <cell r="P3961" t="str">
            <v>192.168.16.0</v>
          </cell>
          <cell r="Q3961">
            <v>0</v>
          </cell>
          <cell r="T3961" t="str">
            <v>00177</v>
          </cell>
        </row>
        <row r="3962">
          <cell r="A3962" t="str">
            <v>00177168</v>
          </cell>
          <cell r="B3962" t="str">
            <v>50369866405382</v>
          </cell>
          <cell r="C3962" t="str">
            <v>FONCIA TRANSACTION FRANCE</v>
          </cell>
          <cell r="D3962" t="b">
            <v>0</v>
          </cell>
          <cell r="E3962" t="str">
            <v>33 avenue Professeur Tixier</v>
          </cell>
          <cell r="F3962" t="str">
            <v>38300</v>
          </cell>
          <cell r="G3962" t="str">
            <v>BOURGOIN-JALLIEU</v>
          </cell>
          <cell r="H3962" t="str">
            <v>Transaction</v>
          </cell>
          <cell r="I3962" t="str">
            <v>I9921</v>
          </cell>
          <cell r="J3962">
            <v>44399</v>
          </cell>
          <cell r="K3962">
            <v>44440</v>
          </cell>
          <cell r="N3962" t="str">
            <v>Ouvert</v>
          </cell>
          <cell r="O3962" t="str">
            <v>Ouvert</v>
          </cell>
          <cell r="Q3962">
            <v>0</v>
          </cell>
          <cell r="T3962" t="str">
            <v>00177</v>
          </cell>
        </row>
        <row r="3963">
          <cell r="A3963" t="str">
            <v>00177169</v>
          </cell>
          <cell r="B3963" t="str">
            <v>50369866405440</v>
          </cell>
          <cell r="C3963" t="str">
            <v>FONCIA TRANSACTION FRANCE</v>
          </cell>
          <cell r="D3963" t="b">
            <v>0</v>
          </cell>
          <cell r="E3963" t="str">
            <v>22, Boulevard Becquart Castelbon</v>
          </cell>
          <cell r="F3963" t="str">
            <v>38500</v>
          </cell>
          <cell r="G3963" t="str">
            <v>VOIRON</v>
          </cell>
          <cell r="H3963" t="str">
            <v>Transaction</v>
          </cell>
          <cell r="I3963" t="str">
            <v>I9924</v>
          </cell>
          <cell r="J3963">
            <v>44399</v>
          </cell>
          <cell r="K3963">
            <v>44440</v>
          </cell>
          <cell r="N3963" t="str">
            <v>Ouvert</v>
          </cell>
          <cell r="O3963" t="str">
            <v>Ouvert</v>
          </cell>
          <cell r="Q3963">
            <v>0</v>
          </cell>
          <cell r="T3963" t="str">
            <v>00177</v>
          </cell>
        </row>
        <row r="3964">
          <cell r="A3964" t="str">
            <v>00177170</v>
          </cell>
          <cell r="B3964" t="str">
            <v>50369866405515</v>
          </cell>
          <cell r="C3964" t="str">
            <v>FONCIA TRANSACTION FRANCE</v>
          </cell>
          <cell r="D3964" t="b">
            <v>0</v>
          </cell>
          <cell r="E3964" t="str">
            <v>19 Rue de la République</v>
          </cell>
          <cell r="F3964" t="str">
            <v>38260</v>
          </cell>
          <cell r="G3964" t="str">
            <v>LA COTE-SAINT-ANDRE</v>
          </cell>
          <cell r="H3964" t="str">
            <v>Transaction</v>
          </cell>
          <cell r="I3964" t="str">
            <v>I9932</v>
          </cell>
          <cell r="J3964">
            <v>44399</v>
          </cell>
          <cell r="K3964">
            <v>44440</v>
          </cell>
          <cell r="N3964" t="str">
            <v>Ouvert</v>
          </cell>
          <cell r="O3964" t="str">
            <v>Ouvert</v>
          </cell>
          <cell r="Q3964">
            <v>0</v>
          </cell>
          <cell r="T3964" t="str">
            <v>00177</v>
          </cell>
        </row>
        <row r="3965">
          <cell r="A3965" t="str">
            <v>01169001</v>
          </cell>
          <cell r="B3965" t="str">
            <v>81449722800035</v>
          </cell>
          <cell r="C3965" t="str">
            <v>HUMAKEY</v>
          </cell>
          <cell r="D3965" t="b">
            <v>1</v>
          </cell>
          <cell r="E3965" t="str">
            <v>11 Rue Louis Philippe</v>
          </cell>
          <cell r="F3965" t="str">
            <v>92200</v>
          </cell>
          <cell r="G3965" t="str">
            <v>NEUILLY SUR SEINE</v>
          </cell>
          <cell r="J3965">
            <v>44392</v>
          </cell>
          <cell r="N3965" t="str">
            <v>Ouvert</v>
          </cell>
          <cell r="O3965" t="str">
            <v>Ouvert</v>
          </cell>
          <cell r="Q3965">
            <v>0</v>
          </cell>
          <cell r="T3965" t="str">
            <v>01169</v>
          </cell>
        </row>
        <row r="3966">
          <cell r="A3966" t="str">
            <v>01107005</v>
          </cell>
          <cell r="B3966" t="str">
            <v>61010575100065</v>
          </cell>
          <cell r="C3966" t="str">
            <v>FONCIA CASTELLUM</v>
          </cell>
          <cell r="D3966" t="b">
            <v>1</v>
          </cell>
          <cell r="E3966" t="str">
            <v>185 Rue Leon Blum</v>
          </cell>
          <cell r="F3966" t="str">
            <v>34000</v>
          </cell>
          <cell r="G3966" t="str">
            <v>MONTPELLIER</v>
          </cell>
          <cell r="H3966" t="str">
            <v>Gestion Locative - Location - Copropriété - Comptabilité</v>
          </cell>
          <cell r="J3966">
            <v>44295</v>
          </cell>
          <cell r="M3966">
            <v>44454</v>
          </cell>
          <cell r="N3966" t="str">
            <v>Ouvert</v>
          </cell>
          <cell r="O3966" t="str">
            <v>Fermé</v>
          </cell>
          <cell r="Q3966">
            <v>0</v>
          </cell>
          <cell r="T3966" t="str">
            <v>01107</v>
          </cell>
        </row>
        <row r="3967">
          <cell r="A3967" t="str">
            <v>00177171</v>
          </cell>
          <cell r="B3967" t="str">
            <v>50369866405432</v>
          </cell>
          <cell r="C3967" t="str">
            <v>FONCIA TRANSACTION FRANCE</v>
          </cell>
          <cell r="D3967" t="b">
            <v>0</v>
          </cell>
          <cell r="E3967" t="str">
            <v xml:space="preserve">2703 Rond Point du Rafour </v>
          </cell>
          <cell r="F3967" t="str">
            <v>38290</v>
          </cell>
          <cell r="G3967" t="str">
            <v>CROLLES</v>
          </cell>
          <cell r="H3967" t="str">
            <v>Transaction</v>
          </cell>
          <cell r="I3967" t="str">
            <v>I9923</v>
          </cell>
          <cell r="J3967">
            <v>44400</v>
          </cell>
          <cell r="K3967">
            <v>44501</v>
          </cell>
          <cell r="N3967" t="str">
            <v>Ouvert</v>
          </cell>
          <cell r="O3967" t="str">
            <v>Ouvert</v>
          </cell>
          <cell r="Q3967">
            <v>0</v>
          </cell>
          <cell r="T3967" t="str">
            <v>00177</v>
          </cell>
        </row>
        <row r="3968">
          <cell r="A3968" t="str">
            <v>00177172</v>
          </cell>
          <cell r="B3968" t="str">
            <v>50369866405465</v>
          </cell>
          <cell r="C3968" t="str">
            <v>FONCIA TRANSACTION FRANCE</v>
          </cell>
          <cell r="D3968" t="b">
            <v>0</v>
          </cell>
          <cell r="E3968" t="str">
            <v>ZA de Bresson</v>
          </cell>
          <cell r="F3968" t="str">
            <v>38660</v>
          </cell>
          <cell r="G3968" t="str">
            <v>LE TOUVET</v>
          </cell>
          <cell r="H3968" t="str">
            <v>Transaction</v>
          </cell>
          <cell r="I3968" t="str">
            <v>I9925</v>
          </cell>
          <cell r="J3968">
            <v>44400</v>
          </cell>
          <cell r="K3968">
            <v>44501</v>
          </cell>
          <cell r="N3968" t="str">
            <v>Ouvert</v>
          </cell>
          <cell r="O3968" t="str">
            <v>Ouvert</v>
          </cell>
          <cell r="Q3968">
            <v>0</v>
          </cell>
          <cell r="T3968" t="str">
            <v>00177</v>
          </cell>
        </row>
        <row r="3969">
          <cell r="A3969" t="str">
            <v>00177173</v>
          </cell>
          <cell r="B3969" t="str">
            <v>50369866405481</v>
          </cell>
          <cell r="C3969" t="str">
            <v>FONCIA TRANSACTION FRANCE</v>
          </cell>
          <cell r="D3969" t="b">
            <v>0</v>
          </cell>
          <cell r="E3969" t="str">
            <v xml:space="preserve">14 Rue de la Gorge </v>
          </cell>
          <cell r="F3969" t="str">
            <v>38580</v>
          </cell>
          <cell r="G3969" t="str">
            <v>ALLEVARD</v>
          </cell>
          <cell r="H3969" t="str">
            <v>Transaction</v>
          </cell>
          <cell r="I3969" t="str">
            <v>I9927</v>
          </cell>
          <cell r="J3969">
            <v>44400</v>
          </cell>
          <cell r="K3969">
            <v>44501</v>
          </cell>
          <cell r="N3969" t="str">
            <v>Ouvert</v>
          </cell>
          <cell r="O3969" t="str">
            <v>Ouvert</v>
          </cell>
          <cell r="Q3969">
            <v>0</v>
          </cell>
          <cell r="T3969" t="str">
            <v>00177</v>
          </cell>
        </row>
        <row r="3970">
          <cell r="A3970" t="str">
            <v>00177174</v>
          </cell>
          <cell r="B3970" t="str">
            <v>50369866405473</v>
          </cell>
          <cell r="C3970" t="str">
            <v>FONCIA TRANSACTION FRANCE</v>
          </cell>
          <cell r="D3970" t="b">
            <v>0</v>
          </cell>
          <cell r="E3970" t="str">
            <v xml:space="preserve">574 Avenue de la Gare </v>
          </cell>
          <cell r="F3970" t="str">
            <v>38530</v>
          </cell>
          <cell r="G3970" t="str">
            <v>PONTCHARRA</v>
          </cell>
          <cell r="H3970" t="str">
            <v>Transaction</v>
          </cell>
          <cell r="I3970" t="str">
            <v>I9926</v>
          </cell>
          <cell r="J3970">
            <v>44400</v>
          </cell>
          <cell r="K3970">
            <v>44501</v>
          </cell>
          <cell r="N3970" t="str">
            <v>Ouvert</v>
          </cell>
          <cell r="O3970" t="str">
            <v>Ouvert</v>
          </cell>
          <cell r="Q3970">
            <v>0</v>
          </cell>
          <cell r="T3970" t="str">
            <v>00177</v>
          </cell>
        </row>
        <row r="3971">
          <cell r="A3971" t="str">
            <v>00177175</v>
          </cell>
          <cell r="B3971" t="str">
            <v>50369866405390</v>
          </cell>
          <cell r="C3971" t="str">
            <v>FONCIA TRANSACTION FRANCE</v>
          </cell>
          <cell r="D3971" t="b">
            <v>0</v>
          </cell>
          <cell r="E3971" t="str">
            <v xml:space="preserve">9 Place de l'Hôtel de ville </v>
          </cell>
          <cell r="F3971" t="str">
            <v>73000</v>
          </cell>
          <cell r="G3971" t="str">
            <v xml:space="preserve">CHAMBERY </v>
          </cell>
          <cell r="H3971" t="str">
            <v>Transaction</v>
          </cell>
          <cell r="I3971" t="str">
            <v>I9930</v>
          </cell>
          <cell r="J3971">
            <v>44400</v>
          </cell>
          <cell r="K3971">
            <v>44501</v>
          </cell>
          <cell r="N3971" t="str">
            <v>Ouvert</v>
          </cell>
          <cell r="O3971" t="str">
            <v>Ouvert</v>
          </cell>
          <cell r="Q3971">
            <v>0</v>
          </cell>
          <cell r="T3971" t="str">
            <v>00177</v>
          </cell>
        </row>
        <row r="3972">
          <cell r="A3972" t="str">
            <v>00177176</v>
          </cell>
          <cell r="B3972" t="str">
            <v>50369866405408</v>
          </cell>
          <cell r="C3972" t="str">
            <v>FONCIA TRANSACTION FRANCE</v>
          </cell>
          <cell r="D3972" t="b">
            <v>0</v>
          </cell>
          <cell r="E3972" t="str">
            <v>31 Rue des Allobroges</v>
          </cell>
          <cell r="F3972" t="str">
            <v>73290</v>
          </cell>
          <cell r="G3972" t="str">
            <v>LA MOTTE-SERVOLEX</v>
          </cell>
          <cell r="H3972" t="str">
            <v>Transaction</v>
          </cell>
          <cell r="I3972" t="str">
            <v>I9934</v>
          </cell>
          <cell r="J3972">
            <v>44400</v>
          </cell>
          <cell r="K3972">
            <v>44501</v>
          </cell>
          <cell r="N3972" t="str">
            <v>Ouvert</v>
          </cell>
          <cell r="O3972" t="str">
            <v>Ouvert</v>
          </cell>
          <cell r="Q3972">
            <v>0</v>
          </cell>
          <cell r="T3972" t="str">
            <v>00177</v>
          </cell>
        </row>
        <row r="3973">
          <cell r="A3973" t="str">
            <v>00177177</v>
          </cell>
          <cell r="B3973" t="str">
            <v>50369866405499</v>
          </cell>
          <cell r="C3973" t="str">
            <v>FONCIA TRANSACTION FRANCE</v>
          </cell>
          <cell r="D3973" t="b">
            <v>0</v>
          </cell>
          <cell r="E3973" t="str">
            <v>25 Boulevard Gambetta</v>
          </cell>
          <cell r="F3973" t="str">
            <v>38000</v>
          </cell>
          <cell r="G3973" t="str">
            <v>GRENOBLE</v>
          </cell>
          <cell r="H3973" t="str">
            <v>Transaction</v>
          </cell>
          <cell r="I3973" t="str">
            <v>I9928</v>
          </cell>
          <cell r="J3973">
            <v>44400</v>
          </cell>
          <cell r="K3973">
            <v>44501</v>
          </cell>
          <cell r="N3973" t="str">
            <v>Ouvert</v>
          </cell>
          <cell r="O3973" t="str">
            <v>Ouvert</v>
          </cell>
          <cell r="Q3973">
            <v>0</v>
          </cell>
          <cell r="T3973" t="str">
            <v>00177</v>
          </cell>
        </row>
        <row r="3974">
          <cell r="A3974" t="str">
            <v>00177178</v>
          </cell>
          <cell r="B3974" t="str">
            <v>50369866405416</v>
          </cell>
          <cell r="C3974" t="str">
            <v>FONCIA TRANSACTION FRANCE</v>
          </cell>
          <cell r="D3974" t="b">
            <v>0</v>
          </cell>
          <cell r="E3974" t="str">
            <v>2, Place Bonthoux</v>
          </cell>
          <cell r="F3974" t="str">
            <v>05000</v>
          </cell>
          <cell r="G3974" t="str">
            <v>GAP</v>
          </cell>
          <cell r="H3974" t="str">
            <v>Transaction</v>
          </cell>
          <cell r="I3974" t="str">
            <v>I9929</v>
          </cell>
          <cell r="J3974">
            <v>44400</v>
          </cell>
          <cell r="K3974">
            <v>44483</v>
          </cell>
          <cell r="N3974" t="str">
            <v>Ouvert</v>
          </cell>
          <cell r="O3974" t="str">
            <v>Ouvert</v>
          </cell>
          <cell r="Q3974">
            <v>0</v>
          </cell>
          <cell r="T3974" t="str">
            <v>00177</v>
          </cell>
        </row>
        <row r="3975">
          <cell r="A3975" t="str">
            <v>00011013</v>
          </cell>
          <cell r="C3975" t="str">
            <v>FONCIA PYRENEES GASCOGNE</v>
          </cell>
          <cell r="D3975" t="b">
            <v>0</v>
          </cell>
          <cell r="E3975" t="str">
            <v>100 Rue de Chassin</v>
          </cell>
          <cell r="F3975" t="str">
            <v>64600</v>
          </cell>
          <cell r="G3975" t="str">
            <v>ANGLET</v>
          </cell>
          <cell r="H3975" t="str">
            <v>Gestion Locative - Location - Location Saisonnière - Copropriété</v>
          </cell>
          <cell r="J3975">
            <v>44411</v>
          </cell>
          <cell r="K3975">
            <v>44422</v>
          </cell>
          <cell r="M3975">
            <v>44462</v>
          </cell>
          <cell r="N3975" t="str">
            <v>Ouvert</v>
          </cell>
          <cell r="O3975" t="str">
            <v>Fermé</v>
          </cell>
          <cell r="Q3975">
            <v>0</v>
          </cell>
          <cell r="T3975" t="str">
            <v>00011</v>
          </cell>
        </row>
        <row r="3976">
          <cell r="A3976" t="str">
            <v>00011014</v>
          </cell>
          <cell r="C3976" t="str">
            <v>FONCIA PYRENEES GASCOGNE</v>
          </cell>
          <cell r="D3976" t="b">
            <v>0</v>
          </cell>
          <cell r="E3976" t="str">
            <v>7 Rue de la Palinette</v>
          </cell>
          <cell r="F3976" t="str">
            <v>40130</v>
          </cell>
          <cell r="G3976" t="str">
            <v>CAPBRETON</v>
          </cell>
          <cell r="H3976" t="str">
            <v>Gestion Locative - Location - Location Saisonnière - Copropriété</v>
          </cell>
          <cell r="J3976">
            <v>44411</v>
          </cell>
          <cell r="M3976">
            <v>44504</v>
          </cell>
          <cell r="N3976" t="str">
            <v>Ouvert</v>
          </cell>
          <cell r="O3976" t="str">
            <v>Fermé</v>
          </cell>
          <cell r="Q3976">
            <v>0</v>
          </cell>
          <cell r="T3976" t="str">
            <v>00011</v>
          </cell>
        </row>
        <row r="3977">
          <cell r="A3977" t="str">
            <v>00011015</v>
          </cell>
          <cell r="B3977" t="str">
            <v>72278065700184</v>
          </cell>
          <cell r="C3977" t="str">
            <v>FONCIA PYRENEES GASCOGNE</v>
          </cell>
          <cell r="D3977" t="b">
            <v>0</v>
          </cell>
          <cell r="E3977" t="str">
            <v>Avenue de la Légion Tchèque</v>
          </cell>
          <cell r="F3977" t="str">
            <v>64100</v>
          </cell>
          <cell r="G3977" t="str">
            <v>BAYONNE</v>
          </cell>
          <cell r="H3977" t="str">
            <v>Gestion Locative - Location - Location Saisonnière - Copropriété</v>
          </cell>
          <cell r="I3977" t="str">
            <v>11907</v>
          </cell>
          <cell r="J3977">
            <v>44411</v>
          </cell>
          <cell r="K3977">
            <v>44422</v>
          </cell>
          <cell r="N3977" t="str">
            <v>Ouvert</v>
          </cell>
          <cell r="O3977" t="str">
            <v>Ouvert</v>
          </cell>
          <cell r="Q3977">
            <v>0</v>
          </cell>
          <cell r="T3977" t="str">
            <v>00011</v>
          </cell>
        </row>
        <row r="3978">
          <cell r="A3978" t="str">
            <v>00011016</v>
          </cell>
          <cell r="B3978" t="str">
            <v>72278065700176</v>
          </cell>
          <cell r="C3978" t="str">
            <v>FONCIA PYRENEES GASCOGNE</v>
          </cell>
          <cell r="D3978" t="b">
            <v>0</v>
          </cell>
          <cell r="E3978" t="str">
            <v>3 Rue du Temple</v>
          </cell>
          <cell r="F3978" t="str">
            <v>64100</v>
          </cell>
          <cell r="G3978" t="str">
            <v>BAYONNE</v>
          </cell>
          <cell r="H3978" t="str">
            <v>Gestion Locative - Location - Location Saisonnière - Copropriété</v>
          </cell>
          <cell r="I3978" t="str">
            <v>11906</v>
          </cell>
          <cell r="J3978">
            <v>44411</v>
          </cell>
          <cell r="K3978">
            <v>44411</v>
          </cell>
          <cell r="N3978" t="str">
            <v>Ouvert</v>
          </cell>
          <cell r="O3978" t="str">
            <v>Ouvert</v>
          </cell>
          <cell r="Q3978">
            <v>0</v>
          </cell>
          <cell r="T3978" t="str">
            <v>00011</v>
          </cell>
        </row>
        <row r="3979">
          <cell r="A3979" t="str">
            <v>00011017</v>
          </cell>
          <cell r="C3979" t="str">
            <v>FONCIA PYRENEES GASCOGNE</v>
          </cell>
          <cell r="D3979" t="b">
            <v>0</v>
          </cell>
          <cell r="E3979" t="str">
            <v>45 Avenue de Bayonne</v>
          </cell>
          <cell r="F3979" t="str">
            <v>64600</v>
          </cell>
          <cell r="G3979" t="str">
            <v>ANGLET</v>
          </cell>
          <cell r="H3979" t="str">
            <v>Gestion Locative - Location - Location Saisonnière - Copropriété</v>
          </cell>
          <cell r="J3979">
            <v>44411</v>
          </cell>
          <cell r="K3979">
            <v>44422</v>
          </cell>
          <cell r="M3979">
            <v>44462</v>
          </cell>
          <cell r="N3979" t="str">
            <v>Ouvert</v>
          </cell>
          <cell r="O3979" t="str">
            <v>Fermé</v>
          </cell>
          <cell r="Q3979">
            <v>0</v>
          </cell>
          <cell r="T3979" t="str">
            <v>00011</v>
          </cell>
        </row>
        <row r="3980">
          <cell r="A3980" t="str">
            <v>00011018</v>
          </cell>
          <cell r="B3980" t="str">
            <v>72278065700192</v>
          </cell>
          <cell r="C3980" t="str">
            <v>FONCIA PYRENEES GASCOGNE</v>
          </cell>
          <cell r="D3980" t="b">
            <v>0</v>
          </cell>
          <cell r="E3980" t="str">
            <v>48 Rue du Général de Gaulle</v>
          </cell>
          <cell r="F3980" t="str">
            <v>40130</v>
          </cell>
          <cell r="G3980" t="str">
            <v>CAPBRETON</v>
          </cell>
          <cell r="H3980" t="str">
            <v>Gestion Locative - Location - Location Saisonnière - Copropriété</v>
          </cell>
          <cell r="I3980" t="str">
            <v>11908</v>
          </cell>
          <cell r="J3980">
            <v>44411</v>
          </cell>
          <cell r="K3980">
            <v>44422</v>
          </cell>
          <cell r="N3980" t="str">
            <v>Ouvert</v>
          </cell>
          <cell r="O3980" t="str">
            <v>Ouvert</v>
          </cell>
          <cell r="Q3980">
            <v>0</v>
          </cell>
          <cell r="T3980" t="str">
            <v>00011</v>
          </cell>
        </row>
        <row r="3981">
          <cell r="A3981" t="str">
            <v>00011019</v>
          </cell>
          <cell r="B3981" t="str">
            <v>72278065700168</v>
          </cell>
          <cell r="C3981" t="str">
            <v>FONCIA PYRENEES GASCOGNE</v>
          </cell>
          <cell r="D3981" t="b">
            <v>0</v>
          </cell>
          <cell r="E3981" t="str">
            <v>5 Rue Guy Petit</v>
          </cell>
          <cell r="F3981" t="str">
            <v>64200</v>
          </cell>
          <cell r="G3981" t="str">
            <v>BIARRITZ</v>
          </cell>
          <cell r="H3981" t="str">
            <v>Gestion Locative - Location - Location Saisonnière - Copropriété</v>
          </cell>
          <cell r="I3981" t="str">
            <v>11905</v>
          </cell>
          <cell r="J3981">
            <v>44411</v>
          </cell>
          <cell r="K3981">
            <v>44422</v>
          </cell>
          <cell r="N3981" t="str">
            <v>Ouvert</v>
          </cell>
          <cell r="O3981" t="str">
            <v>Ouvert</v>
          </cell>
          <cell r="Q3981">
            <v>0</v>
          </cell>
          <cell r="T3981" t="str">
            <v>00011</v>
          </cell>
        </row>
        <row r="3982">
          <cell r="A3982" t="str">
            <v>00094007</v>
          </cell>
          <cell r="B3982" t="str">
            <v>32553928600162</v>
          </cell>
          <cell r="C3982" t="str">
            <v>FONCIA GROC ZAMBONI</v>
          </cell>
          <cell r="D3982" t="b">
            <v>0</v>
          </cell>
          <cell r="E3982" t="str">
            <v>34 rue des Docteurs Sicard</v>
          </cell>
          <cell r="F3982" t="str">
            <v>81100</v>
          </cell>
          <cell r="G3982" t="str">
            <v>CASTRES</v>
          </cell>
          <cell r="H3982" t="str">
            <v>Gestion Locative - Location - Copropriété</v>
          </cell>
          <cell r="I3982" t="str">
            <v>94960</v>
          </cell>
          <cell r="J3982">
            <v>44412</v>
          </cell>
          <cell r="K3982">
            <v>44484</v>
          </cell>
          <cell r="N3982" t="str">
            <v>Ouvert</v>
          </cell>
          <cell r="O3982" t="str">
            <v>Ouvert</v>
          </cell>
          <cell r="Q3982">
            <v>0</v>
          </cell>
          <cell r="T3982" t="str">
            <v>00094</v>
          </cell>
        </row>
        <row r="3983">
          <cell r="A3983" t="str">
            <v>00534007</v>
          </cell>
          <cell r="C3983" t="str">
            <v>FONCIA LOIRE AUVERGNE</v>
          </cell>
          <cell r="D3983" t="b">
            <v>0</v>
          </cell>
          <cell r="E3983" t="str">
            <v>101 Cours Fauriel</v>
          </cell>
          <cell r="F3983" t="str">
            <v>42000</v>
          </cell>
          <cell r="G3983" t="str">
            <v>SAINT ETIENNE</v>
          </cell>
          <cell r="H3983" t="str">
            <v>Comptabilité</v>
          </cell>
          <cell r="J3983">
            <v>44412</v>
          </cell>
          <cell r="K3983">
            <v>44430</v>
          </cell>
          <cell r="N3983" t="str">
            <v>Ouvert</v>
          </cell>
          <cell r="O3983" t="str">
            <v>Ouvert</v>
          </cell>
          <cell r="Q3983">
            <v>0</v>
          </cell>
          <cell r="T3983" t="str">
            <v>00534</v>
          </cell>
        </row>
        <row r="3984">
          <cell r="A3984" t="str">
            <v>00177179</v>
          </cell>
          <cell r="B3984" t="str">
            <v>50369866405374</v>
          </cell>
          <cell r="C3984" t="str">
            <v>FONCIA TRANSACTION FRANCE</v>
          </cell>
          <cell r="D3984" t="b">
            <v>0</v>
          </cell>
          <cell r="E3984" t="str">
            <v>3 rue René Blanc</v>
          </cell>
          <cell r="F3984" t="str">
            <v>74100</v>
          </cell>
          <cell r="G3984" t="str">
            <v>ANNEMASSE</v>
          </cell>
          <cell r="H3984" t="str">
            <v>Transaction</v>
          </cell>
          <cell r="I3984" t="str">
            <v>I9920</v>
          </cell>
          <cell r="J3984">
            <v>44412</v>
          </cell>
          <cell r="K3984">
            <v>44423</v>
          </cell>
          <cell r="N3984" t="str">
            <v>Ouvert</v>
          </cell>
          <cell r="O3984" t="str">
            <v>Ouvert</v>
          </cell>
          <cell r="Q3984">
            <v>0</v>
          </cell>
          <cell r="T3984" t="str">
            <v>00177</v>
          </cell>
        </row>
        <row r="3985">
          <cell r="A3985" t="str">
            <v>00177180</v>
          </cell>
          <cell r="B3985" t="str">
            <v>50369866405366</v>
          </cell>
          <cell r="C3985" t="str">
            <v>FONCIA TRANSACTION FRANCE</v>
          </cell>
          <cell r="D3985" t="b">
            <v>0</v>
          </cell>
          <cell r="E3985" t="str">
            <v>391 rue de Genève</v>
          </cell>
          <cell r="F3985" t="str">
            <v>73100</v>
          </cell>
          <cell r="G3985" t="str">
            <v>AIX LES BAINS</v>
          </cell>
          <cell r="H3985" t="str">
            <v>Transaction</v>
          </cell>
          <cell r="I3985" t="str">
            <v>I9919</v>
          </cell>
          <cell r="J3985">
            <v>44412</v>
          </cell>
          <cell r="K3985">
            <v>44423</v>
          </cell>
          <cell r="N3985" t="str">
            <v>Ouvert</v>
          </cell>
          <cell r="O3985" t="str">
            <v>Ouvert</v>
          </cell>
          <cell r="Q3985">
            <v>0</v>
          </cell>
          <cell r="T3985" t="str">
            <v>00177</v>
          </cell>
        </row>
        <row r="3986">
          <cell r="A3986" t="str">
            <v>00508015</v>
          </cell>
          <cell r="C3986" t="str">
            <v>ESSET</v>
          </cell>
          <cell r="D3986" t="b">
            <v>0</v>
          </cell>
          <cell r="E3986" t="str">
            <v>152 Avenue du Prado</v>
          </cell>
          <cell r="F3986" t="str">
            <v>13008</v>
          </cell>
          <cell r="G3986" t="str">
            <v>MARSEILLE</v>
          </cell>
          <cell r="I3986" t="str">
            <v>T5907</v>
          </cell>
          <cell r="J3986">
            <v>44412</v>
          </cell>
          <cell r="N3986" t="str">
            <v>Ouvert</v>
          </cell>
          <cell r="O3986" t="str">
            <v>Ouvert</v>
          </cell>
          <cell r="Q3986">
            <v>0</v>
          </cell>
          <cell r="T3986" t="str">
            <v>00508</v>
          </cell>
        </row>
        <row r="3987">
          <cell r="A3987" t="str">
            <v>00508016</v>
          </cell>
          <cell r="B3987" t="str">
            <v>48488264200214</v>
          </cell>
          <cell r="C3987" t="str">
            <v>ESSET</v>
          </cell>
          <cell r="D3987" t="b">
            <v>0</v>
          </cell>
          <cell r="E3987" t="str">
            <v xml:space="preserve">5 rue Archimede </v>
          </cell>
          <cell r="F3987" t="str">
            <v>33700</v>
          </cell>
          <cell r="G3987" t="str">
            <v>MERIGNAC</v>
          </cell>
          <cell r="I3987" t="str">
            <v>T5904</v>
          </cell>
          <cell r="J3987">
            <v>44412</v>
          </cell>
          <cell r="N3987" t="str">
            <v>Ouvert</v>
          </cell>
          <cell r="O3987" t="str">
            <v>Ouvert</v>
          </cell>
          <cell r="Q3987">
            <v>0</v>
          </cell>
          <cell r="T3987" t="str">
            <v>00508</v>
          </cell>
        </row>
        <row r="3988">
          <cell r="A3988" t="str">
            <v>00508017</v>
          </cell>
          <cell r="B3988" t="str">
            <v>48488264200222</v>
          </cell>
          <cell r="C3988" t="str">
            <v>ESSET</v>
          </cell>
          <cell r="D3988" t="b">
            <v>0</v>
          </cell>
          <cell r="E3988" t="str">
            <v>18 rue des Cosmonautes</v>
          </cell>
          <cell r="F3988" t="str">
            <v>31400</v>
          </cell>
          <cell r="G3988" t="str">
            <v>TOULOUSE</v>
          </cell>
          <cell r="I3988" t="str">
            <v>T5905</v>
          </cell>
          <cell r="J3988">
            <v>44412</v>
          </cell>
          <cell r="N3988" t="str">
            <v>Ouvert</v>
          </cell>
          <cell r="O3988" t="str">
            <v>Ouvert</v>
          </cell>
          <cell r="Q3988">
            <v>0</v>
          </cell>
          <cell r="T3988" t="str">
            <v>00508</v>
          </cell>
        </row>
        <row r="3989">
          <cell r="A3989" t="str">
            <v>00508018</v>
          </cell>
          <cell r="B3989" t="str">
            <v>48488264200230</v>
          </cell>
          <cell r="C3989" t="str">
            <v>ESSET</v>
          </cell>
          <cell r="D3989" t="b">
            <v>0</v>
          </cell>
          <cell r="E3989" t="str">
            <v>23 avenue de Poumeyrol</v>
          </cell>
          <cell r="F3989" t="str">
            <v>69300</v>
          </cell>
          <cell r="G3989" t="str">
            <v>CALUIRE ET CUIRE</v>
          </cell>
          <cell r="J3989">
            <v>44412</v>
          </cell>
          <cell r="N3989" t="str">
            <v>Ouvert</v>
          </cell>
          <cell r="O3989" t="str">
            <v>Ouvert</v>
          </cell>
          <cell r="Q3989">
            <v>0</v>
          </cell>
          <cell r="T3989" t="str">
            <v>00508</v>
          </cell>
        </row>
        <row r="3990">
          <cell r="A3990" t="str">
            <v>00508019</v>
          </cell>
          <cell r="B3990" t="str">
            <v>48488264200248</v>
          </cell>
          <cell r="C3990" t="str">
            <v>ESSET</v>
          </cell>
          <cell r="D3990" t="b">
            <v>0</v>
          </cell>
          <cell r="E3990" t="str">
            <v>1025 rue Henri Becquerel</v>
          </cell>
          <cell r="F3990" t="str">
            <v>34000</v>
          </cell>
          <cell r="G3990" t="str">
            <v>MONTPELLIER</v>
          </cell>
          <cell r="I3990" t="str">
            <v>T5906</v>
          </cell>
          <cell r="J3990">
            <v>44412</v>
          </cell>
          <cell r="N3990" t="str">
            <v>Ouvert</v>
          </cell>
          <cell r="O3990" t="str">
            <v>Ouvert</v>
          </cell>
          <cell r="Q3990">
            <v>0</v>
          </cell>
          <cell r="T3990" t="str">
            <v>00508</v>
          </cell>
        </row>
        <row r="3991">
          <cell r="A3991" t="str">
            <v>01051007</v>
          </cell>
          <cell r="B3991" t="str">
            <v>71204111000115</v>
          </cell>
          <cell r="C3991" t="str">
            <v>PPM</v>
          </cell>
          <cell r="D3991" t="b">
            <v>0</v>
          </cell>
          <cell r="E3991" t="str">
            <v xml:space="preserve">5 rue Archimède </v>
          </cell>
          <cell r="F3991" t="str">
            <v>33700</v>
          </cell>
          <cell r="G3991" t="str">
            <v>MERIGNAC</v>
          </cell>
          <cell r="I3991" t="str">
            <v>W1600</v>
          </cell>
          <cell r="J3991">
            <v>44412</v>
          </cell>
          <cell r="N3991" t="str">
            <v>Ouvert</v>
          </cell>
          <cell r="O3991" t="str">
            <v>Ouvert</v>
          </cell>
          <cell r="Q3991">
            <v>0</v>
          </cell>
          <cell r="T3991" t="str">
            <v>01051</v>
          </cell>
        </row>
        <row r="3992">
          <cell r="A3992" t="str">
            <v>01051008</v>
          </cell>
          <cell r="B3992" t="str">
            <v>71204111000123</v>
          </cell>
          <cell r="C3992" t="str">
            <v>PPM</v>
          </cell>
          <cell r="D3992" t="b">
            <v>0</v>
          </cell>
          <cell r="E3992" t="str">
            <v>18 rue des Cosmonautes</v>
          </cell>
          <cell r="F3992" t="str">
            <v>31400</v>
          </cell>
          <cell r="G3992" t="str">
            <v>TOULOUSE</v>
          </cell>
          <cell r="J3992">
            <v>44412</v>
          </cell>
          <cell r="N3992" t="str">
            <v>Ouvert</v>
          </cell>
          <cell r="O3992" t="str">
            <v>Ouvert</v>
          </cell>
          <cell r="Q3992">
            <v>0</v>
          </cell>
          <cell r="T3992" t="str">
            <v>01051</v>
          </cell>
        </row>
        <row r="3993">
          <cell r="A3993" t="str">
            <v>01112002</v>
          </cell>
          <cell r="B3993" t="str">
            <v>40269490500025</v>
          </cell>
          <cell r="C3993" t="str">
            <v>SAINT LOUIS IMMOBILIER</v>
          </cell>
          <cell r="D3993" t="b">
            <v>1</v>
          </cell>
          <cell r="E3993" t="str">
            <v>7 Rue De la Plage</v>
          </cell>
          <cell r="F3993" t="str">
            <v>83120</v>
          </cell>
          <cell r="G3993" t="str">
            <v>SAINTE-MAXIME</v>
          </cell>
          <cell r="H3993" t="str">
            <v>Gestion Locative - Location - Copropriété - Comptabilité</v>
          </cell>
          <cell r="J3993">
            <v>44293</v>
          </cell>
          <cell r="M3993">
            <v>44401</v>
          </cell>
          <cell r="N3993" t="str">
            <v>Ouvert</v>
          </cell>
          <cell r="O3993" t="str">
            <v>Fermé</v>
          </cell>
          <cell r="Q3993">
            <v>0</v>
          </cell>
          <cell r="T3993" t="str">
            <v>01112</v>
          </cell>
        </row>
        <row r="3994">
          <cell r="A3994" t="str">
            <v>01160002</v>
          </cell>
          <cell r="B3994" t="str">
            <v>42121870200031</v>
          </cell>
          <cell r="C3994" t="str">
            <v>JJ CHARDON</v>
          </cell>
          <cell r="D3994" t="b">
            <v>1</v>
          </cell>
          <cell r="E3994" t="str">
            <v>90 B Av De la Liberte</v>
          </cell>
          <cell r="F3994" t="str">
            <v>94700</v>
          </cell>
          <cell r="G3994" t="str">
            <v>MAISONS-ALFORT</v>
          </cell>
          <cell r="H3994" t="str">
            <v>Gestion Locative - Location - Copropriété - Comptabilité</v>
          </cell>
          <cell r="J3994">
            <v>44383</v>
          </cell>
          <cell r="M3994">
            <v>44454</v>
          </cell>
          <cell r="N3994" t="str">
            <v>Ouvert</v>
          </cell>
          <cell r="O3994" t="str">
            <v>Fermé</v>
          </cell>
          <cell r="Q3994">
            <v>0</v>
          </cell>
          <cell r="T3994" t="str">
            <v>01160</v>
          </cell>
        </row>
        <row r="3995">
          <cell r="A3995" t="str">
            <v>00055021</v>
          </cell>
          <cell r="C3995" t="str">
            <v>FONCIA VAL DE MARNE</v>
          </cell>
          <cell r="D3995" t="b">
            <v>0</v>
          </cell>
          <cell r="E3995" t="str">
            <v xml:space="preserve">215 avenue Leclerc </v>
          </cell>
          <cell r="F3995" t="str">
            <v>94700</v>
          </cell>
          <cell r="G3995" t="str">
            <v>MAISONS-ALFORT</v>
          </cell>
          <cell r="H3995" t="str">
            <v>Gestion Locative - Location - Copropriété - Comptabilité</v>
          </cell>
          <cell r="J3995">
            <v>44418</v>
          </cell>
          <cell r="K3995">
            <v>44440</v>
          </cell>
          <cell r="N3995" t="str">
            <v>Ouvert</v>
          </cell>
          <cell r="O3995" t="str">
            <v>Ouvert</v>
          </cell>
          <cell r="Q3995">
            <v>0</v>
          </cell>
          <cell r="T3995" t="str">
            <v>00055</v>
          </cell>
        </row>
        <row r="3996">
          <cell r="A3996" t="str">
            <v>01092003</v>
          </cell>
          <cell r="B3996" t="str">
            <v>70162078300038</v>
          </cell>
          <cell r="C3996" t="str">
            <v>FONCIA IRS</v>
          </cell>
          <cell r="D3996" t="b">
            <v>1</v>
          </cell>
          <cell r="E3996" t="str">
            <v>21 Av Victor Hugo</v>
          </cell>
          <cell r="F3996" t="str">
            <v>13100</v>
          </cell>
          <cell r="G3996" t="str">
            <v>AIX-EN-PROVENCE</v>
          </cell>
          <cell r="H3996" t="str">
            <v>Gestion Locative - Location - Copropriété - Comptabilité</v>
          </cell>
          <cell r="J3996">
            <v>44272</v>
          </cell>
          <cell r="M3996">
            <v>44287</v>
          </cell>
          <cell r="N3996" t="str">
            <v>Ouvert</v>
          </cell>
          <cell r="O3996" t="str">
            <v>Fermé</v>
          </cell>
          <cell r="Q3996">
            <v>0</v>
          </cell>
          <cell r="T3996" t="str">
            <v>01092</v>
          </cell>
        </row>
        <row r="3997">
          <cell r="A3997" t="str">
            <v>01164002</v>
          </cell>
          <cell r="B3997" t="str">
            <v>33983686800036</v>
          </cell>
          <cell r="C3997" t="str">
            <v>FONCIA BAYARD</v>
          </cell>
          <cell r="D3997" t="b">
            <v>1</v>
          </cell>
          <cell r="E3997" t="str">
            <v>21 Av Victor Hugo</v>
          </cell>
          <cell r="F3997" t="str">
            <v>13100</v>
          </cell>
          <cell r="G3997" t="str">
            <v>AIX-EN-PROVENCE</v>
          </cell>
          <cell r="H3997" t="str">
            <v>Gestion Locative - Location - Copropriété - Comptabilité</v>
          </cell>
          <cell r="J3997">
            <v>44384</v>
          </cell>
          <cell r="M3997">
            <v>44454</v>
          </cell>
          <cell r="N3997" t="str">
            <v>Ouvert</v>
          </cell>
          <cell r="O3997" t="str">
            <v>Fermé</v>
          </cell>
          <cell r="Q3997">
            <v>0</v>
          </cell>
          <cell r="T3997" t="str">
            <v>01164</v>
          </cell>
        </row>
        <row r="3998">
          <cell r="A3998" t="str">
            <v>00460004</v>
          </cell>
          <cell r="B3998" t="str">
            <v>81002756500052</v>
          </cell>
          <cell r="C3998" t="str">
            <v>AXIUM GESTION CAPITAL PARTNERS</v>
          </cell>
          <cell r="D3998" t="b">
            <v>1</v>
          </cell>
          <cell r="E3998" t="str">
            <v>2 Bd De la Gare</v>
          </cell>
          <cell r="F3998" t="str">
            <v>95210</v>
          </cell>
          <cell r="G3998" t="str">
            <v>SAINT-GRATIEN</v>
          </cell>
          <cell r="H3998" t="str">
            <v>Gestion Locative - Location - Copropriété - Comptabilité</v>
          </cell>
          <cell r="J3998">
            <v>44378</v>
          </cell>
          <cell r="M3998">
            <v>44378</v>
          </cell>
          <cell r="N3998" t="str">
            <v>Ouvert</v>
          </cell>
          <cell r="O3998" t="str">
            <v>Fermé</v>
          </cell>
          <cell r="Q3998">
            <v>0</v>
          </cell>
          <cell r="T3998" t="str">
            <v>00460</v>
          </cell>
        </row>
        <row r="3999">
          <cell r="A3999" t="str">
            <v>01128002</v>
          </cell>
          <cell r="B3999" t="str">
            <v>53406301100025</v>
          </cell>
          <cell r="C3999" t="str">
            <v>FONCIA RIVES D'ANNECY</v>
          </cell>
          <cell r="D3999" t="b">
            <v>1</v>
          </cell>
          <cell r="E3999" t="str">
            <v>13 Rue De la Minoterie</v>
          </cell>
          <cell r="F3999" t="str">
            <v>74940</v>
          </cell>
          <cell r="G3999" t="str">
            <v>ANNECY</v>
          </cell>
          <cell r="H3999" t="str">
            <v>Gestion Locative - Location - Copropriété - Comptabilité</v>
          </cell>
          <cell r="J3999">
            <v>44320</v>
          </cell>
          <cell r="M3999">
            <v>44384</v>
          </cell>
          <cell r="N3999" t="str">
            <v>Ouvert</v>
          </cell>
          <cell r="O3999" t="str">
            <v>Fermé</v>
          </cell>
          <cell r="Q3999">
            <v>0</v>
          </cell>
          <cell r="T3999" t="str">
            <v>01128</v>
          </cell>
        </row>
        <row r="4000">
          <cell r="A4000" t="str">
            <v>01161003</v>
          </cell>
          <cell r="B4000" t="str">
            <v>35033945300044</v>
          </cell>
          <cell r="C4000" t="str">
            <v>L'IMMOBILIERE DES VICTOIRES</v>
          </cell>
          <cell r="D4000" t="b">
            <v>1</v>
          </cell>
          <cell r="E4000" t="str">
            <v>9 Rue Du Debarcadere</v>
          </cell>
          <cell r="F4000" t="str">
            <v>92700</v>
          </cell>
          <cell r="G4000" t="str">
            <v>COLOMBES</v>
          </cell>
          <cell r="H4000" t="str">
            <v>Gestion Locative - Location - Copropriété - Comptabilité</v>
          </cell>
          <cell r="J4000">
            <v>44379</v>
          </cell>
          <cell r="M4000">
            <v>44470</v>
          </cell>
          <cell r="N4000" t="str">
            <v>Ouvert</v>
          </cell>
          <cell r="O4000" t="str">
            <v>Fermé</v>
          </cell>
          <cell r="Q4000">
            <v>0</v>
          </cell>
          <cell r="T4000" t="str">
            <v>01161</v>
          </cell>
        </row>
        <row r="4001">
          <cell r="A4001" t="str">
            <v>00101023</v>
          </cell>
          <cell r="B4001" t="str">
            <v>67850117200251</v>
          </cell>
          <cell r="C4001" t="str">
            <v>FONCIA ALSACE BOURGOGNE FRANCHE-COMTE</v>
          </cell>
          <cell r="D4001" t="b">
            <v>0</v>
          </cell>
          <cell r="E4001" t="str">
            <v>6 Rue Claude Chappe</v>
          </cell>
          <cell r="F4001" t="str">
            <v>25300</v>
          </cell>
          <cell r="G4001" t="str">
            <v>PONTARLIER</v>
          </cell>
          <cell r="H4001" t="str">
            <v>Gestion Locative - Location - Copropriété - Comptabilité</v>
          </cell>
          <cell r="J4001">
            <v>44317</v>
          </cell>
          <cell r="M4001">
            <v>44466</v>
          </cell>
          <cell r="N4001" t="str">
            <v>Ouvert</v>
          </cell>
          <cell r="O4001" t="str">
            <v>Fermé</v>
          </cell>
          <cell r="Q4001">
            <v>0</v>
          </cell>
          <cell r="T4001" t="str">
            <v>00101</v>
          </cell>
        </row>
        <row r="4002">
          <cell r="A4002" t="str">
            <v>01157002</v>
          </cell>
          <cell r="B4002" t="str">
            <v>33138646600063</v>
          </cell>
          <cell r="C4002" t="str">
            <v>LOCAPROM IMMOBILIER</v>
          </cell>
          <cell r="D4002" t="b">
            <v>1</v>
          </cell>
          <cell r="E4002" t="str">
            <v>16 Pl Prax Paris</v>
          </cell>
          <cell r="F4002" t="str">
            <v>82000</v>
          </cell>
          <cell r="G4002" t="str">
            <v>MONTAUBAN</v>
          </cell>
          <cell r="H4002" t="str">
            <v>Gestion Locative - Location - Copropriété - Comptabilité</v>
          </cell>
          <cell r="J4002">
            <v>44379</v>
          </cell>
          <cell r="M4002">
            <v>44470</v>
          </cell>
          <cell r="N4002" t="str">
            <v>Ouvert</v>
          </cell>
          <cell r="O4002" t="str">
            <v>Fermé</v>
          </cell>
          <cell r="Q4002">
            <v>0</v>
          </cell>
          <cell r="T4002" t="str">
            <v>01157</v>
          </cell>
        </row>
        <row r="4003">
          <cell r="A4003" t="str">
            <v>01185001</v>
          </cell>
          <cell r="B4003" t="str">
            <v>45022063700059</v>
          </cell>
          <cell r="C4003" t="str">
            <v>OPIMMO</v>
          </cell>
          <cell r="D4003" t="b">
            <v>1</v>
          </cell>
          <cell r="E4003" t="str">
            <v>73 Avenue du Maréchal Foch</v>
          </cell>
          <cell r="F4003" t="str">
            <v>78400</v>
          </cell>
          <cell r="G4003" t="str">
            <v>CHATOU</v>
          </cell>
          <cell r="H4003" t="str">
            <v>Gestion Locative - Location - Copropriété - Comptabilité</v>
          </cell>
          <cell r="J4003">
            <v>44440</v>
          </cell>
          <cell r="N4003" t="str">
            <v>Ouvert</v>
          </cell>
          <cell r="O4003" t="str">
            <v>Ouvert</v>
          </cell>
          <cell r="Q4003">
            <v>0</v>
          </cell>
          <cell r="T4003" t="str">
            <v>01185</v>
          </cell>
        </row>
        <row r="4004">
          <cell r="A4004" t="str">
            <v>00566003</v>
          </cell>
          <cell r="B4004" t="str">
            <v>42393637600072</v>
          </cell>
          <cell r="C4004" t="str">
            <v>LODGIS</v>
          </cell>
          <cell r="D4004" t="b">
            <v>0</v>
          </cell>
          <cell r="E4004" t="str">
            <v>140 Rue Garibaldi</v>
          </cell>
          <cell r="F4004" t="str">
            <v>69006</v>
          </cell>
          <cell r="G4004" t="str">
            <v>LYON 6EME</v>
          </cell>
          <cell r="H4004" t="str">
            <v>Gestion Locative - Location - Transaction</v>
          </cell>
          <cell r="I4004" t="str">
            <v>U6300</v>
          </cell>
          <cell r="J4004">
            <v>44365</v>
          </cell>
          <cell r="N4004" t="str">
            <v>Ouvert</v>
          </cell>
          <cell r="O4004" t="str">
            <v>Ouvert</v>
          </cell>
          <cell r="Q4004">
            <v>0</v>
          </cell>
          <cell r="T4004" t="str">
            <v>00566</v>
          </cell>
        </row>
        <row r="4005">
          <cell r="A4005" t="str">
            <v>01163002</v>
          </cell>
          <cell r="B4005" t="str">
            <v>43773782800040</v>
          </cell>
          <cell r="C4005" t="str">
            <v>ADHOCIMMO</v>
          </cell>
          <cell r="D4005" t="b">
            <v>1</v>
          </cell>
          <cell r="E4005" t="str">
            <v>90 B Av De la Liberte</v>
          </cell>
          <cell r="F4005" t="str">
            <v>94700</v>
          </cell>
          <cell r="G4005" t="str">
            <v>MAISONS-ALFORT</v>
          </cell>
          <cell r="H4005" t="str">
            <v>Gestion Locative - Location - Copropriété - Comptabilité</v>
          </cell>
          <cell r="J4005">
            <v>44383</v>
          </cell>
          <cell r="M4005">
            <v>44454</v>
          </cell>
          <cell r="N4005" t="str">
            <v>Ouvert</v>
          </cell>
          <cell r="O4005" t="str">
            <v>Fermé</v>
          </cell>
          <cell r="Q4005">
            <v>0</v>
          </cell>
          <cell r="T4005" t="str">
            <v>01163</v>
          </cell>
        </row>
        <row r="4006">
          <cell r="A4006" t="str">
            <v>00177181</v>
          </cell>
          <cell r="C4006" t="str">
            <v>FONCIA TRANSACTION FRANCE</v>
          </cell>
          <cell r="D4006" t="b">
            <v>0</v>
          </cell>
          <cell r="E4006" t="str">
            <v>34 Boulevard des Docteurs Sicard</v>
          </cell>
          <cell r="F4006" t="str">
            <v>81100</v>
          </cell>
          <cell r="G4006" t="str">
            <v>CASTRES</v>
          </cell>
          <cell r="H4006" t="str">
            <v>Transaction</v>
          </cell>
          <cell r="J4006">
            <v>44459</v>
          </cell>
          <cell r="K4006">
            <v>44459</v>
          </cell>
          <cell r="N4006" t="str">
            <v>Ouvert</v>
          </cell>
          <cell r="O4006" t="str">
            <v>Ouvert</v>
          </cell>
          <cell r="Q4006">
            <v>0</v>
          </cell>
          <cell r="T4006" t="str">
            <v>00177</v>
          </cell>
        </row>
        <row r="4007">
          <cell r="A4007" t="str">
            <v>00173020</v>
          </cell>
          <cell r="C4007" t="str">
            <v>FONCIA GRAND BLEU</v>
          </cell>
          <cell r="D4007" t="b">
            <v>0</v>
          </cell>
          <cell r="E4007" t="str">
            <v>Avenue du Maréchal Juin</v>
          </cell>
          <cell r="F4007" t="str">
            <v>83980</v>
          </cell>
          <cell r="G4007" t="str">
            <v>LE LAVANDOU</v>
          </cell>
          <cell r="H4007" t="str">
            <v>Location Saisonnière - Copropriété</v>
          </cell>
          <cell r="J4007">
            <v>44466</v>
          </cell>
          <cell r="K4007">
            <v>44466</v>
          </cell>
          <cell r="N4007" t="str">
            <v>Ouvert</v>
          </cell>
          <cell r="O4007" t="str">
            <v>Ouvert</v>
          </cell>
          <cell r="P4007" t="str">
            <v>10.117.11.00</v>
          </cell>
          <cell r="Q4007">
            <v>0</v>
          </cell>
          <cell r="T4007" t="str">
            <v>00173</v>
          </cell>
        </row>
        <row r="4008">
          <cell r="A4008" t="str">
            <v>00142013</v>
          </cell>
          <cell r="B4008" t="str">
            <v>49020518400131</v>
          </cell>
          <cell r="C4008" t="str">
            <v>FONCIA MANSART</v>
          </cell>
          <cell r="D4008" t="b">
            <v>0</v>
          </cell>
          <cell r="E4008" t="str">
            <v>27 Rue du Petit Pont</v>
          </cell>
          <cell r="F4008" t="str">
            <v>78310</v>
          </cell>
          <cell r="G4008" t="str">
            <v>MAUREPAS</v>
          </cell>
          <cell r="H4008" t="str">
            <v>Gestion Locative - Location - Copropriété - Comptabilité</v>
          </cell>
          <cell r="I4008" t="str">
            <v>E6905</v>
          </cell>
          <cell r="J4008">
            <v>44466</v>
          </cell>
          <cell r="K4008">
            <v>44501</v>
          </cell>
          <cell r="N4008" t="str">
            <v>Ouvert</v>
          </cell>
          <cell r="O4008" t="str">
            <v>Ouvert</v>
          </cell>
          <cell r="P4008" t="str">
            <v>10.232.4.0</v>
          </cell>
          <cell r="Q4008">
            <v>0</v>
          </cell>
          <cell r="T4008" t="str">
            <v>00142</v>
          </cell>
        </row>
        <row r="4009">
          <cell r="A4009" t="str">
            <v>00142014</v>
          </cell>
          <cell r="B4009" t="str">
            <v>49020518400115</v>
          </cell>
          <cell r="C4009" t="str">
            <v>FONCIA MANSART</v>
          </cell>
          <cell r="D4009" t="b">
            <v>0</v>
          </cell>
          <cell r="E4009" t="str">
            <v>1 Avenue Joseph Kessel</v>
          </cell>
          <cell r="F4009" t="str">
            <v>78180</v>
          </cell>
          <cell r="G4009" t="str">
            <v>MONTIGNY-LE-BRETONNEUX</v>
          </cell>
          <cell r="H4009" t="str">
            <v>Copropriété - Comptabilité</v>
          </cell>
          <cell r="I4009" t="str">
            <v>E6904</v>
          </cell>
          <cell r="J4009">
            <v>44466</v>
          </cell>
          <cell r="K4009">
            <v>44501</v>
          </cell>
          <cell r="N4009" t="str">
            <v>Ouvert</v>
          </cell>
          <cell r="O4009" t="str">
            <v>Ouvert</v>
          </cell>
          <cell r="P4009" t="str">
            <v>10.232.14.0</v>
          </cell>
          <cell r="Q4009">
            <v>0</v>
          </cell>
          <cell r="T4009" t="str">
            <v>00142</v>
          </cell>
        </row>
        <row r="4010">
          <cell r="A4010" t="str">
            <v>00142015</v>
          </cell>
          <cell r="B4010" t="str">
            <v>49020518400149</v>
          </cell>
          <cell r="C4010" t="str">
            <v>FONCIA MANSART</v>
          </cell>
          <cell r="D4010" t="b">
            <v>0</v>
          </cell>
          <cell r="E4010" t="str">
            <v>7 Rue Georges Lenotre</v>
          </cell>
          <cell r="F4010" t="str">
            <v>78120</v>
          </cell>
          <cell r="G4010" t="str">
            <v>RAMBOUILLET</v>
          </cell>
          <cell r="H4010" t="str">
            <v>Gestion Locative - Location - Copropriété</v>
          </cell>
          <cell r="I4010" t="str">
            <v>E6906</v>
          </cell>
          <cell r="J4010">
            <v>44466</v>
          </cell>
          <cell r="K4010">
            <v>44501</v>
          </cell>
          <cell r="N4010" t="str">
            <v>Ouvert</v>
          </cell>
          <cell r="O4010" t="str">
            <v>Ouvert</v>
          </cell>
          <cell r="P4010" t="str">
            <v>10.232.24.0</v>
          </cell>
          <cell r="Q4010">
            <v>0</v>
          </cell>
          <cell r="T4010" t="str">
            <v>00142</v>
          </cell>
        </row>
        <row r="4011">
          <cell r="A4011" t="str">
            <v>00177182</v>
          </cell>
          <cell r="B4011" t="str">
            <v>50369866405424</v>
          </cell>
          <cell r="C4011" t="str">
            <v>FONCIA TRANSACTION FRANCE</v>
          </cell>
          <cell r="D4011" t="b">
            <v>0</v>
          </cell>
          <cell r="E4011" t="str">
            <v>41/43 Avenue Jean Perrin</v>
          </cell>
          <cell r="F4011" t="str">
            <v>30200</v>
          </cell>
          <cell r="G4011" t="str">
            <v>BAGNOLS-SUR-CEZE</v>
          </cell>
          <cell r="H4011" t="str">
            <v>Transaction</v>
          </cell>
          <cell r="I4011" t="str">
            <v>I9922</v>
          </cell>
          <cell r="J4011">
            <v>44466</v>
          </cell>
          <cell r="K4011">
            <v>44470</v>
          </cell>
          <cell r="N4011" t="str">
            <v>Ouvert</v>
          </cell>
          <cell r="O4011" t="str">
            <v>Ouvert</v>
          </cell>
          <cell r="Q4011">
            <v>0</v>
          </cell>
          <cell r="T4011" t="str">
            <v>00177</v>
          </cell>
        </row>
        <row r="4012">
          <cell r="A4012" t="str">
            <v>00055022</v>
          </cell>
          <cell r="C4012" t="str">
            <v>FONCIA VAL DE MARNE</v>
          </cell>
          <cell r="D4012" t="b">
            <v>0</v>
          </cell>
          <cell r="E4012" t="str">
            <v xml:space="preserve">259 Avenue du Général Leclerc </v>
          </cell>
          <cell r="F4012" t="str">
            <v>94700</v>
          </cell>
          <cell r="G4012" t="str">
            <v>MAISONS-ALFORT</v>
          </cell>
          <cell r="H4012" t="str">
            <v>Gestion Locative - Location - Copropriété - Comptabilité</v>
          </cell>
          <cell r="J4012">
            <v>44469</v>
          </cell>
          <cell r="K4012">
            <v>44469</v>
          </cell>
          <cell r="N4012" t="str">
            <v>Ouvert</v>
          </cell>
          <cell r="O4012" t="str">
            <v>Ouvert</v>
          </cell>
          <cell r="Q4012">
            <v>0</v>
          </cell>
          <cell r="T4012" t="str">
            <v>00055</v>
          </cell>
        </row>
        <row r="4013">
          <cell r="A4013" t="str">
            <v>00055023</v>
          </cell>
          <cell r="B4013" t="str">
            <v>96920079900068</v>
          </cell>
          <cell r="C4013" t="str">
            <v>FONCIA VAL DE MARNE</v>
          </cell>
          <cell r="D4013" t="b">
            <v>0</v>
          </cell>
          <cell r="E4013" t="str">
            <v>18 Avenue Emile Zola</v>
          </cell>
          <cell r="F4013" t="str">
            <v>94100</v>
          </cell>
          <cell r="G4013" t="str">
            <v>SAINT-MAUR-DES-FOSSES</v>
          </cell>
          <cell r="H4013" t="str">
            <v>Gestion Locative - Location - Copropriété - Comptabilité</v>
          </cell>
          <cell r="J4013">
            <v>44469</v>
          </cell>
          <cell r="K4013">
            <v>44470</v>
          </cell>
          <cell r="L4013">
            <v>44469</v>
          </cell>
          <cell r="M4013">
            <v>44469</v>
          </cell>
          <cell r="N4013" t="str">
            <v>Fermé</v>
          </cell>
          <cell r="O4013" t="str">
            <v>Fermé</v>
          </cell>
          <cell r="Q4013">
            <v>0</v>
          </cell>
          <cell r="T4013" t="str">
            <v>00055</v>
          </cell>
        </row>
        <row r="4014">
          <cell r="A4014" t="str">
            <v>01140002</v>
          </cell>
          <cell r="B4014" t="str">
            <v>51023599700044</v>
          </cell>
          <cell r="C4014" t="str">
            <v>FONCIA IMMOBILIERE DES LYS</v>
          </cell>
          <cell r="D4014" t="b">
            <v>1</v>
          </cell>
          <cell r="E4014" t="str">
            <v>11 Bd De la Ferrage</v>
          </cell>
          <cell r="F4014" t="str">
            <v>06400</v>
          </cell>
          <cell r="G4014" t="str">
            <v>CANNES</v>
          </cell>
          <cell r="H4014" t="str">
            <v>Gestion Locative - Location - Copropriété - Comptabilité</v>
          </cell>
          <cell r="J4014">
            <v>44349</v>
          </cell>
          <cell r="M4014">
            <v>44384</v>
          </cell>
          <cell r="N4014" t="str">
            <v>Ouvert</v>
          </cell>
          <cell r="O4014" t="str">
            <v>Fermé</v>
          </cell>
          <cell r="Q4014">
            <v>0</v>
          </cell>
          <cell r="T4014" t="str">
            <v>01140</v>
          </cell>
        </row>
        <row r="4015">
          <cell r="A4015" t="str">
            <v>00177183</v>
          </cell>
          <cell r="B4015" t="str">
            <v>50369866405457</v>
          </cell>
          <cell r="C4015" t="str">
            <v>FONCIA TRANSACTION FRANCE</v>
          </cell>
          <cell r="D4015" t="b">
            <v>0</v>
          </cell>
          <cell r="E4015" t="str">
            <v>7 avenue de la Viguerie</v>
          </cell>
          <cell r="F4015" t="str">
            <v>13260</v>
          </cell>
          <cell r="G4015" t="str">
            <v>CASSIS</v>
          </cell>
          <cell r="H4015" t="str">
            <v>Transaction</v>
          </cell>
          <cell r="I4015" t="str">
            <v>I9931</v>
          </cell>
          <cell r="J4015">
            <v>44475</v>
          </cell>
          <cell r="K4015">
            <v>44475</v>
          </cell>
          <cell r="N4015" t="str">
            <v>Ouvert</v>
          </cell>
          <cell r="O4015" t="str">
            <v>Ouvert</v>
          </cell>
          <cell r="Q4015">
            <v>0</v>
          </cell>
          <cell r="T4015" t="str">
            <v>00177</v>
          </cell>
        </row>
        <row r="4016">
          <cell r="A4016" t="str">
            <v>01186001</v>
          </cell>
          <cell r="B4016" t="str">
            <v>44439170000036</v>
          </cell>
          <cell r="C4016" t="str">
            <v>CABINET ARIANE IMMOBILIER</v>
          </cell>
          <cell r="D4016" t="b">
            <v>0</v>
          </cell>
          <cell r="E4016" t="str">
            <v>2 Av Les Arenas</v>
          </cell>
          <cell r="F4016" t="str">
            <v>13127</v>
          </cell>
          <cell r="G4016" t="str">
            <v>VITROLLES</v>
          </cell>
          <cell r="H4016" t="str">
            <v>Gestion Locative - Location - Copropriété - Comptabilité</v>
          </cell>
          <cell r="J4016">
            <v>44470</v>
          </cell>
          <cell r="M4016">
            <v>44501</v>
          </cell>
          <cell r="N4016" t="str">
            <v>Ouvert</v>
          </cell>
          <cell r="O4016" t="str">
            <v>Fermé</v>
          </cell>
          <cell r="Q4016">
            <v>0</v>
          </cell>
          <cell r="T4016" t="str">
            <v>01186</v>
          </cell>
        </row>
        <row r="4017">
          <cell r="A4017" t="str">
            <v>00011020</v>
          </cell>
          <cell r="C4017" t="str">
            <v>FONCIA PYRENEES GASCOGNE</v>
          </cell>
          <cell r="D4017" t="b">
            <v>0</v>
          </cell>
          <cell r="E4017" t="str">
            <v>2 Avenue de la Butte aux Cailles</v>
          </cell>
          <cell r="F4017" t="str">
            <v>64600</v>
          </cell>
          <cell r="G4017" t="str">
            <v>ANGLET</v>
          </cell>
          <cell r="H4017" t="str">
            <v>Gestion Locative - Location - Copropriété - Comptabilité</v>
          </cell>
          <cell r="J4017">
            <v>44476</v>
          </cell>
          <cell r="K4017">
            <v>44563</v>
          </cell>
          <cell r="N4017" t="str">
            <v>Ouvert</v>
          </cell>
          <cell r="O4017" t="str">
            <v>Ouvert</v>
          </cell>
          <cell r="Q4017">
            <v>0</v>
          </cell>
          <cell r="T4017" t="str">
            <v>00011</v>
          </cell>
        </row>
        <row r="4018">
          <cell r="A4018" t="str">
            <v>00566004</v>
          </cell>
          <cell r="C4018" t="str">
            <v>LODGIS</v>
          </cell>
          <cell r="D4018" t="b">
            <v>0</v>
          </cell>
          <cell r="E4018" t="str">
            <v xml:space="preserve">140 rue Garibaldi </v>
          </cell>
          <cell r="F4018" t="str">
            <v>69006</v>
          </cell>
          <cell r="G4018" t="str">
            <v>LYON</v>
          </cell>
          <cell r="H4018" t="str">
            <v>Gestion Locative - Location - Transaction</v>
          </cell>
          <cell r="J4018">
            <v>44476</v>
          </cell>
          <cell r="M4018">
            <v>44484</v>
          </cell>
          <cell r="N4018" t="str">
            <v>Ouvert</v>
          </cell>
          <cell r="O4018" t="str">
            <v>Fermé</v>
          </cell>
          <cell r="Q4018">
            <v>0</v>
          </cell>
          <cell r="T4018" t="str">
            <v>00566</v>
          </cell>
        </row>
        <row r="4019">
          <cell r="A4019" t="str">
            <v>00017036</v>
          </cell>
          <cell r="C4019" t="str">
            <v>FONCIA TERRES DE PROVENCE</v>
          </cell>
          <cell r="D4019" t="b">
            <v>0</v>
          </cell>
          <cell r="E4019" t="str">
            <v>2 Avenue des Arenas</v>
          </cell>
          <cell r="F4019" t="str">
            <v>13127</v>
          </cell>
          <cell r="G4019" t="str">
            <v>VITROLLES</v>
          </cell>
          <cell r="H4019" t="str">
            <v>Copropriété</v>
          </cell>
          <cell r="J4019">
            <v>44204</v>
          </cell>
          <cell r="K4019">
            <v>44501</v>
          </cell>
          <cell r="N4019" t="str">
            <v>Ouvert</v>
          </cell>
          <cell r="O4019" t="str">
            <v>Ouvert</v>
          </cell>
          <cell r="Q4019">
            <v>0</v>
          </cell>
          <cell r="T4019" t="str">
            <v>00017</v>
          </cell>
        </row>
        <row r="4020">
          <cell r="A4020" t="str">
            <v>00174002</v>
          </cell>
          <cell r="C4020" t="str">
            <v>ASSURIMO PARIS</v>
          </cell>
          <cell r="D4020" t="b">
            <v>0</v>
          </cell>
          <cell r="E4020" t="str">
            <v>51 Boulevard de Courcelles</v>
          </cell>
          <cell r="F4020" t="str">
            <v>75008</v>
          </cell>
          <cell r="G4020" t="str">
            <v>PARIS</v>
          </cell>
          <cell r="J4020">
            <v>44477</v>
          </cell>
          <cell r="N4020" t="str">
            <v>Ouvert</v>
          </cell>
          <cell r="O4020" t="str">
            <v>Ouvert</v>
          </cell>
          <cell r="Q4020">
            <v>0</v>
          </cell>
          <cell r="T4020" t="str">
            <v>00174</v>
          </cell>
        </row>
        <row r="4021">
          <cell r="A4021" t="str">
            <v>01187001</v>
          </cell>
          <cell r="B4021" t="str">
            <v>30247362400039</v>
          </cell>
          <cell r="C4021" t="str">
            <v>SOCIETE IMMOBILIERE SENECHAL</v>
          </cell>
          <cell r="D4021" t="b">
            <v>1</v>
          </cell>
          <cell r="E4021" t="str">
            <v>9 Rue Villebois Mareuil</v>
          </cell>
          <cell r="F4021" t="str">
            <v>75017</v>
          </cell>
          <cell r="G4021" t="str">
            <v>PARIS 17</v>
          </cell>
          <cell r="H4021" t="str">
            <v>Gestion Locative - Location - Copropriété - Comptabilité</v>
          </cell>
          <cell r="J4021">
            <v>44470</v>
          </cell>
          <cell r="N4021" t="str">
            <v>Ouvert</v>
          </cell>
          <cell r="O4021" t="str">
            <v>Ouvert</v>
          </cell>
          <cell r="Q4021">
            <v>0</v>
          </cell>
          <cell r="T4021" t="str">
            <v>01187</v>
          </cell>
        </row>
        <row r="4022">
          <cell r="A4022" t="str">
            <v>01188001</v>
          </cell>
          <cell r="B4022" t="str">
            <v>75235109800021</v>
          </cell>
          <cell r="C4022" t="str">
            <v>IGC</v>
          </cell>
          <cell r="D4022" t="b">
            <v>1</v>
          </cell>
          <cell r="E4022" t="str">
            <v>6 Rue Du Tunnel</v>
          </cell>
          <cell r="F4022" t="str">
            <v>25000</v>
          </cell>
          <cell r="G4022" t="str">
            <v>BESANCON</v>
          </cell>
          <cell r="H4022" t="str">
            <v>Gestion Locative - Location - Copropriété - Comptabilité</v>
          </cell>
          <cell r="J4022">
            <v>44470</v>
          </cell>
          <cell r="M4022">
            <v>44500</v>
          </cell>
          <cell r="N4022" t="str">
            <v>Ouvert</v>
          </cell>
          <cell r="O4022" t="str">
            <v>Fermé</v>
          </cell>
          <cell r="Q4022">
            <v>0</v>
          </cell>
          <cell r="T4022" t="str">
            <v>01188</v>
          </cell>
        </row>
        <row r="4023">
          <cell r="A4023" t="str">
            <v>01189001</v>
          </cell>
          <cell r="B4023" t="str">
            <v>41051197600046</v>
          </cell>
          <cell r="C4023" t="str">
            <v>LA GESTION FONCIERE</v>
          </cell>
          <cell r="D4023" t="b">
            <v>0</v>
          </cell>
          <cell r="E4023" t="str">
            <v>127 Rue Falguiere</v>
          </cell>
          <cell r="F4023" t="str">
            <v>75015</v>
          </cell>
          <cell r="G4023" t="str">
            <v>PARIS 15</v>
          </cell>
          <cell r="H4023" t="str">
            <v>Gestion Locative - Location - Copropriété - Comptabilité</v>
          </cell>
          <cell r="J4023">
            <v>44470</v>
          </cell>
          <cell r="L4023">
            <v>44477</v>
          </cell>
          <cell r="M4023">
            <v>44477</v>
          </cell>
          <cell r="N4023" t="str">
            <v>Fermé</v>
          </cell>
          <cell r="O4023" t="str">
            <v>Fermé</v>
          </cell>
          <cell r="Q4023">
            <v>0</v>
          </cell>
          <cell r="T4023" t="str">
            <v>01189</v>
          </cell>
        </row>
        <row r="4024">
          <cell r="A4024" t="str">
            <v>01189002</v>
          </cell>
          <cell r="B4024" t="str">
            <v>41051197600095</v>
          </cell>
          <cell r="C4024" t="str">
            <v>LA GESTION FONCIERE</v>
          </cell>
          <cell r="D4024" t="b">
            <v>0</v>
          </cell>
          <cell r="E4024" t="str">
            <v>17 Av Mal Leclerc</v>
          </cell>
          <cell r="F4024" t="str">
            <v>92360</v>
          </cell>
          <cell r="G4024" t="str">
            <v>MEUDON</v>
          </cell>
          <cell r="H4024" t="str">
            <v>Gestion Locative - Location - Copropriété - Comptabilité</v>
          </cell>
          <cell r="J4024">
            <v>44470</v>
          </cell>
          <cell r="N4024" t="str">
            <v>Ouvert</v>
          </cell>
          <cell r="O4024" t="str">
            <v>Ouvert</v>
          </cell>
          <cell r="Q4024">
            <v>0</v>
          </cell>
          <cell r="T4024" t="str">
            <v>01189</v>
          </cell>
        </row>
        <row r="4025">
          <cell r="A4025" t="str">
            <v>01186002</v>
          </cell>
          <cell r="B4025" t="str">
            <v>44439170000044</v>
          </cell>
          <cell r="C4025" t="str">
            <v>CABINET ARIANE IMMOBILIER</v>
          </cell>
          <cell r="D4025" t="b">
            <v>1</v>
          </cell>
          <cell r="E4025" t="str">
            <v>21 Av Victor Hugo</v>
          </cell>
          <cell r="F4025" t="str">
            <v>13100</v>
          </cell>
          <cell r="G4025" t="str">
            <v>AIX-EN-PROVENCE</v>
          </cell>
          <cell r="H4025" t="str">
            <v>Gestion Locative - Location - Copropriété - Comptabilité</v>
          </cell>
          <cell r="J4025">
            <v>44471</v>
          </cell>
          <cell r="M4025">
            <v>44501</v>
          </cell>
          <cell r="N4025" t="str">
            <v>Ouvert</v>
          </cell>
          <cell r="O4025" t="str">
            <v>Fermé</v>
          </cell>
          <cell r="Q4025">
            <v>0</v>
          </cell>
          <cell r="T4025" t="str">
            <v>01186</v>
          </cell>
        </row>
        <row r="4026">
          <cell r="A4026" t="str">
            <v>01190001</v>
          </cell>
          <cell r="B4026" t="str">
            <v>49195574600020</v>
          </cell>
          <cell r="C4026" t="str">
            <v>ADB GESTION ET PATRIMOINE</v>
          </cell>
          <cell r="D4026" t="b">
            <v>1</v>
          </cell>
          <cell r="E4026" t="str">
            <v>127 Rue Falguiere</v>
          </cell>
          <cell r="F4026" t="str">
            <v>75015</v>
          </cell>
          <cell r="G4026" t="str">
            <v>PARIS 15</v>
          </cell>
          <cell r="H4026" t="str">
            <v>Gestion Locative - Location - Copropriété - Comptabilité</v>
          </cell>
          <cell r="J4026">
            <v>44470</v>
          </cell>
          <cell r="N4026" t="str">
            <v>Ouvert</v>
          </cell>
          <cell r="O4026" t="str">
            <v>Ouvert</v>
          </cell>
          <cell r="Q4026">
            <v>0</v>
          </cell>
          <cell r="T4026" t="str">
            <v>01190</v>
          </cell>
        </row>
        <row r="4027">
          <cell r="A4027" t="str">
            <v>01084003</v>
          </cell>
          <cell r="B4027" t="str">
            <v>75321445100035</v>
          </cell>
          <cell r="C4027" t="str">
            <v>COGEFIM MERIDIEM</v>
          </cell>
          <cell r="D4027" t="b">
            <v>1</v>
          </cell>
          <cell r="E4027" t="str">
            <v>225 Rue Saint Pierre</v>
          </cell>
          <cell r="F4027" t="str">
            <v>13005</v>
          </cell>
          <cell r="G4027" t="str">
            <v>MARSEILLE 5</v>
          </cell>
          <cell r="H4027" t="str">
            <v>Gestion Locative - Location - Copropriété - Comptabilité</v>
          </cell>
          <cell r="J4027">
            <v>44271</v>
          </cell>
          <cell r="M4027">
            <v>44384</v>
          </cell>
          <cell r="N4027" t="str">
            <v>Ouvert</v>
          </cell>
          <cell r="O4027" t="str">
            <v>Fermé</v>
          </cell>
          <cell r="Q4027">
            <v>0</v>
          </cell>
          <cell r="T4027" t="str">
            <v>01084</v>
          </cell>
        </row>
        <row r="4028">
          <cell r="A4028" t="str">
            <v>01106002</v>
          </cell>
          <cell r="B4028" t="str">
            <v>33023087100023</v>
          </cell>
          <cell r="C4028" t="str">
            <v>LE BOCQ IMMOBILIER</v>
          </cell>
          <cell r="D4028" t="b">
            <v>1</v>
          </cell>
          <cell r="E4028" t="str">
            <v>32 Crs Pierre Puget</v>
          </cell>
          <cell r="F4028" t="str">
            <v>13006</v>
          </cell>
          <cell r="G4028" t="str">
            <v>MARSEILLE 6</v>
          </cell>
          <cell r="H4028" t="str">
            <v>Gestion Locative - Location - Copropriété - Comptabilité</v>
          </cell>
          <cell r="J4028">
            <v>44293</v>
          </cell>
          <cell r="M4028">
            <v>44454</v>
          </cell>
          <cell r="N4028" t="str">
            <v>Ouvert</v>
          </cell>
          <cell r="O4028" t="str">
            <v>Fermé</v>
          </cell>
          <cell r="Q4028">
            <v>0</v>
          </cell>
          <cell r="T4028" t="str">
            <v>01106</v>
          </cell>
        </row>
        <row r="4029">
          <cell r="A4029" t="str">
            <v>01154002</v>
          </cell>
          <cell r="B4029" t="str">
            <v>53323854900042</v>
          </cell>
          <cell r="C4029" t="str">
            <v>IMMOBILIER BAGNOLS MARCOULE</v>
          </cell>
          <cell r="D4029" t="b">
            <v>1</v>
          </cell>
          <cell r="E4029" t="str">
            <v>34 Bd Saint Michel</v>
          </cell>
          <cell r="F4029" t="str">
            <v>84000</v>
          </cell>
          <cell r="G4029" t="str">
            <v>AVIGNON</v>
          </cell>
          <cell r="H4029" t="str">
            <v>Gestion Locative - Location - Copropriété - Comptabilité</v>
          </cell>
          <cell r="J4029">
            <v>44380</v>
          </cell>
          <cell r="M4029">
            <v>44454</v>
          </cell>
          <cell r="N4029" t="str">
            <v>Ouvert</v>
          </cell>
          <cell r="O4029" t="str">
            <v>Fermé</v>
          </cell>
          <cell r="Q4029">
            <v>0</v>
          </cell>
          <cell r="T4029" t="str">
            <v>01154</v>
          </cell>
        </row>
        <row r="4030">
          <cell r="A4030" t="str">
            <v>01145002</v>
          </cell>
          <cell r="B4030" t="str">
            <v>96850003300046</v>
          </cell>
          <cell r="C4030" t="str">
            <v>LA REGIONALE IMMOBILIERE</v>
          </cell>
          <cell r="D4030" t="b">
            <v>1</v>
          </cell>
          <cell r="E4030" t="str">
            <v>264 Rue Garibaldi</v>
          </cell>
          <cell r="F4030" t="str">
            <v>69003</v>
          </cell>
          <cell r="G4030" t="str">
            <v>LYON 3EME</v>
          </cell>
          <cell r="H4030" t="str">
            <v>Gestion Locative - Location - Copropriété - Comptabilité</v>
          </cell>
          <cell r="J4030">
            <v>44350</v>
          </cell>
          <cell r="N4030" t="str">
            <v>Ouvert</v>
          </cell>
          <cell r="O4030" t="str">
            <v>Ouvert</v>
          </cell>
          <cell r="Q4030">
            <v>0</v>
          </cell>
          <cell r="T4030" t="str">
            <v>01145</v>
          </cell>
        </row>
        <row r="4031">
          <cell r="A4031" t="str">
            <v>01165002</v>
          </cell>
          <cell r="B4031" t="str">
            <v>48016551300049</v>
          </cell>
          <cell r="C4031" t="str">
            <v>CBC GESTION</v>
          </cell>
          <cell r="D4031" t="b">
            <v>1</v>
          </cell>
          <cell r="E4031" t="str">
            <v>11 Bd De la Ferrage</v>
          </cell>
          <cell r="F4031" t="str">
            <v>06400</v>
          </cell>
          <cell r="G4031" t="str">
            <v>CANNES</v>
          </cell>
          <cell r="H4031" t="str">
            <v>Gestion Locative - Location - Copropriété - Comptabilité</v>
          </cell>
          <cell r="J4031">
            <v>44384</v>
          </cell>
          <cell r="M4031">
            <v>44454</v>
          </cell>
          <cell r="N4031" t="str">
            <v>Ouvert</v>
          </cell>
          <cell r="O4031" t="str">
            <v>Fermé</v>
          </cell>
          <cell r="Q4031">
            <v>0</v>
          </cell>
          <cell r="T4031" t="str">
            <v>01165</v>
          </cell>
        </row>
        <row r="4032">
          <cell r="A4032" t="str">
            <v>00177184</v>
          </cell>
          <cell r="C4032" t="str">
            <v>FONCIA TRANSACTION FRANCE</v>
          </cell>
          <cell r="D4032" t="b">
            <v>0</v>
          </cell>
          <cell r="E4032" t="str">
            <v>56 Boulevard du Général de Gaulle</v>
          </cell>
          <cell r="F4032" t="str">
            <v>11100</v>
          </cell>
          <cell r="G4032" t="str">
            <v>NARBONNE</v>
          </cell>
          <cell r="H4032" t="str">
            <v>Transaction</v>
          </cell>
          <cell r="J4032">
            <v>44497</v>
          </cell>
          <cell r="K4032">
            <v>44545</v>
          </cell>
          <cell r="N4032" t="str">
            <v>Ouvert</v>
          </cell>
          <cell r="O4032" t="str">
            <v>Ouvert</v>
          </cell>
          <cell r="Q4032">
            <v>0</v>
          </cell>
          <cell r="T4032" t="str">
            <v>00177</v>
          </cell>
        </row>
        <row r="4033">
          <cell r="A4033" t="str">
            <v>00177185</v>
          </cell>
          <cell r="C4033" t="str">
            <v>FONCIA TRANSACTION FRANCE</v>
          </cell>
          <cell r="D4033" t="b">
            <v>0</v>
          </cell>
          <cell r="E4033" t="str">
            <v>Résidence des Airelles</v>
          </cell>
          <cell r="F4033" t="str">
            <v>05600</v>
          </cell>
          <cell r="G4033" t="str">
            <v>RISOUL</v>
          </cell>
          <cell r="H4033" t="str">
            <v>Transaction</v>
          </cell>
          <cell r="J4033">
            <v>44497</v>
          </cell>
          <cell r="K4033">
            <v>44497</v>
          </cell>
          <cell r="N4033" t="str">
            <v>Ouvert</v>
          </cell>
          <cell r="O4033" t="str">
            <v>Ouvert</v>
          </cell>
          <cell r="Q4033">
            <v>0</v>
          </cell>
          <cell r="T4033" t="str">
            <v>00177</v>
          </cell>
        </row>
        <row r="4034">
          <cell r="A4034" t="str">
            <v>00082029</v>
          </cell>
          <cell r="C4034" t="str">
            <v>FONCIA ALPES DAUPHINE</v>
          </cell>
          <cell r="D4034" t="b">
            <v>0</v>
          </cell>
          <cell r="E4034" t="str">
            <v>74 Place de l'Europe</v>
          </cell>
          <cell r="F4034" t="str">
            <v>73200</v>
          </cell>
          <cell r="G4034" t="str">
            <v>ALBERTVILLE</v>
          </cell>
          <cell r="H4034" t="str">
            <v>Gestion Locative - Copropriété - Comptabilité</v>
          </cell>
          <cell r="J4034">
            <v>44132</v>
          </cell>
          <cell r="K4034">
            <v>44497</v>
          </cell>
          <cell r="N4034" t="str">
            <v>Ouvert</v>
          </cell>
          <cell r="O4034" t="str">
            <v>Ouvert</v>
          </cell>
          <cell r="Q4034">
            <v>0</v>
          </cell>
          <cell r="T4034" t="str">
            <v>00082</v>
          </cell>
        </row>
        <row r="4035">
          <cell r="A4035" t="str">
            <v>00011021</v>
          </cell>
          <cell r="C4035" t="str">
            <v>FONCIA PYRENEES GASCOGNE</v>
          </cell>
          <cell r="D4035" t="b">
            <v>0</v>
          </cell>
          <cell r="E4035" t="str">
            <v>18 B avenue Carnot</v>
          </cell>
          <cell r="F4035" t="str">
            <v>65000</v>
          </cell>
          <cell r="G4035" t="str">
            <v>TARBES</v>
          </cell>
          <cell r="H4035" t="str">
            <v>Gestion Locative - Location - Copropriété</v>
          </cell>
          <cell r="J4035">
            <v>44498</v>
          </cell>
          <cell r="K4035">
            <v>44593</v>
          </cell>
          <cell r="N4035" t="str">
            <v>Ouvert</v>
          </cell>
          <cell r="O4035" t="str">
            <v>Ouvert</v>
          </cell>
          <cell r="Q4035">
            <v>0</v>
          </cell>
          <cell r="T4035" t="str">
            <v>00011</v>
          </cell>
        </row>
        <row r="4036">
          <cell r="A4036" t="str">
            <v>01032003</v>
          </cell>
          <cell r="B4036" t="str">
            <v>88513206800036</v>
          </cell>
          <cell r="C4036" t="str">
            <v>STARES FRANCE</v>
          </cell>
          <cell r="D4036" t="b">
            <v>0</v>
          </cell>
          <cell r="E4036" t="str">
            <v>74 Bd De Reuilly</v>
          </cell>
          <cell r="F4036" t="str">
            <v>75012</v>
          </cell>
          <cell r="G4036" t="str">
            <v>PARIS 12</v>
          </cell>
          <cell r="H4036" t="str">
            <v>Gestion Locative - Location - Copropriété - Comptabilité</v>
          </cell>
          <cell r="I4036" t="str">
            <v>V9300</v>
          </cell>
          <cell r="J4036">
            <v>44487</v>
          </cell>
          <cell r="N4036" t="str">
            <v>Ouvert</v>
          </cell>
          <cell r="O4036" t="str">
            <v>Ouvert</v>
          </cell>
          <cell r="Q4036">
            <v>0</v>
          </cell>
          <cell r="T4036" t="str">
            <v>01032</v>
          </cell>
        </row>
        <row r="4037">
          <cell r="A4037" t="str">
            <v>01148007</v>
          </cell>
          <cell r="B4037" t="str">
            <v>90046584000073</v>
          </cell>
          <cell r="C4037" t="str">
            <v>FONCIA VALLEE</v>
          </cell>
          <cell r="D4037" t="b">
            <v>0</v>
          </cell>
          <cell r="E4037" t="str">
            <v>52 Rue De la Republique</v>
          </cell>
          <cell r="F4037" t="str">
            <v>38110</v>
          </cell>
          <cell r="G4037" t="str">
            <v>LA TOUR-DU-PIN</v>
          </cell>
          <cell r="H4037" t="str">
            <v>Gestion Locative - Location - Copropriété - Comptabilité</v>
          </cell>
          <cell r="J4037">
            <v>44440</v>
          </cell>
          <cell r="M4037">
            <v>44504</v>
          </cell>
          <cell r="N4037" t="str">
            <v>Ouvert</v>
          </cell>
          <cell r="O4037" t="str">
            <v>Fermé</v>
          </cell>
          <cell r="Q4037">
            <v>0</v>
          </cell>
          <cell r="T4037" t="str">
            <v>01148</v>
          </cell>
        </row>
        <row r="4038">
          <cell r="A4038" t="str">
            <v>01153003</v>
          </cell>
          <cell r="B4038" t="str">
            <v>65200681800072</v>
          </cell>
          <cell r="C4038" t="str">
            <v>QUENOT</v>
          </cell>
          <cell r="D4038" t="b">
            <v>0</v>
          </cell>
          <cell r="E4038" t="str">
            <v>64 Rue Du Ranelagh</v>
          </cell>
          <cell r="F4038" t="str">
            <v>75016</v>
          </cell>
          <cell r="G4038" t="str">
            <v>PARIS 16</v>
          </cell>
          <cell r="H4038" t="str">
            <v>Gestion Locative - Location - Copropriété - Comptabilité</v>
          </cell>
          <cell r="J4038">
            <v>44470</v>
          </cell>
          <cell r="N4038" t="str">
            <v>Ouvert</v>
          </cell>
          <cell r="O4038" t="str">
            <v>Ouvert</v>
          </cell>
          <cell r="Q4038">
            <v>0</v>
          </cell>
          <cell r="T4038" t="str">
            <v>01153</v>
          </cell>
        </row>
        <row r="4039">
          <cell r="A4039" t="str">
            <v>01032004</v>
          </cell>
          <cell r="C4039" t="str">
            <v>STARES FRANCE</v>
          </cell>
          <cell r="D4039" t="b">
            <v>0</v>
          </cell>
          <cell r="E4039" t="str">
            <v>24 rue Octave Feuillet</v>
          </cell>
          <cell r="F4039" t="str">
            <v>75016</v>
          </cell>
          <cell r="G4039" t="str">
            <v>PARIS</v>
          </cell>
          <cell r="H4039" t="str">
            <v>Gestion Locative - Location - Copropriété</v>
          </cell>
          <cell r="J4039">
            <v>44509</v>
          </cell>
          <cell r="N4039" t="str">
            <v>Ouvert</v>
          </cell>
          <cell r="O4039" t="str">
            <v>Ouvert</v>
          </cell>
          <cell r="Q4039">
            <v>0</v>
          </cell>
          <cell r="T4039" t="str">
            <v>01032</v>
          </cell>
        </row>
        <row r="4040">
          <cell r="A4040" t="str">
            <v>01191001</v>
          </cell>
          <cell r="B4040" t="str">
            <v>84468312800020</v>
          </cell>
          <cell r="C4040" t="str">
            <v>CABINET KG</v>
          </cell>
          <cell r="D4040" t="b">
            <v>1</v>
          </cell>
          <cell r="E4040" t="str">
            <v>2 Av De la Republique</v>
          </cell>
          <cell r="F4040" t="str">
            <v>06300</v>
          </cell>
          <cell r="G4040" t="str">
            <v>NICE</v>
          </cell>
          <cell r="J4040">
            <v>44501</v>
          </cell>
          <cell r="N4040" t="str">
            <v>Ouvert</v>
          </cell>
          <cell r="O4040" t="str">
            <v>Ouvert</v>
          </cell>
          <cell r="Q4040">
            <v>0</v>
          </cell>
          <cell r="T4040" t="str">
            <v>01191</v>
          </cell>
        </row>
        <row r="4041">
          <cell r="A4041" t="str">
            <v>01189003</v>
          </cell>
          <cell r="B4041" t="str">
            <v>41051197600103</v>
          </cell>
          <cell r="C4041" t="str">
            <v>LA GESTION FONCIERE</v>
          </cell>
          <cell r="D4041" t="b">
            <v>1</v>
          </cell>
          <cell r="E4041" t="str">
            <v>200 Rue Raymond Losserand</v>
          </cell>
          <cell r="F4041" t="str">
            <v>75014</v>
          </cell>
          <cell r="G4041" t="str">
            <v>PARIS 14</v>
          </cell>
          <cell r="H4041" t="str">
            <v>Gestion Locative - Location - Copropriété - Comptabilité</v>
          </cell>
          <cell r="J4041">
            <v>44477</v>
          </cell>
          <cell r="N4041" t="str">
            <v>Ouvert</v>
          </cell>
          <cell r="O4041" t="str">
            <v>Ouvert</v>
          </cell>
          <cell r="Q4041">
            <v>0</v>
          </cell>
          <cell r="T4041" t="str">
            <v>01189</v>
          </cell>
        </row>
        <row r="4042">
          <cell r="A4042" t="str">
            <v>00562004</v>
          </cell>
          <cell r="C4042" t="str">
            <v>TECH-WAY</v>
          </cell>
          <cell r="D4042" t="b">
            <v>0</v>
          </cell>
          <cell r="E4042" t="str">
            <v>7 rue Eugène Henaff</v>
          </cell>
          <cell r="F4042" t="str">
            <v>69120</v>
          </cell>
          <cell r="G4042" t="str">
            <v>VENISSIEUX</v>
          </cell>
          <cell r="J4042">
            <v>44517</v>
          </cell>
          <cell r="N4042" t="str">
            <v>Ouvert</v>
          </cell>
          <cell r="O4042" t="str">
            <v>Ouvert</v>
          </cell>
          <cell r="Q4042">
            <v>0</v>
          </cell>
          <cell r="T4042" t="str">
            <v>00562</v>
          </cell>
        </row>
        <row r="4043">
          <cell r="A4043" t="str">
            <v>00562005</v>
          </cell>
          <cell r="C4043" t="str">
            <v>TECH-WAY</v>
          </cell>
          <cell r="D4043" t="b">
            <v>0</v>
          </cell>
          <cell r="E4043" t="str">
            <v>22 rue Hannah Arendt</v>
          </cell>
          <cell r="F4043" t="str">
            <v>67200</v>
          </cell>
          <cell r="G4043" t="str">
            <v>STRASBOURG</v>
          </cell>
          <cell r="J4043">
            <v>44517</v>
          </cell>
          <cell r="N4043" t="str">
            <v>Ouvert</v>
          </cell>
          <cell r="O4043" t="str">
            <v>Ouvert</v>
          </cell>
          <cell r="Q4043">
            <v>0</v>
          </cell>
          <cell r="T4043" t="str">
            <v>00562</v>
          </cell>
        </row>
        <row r="4044">
          <cell r="A4044" t="str">
            <v>00005027</v>
          </cell>
          <cell r="C4044" t="str">
            <v>FONCIA HAUTS DE FRANCE</v>
          </cell>
          <cell r="D4044" t="b">
            <v>0</v>
          </cell>
          <cell r="E4044" t="str">
            <v>1-3 Avenue Gustave Lemaire</v>
          </cell>
          <cell r="F4044" t="str">
            <v>59240</v>
          </cell>
          <cell r="G4044" t="str">
            <v>DUNKERQUE</v>
          </cell>
          <cell r="H4044" t="str">
            <v>Gestion Locative - Copropriété</v>
          </cell>
          <cell r="J4044">
            <v>44518</v>
          </cell>
          <cell r="K4044">
            <v>44562</v>
          </cell>
          <cell r="N4044" t="str">
            <v>Ouvert</v>
          </cell>
          <cell r="O4044" t="str">
            <v>Ouvert</v>
          </cell>
          <cell r="Q4044">
            <v>0</v>
          </cell>
          <cell r="T4044" t="str">
            <v>00005</v>
          </cell>
        </row>
        <row r="4045">
          <cell r="A4045" t="str">
            <v>00025028</v>
          </cell>
          <cell r="C4045" t="str">
            <v>FONCIA PARIS RIVE DROITE</v>
          </cell>
          <cell r="D4045" t="b">
            <v>0</v>
          </cell>
          <cell r="E4045" t="str">
            <v>9 rue Villebois-Mareuil</v>
          </cell>
          <cell r="F4045" t="str">
            <v>75017</v>
          </cell>
          <cell r="G4045" t="str">
            <v>PARIS</v>
          </cell>
          <cell r="H4045" t="str">
            <v>Gestion Locative - Location - Copropriété</v>
          </cell>
          <cell r="J4045">
            <v>44518</v>
          </cell>
          <cell r="K4045">
            <v>44562</v>
          </cell>
          <cell r="N4045" t="str">
            <v>Ouvert</v>
          </cell>
          <cell r="O4045" t="str">
            <v>Ouvert</v>
          </cell>
          <cell r="Q4045">
            <v>0</v>
          </cell>
          <cell r="T4045" t="str">
            <v>00025</v>
          </cell>
        </row>
        <row r="4046">
          <cell r="A4046" t="str">
            <v>00177186</v>
          </cell>
          <cell r="C4046" t="str">
            <v>FONCIA TRANSACTION FRANCE</v>
          </cell>
          <cell r="D4046" t="b">
            <v>0</v>
          </cell>
          <cell r="E4046" t="str">
            <v>4 avenue Jean Mermoz</v>
          </cell>
          <cell r="F4046" t="str">
            <v>13700</v>
          </cell>
          <cell r="G4046" t="str">
            <v>MARIGNANE</v>
          </cell>
          <cell r="H4046" t="str">
            <v>Transaction</v>
          </cell>
          <cell r="J4046">
            <v>44519</v>
          </cell>
          <cell r="K4046">
            <v>44566</v>
          </cell>
          <cell r="N4046" t="str">
            <v>Ouvert</v>
          </cell>
          <cell r="O4046" t="str">
            <v>Ouvert</v>
          </cell>
          <cell r="Q4046">
            <v>0</v>
          </cell>
          <cell r="T4046" t="str">
            <v>00177</v>
          </cell>
        </row>
        <row r="4047">
          <cell r="A4047" t="str">
            <v>00177187</v>
          </cell>
          <cell r="C4047" t="str">
            <v>FONCIA TRANSACTION FRANCE</v>
          </cell>
          <cell r="D4047" t="b">
            <v>0</v>
          </cell>
          <cell r="E4047" t="str">
            <v>8 rue Gambetta</v>
          </cell>
          <cell r="F4047" t="str">
            <v>24000</v>
          </cell>
          <cell r="G4047" t="str">
            <v>PERIGUEUX</v>
          </cell>
          <cell r="H4047" t="str">
            <v>Transaction</v>
          </cell>
          <cell r="J4047">
            <v>44519</v>
          </cell>
          <cell r="K4047">
            <v>44562</v>
          </cell>
          <cell r="N4047" t="str">
            <v>Ouvert</v>
          </cell>
          <cell r="O4047" t="str">
            <v>Ouvert</v>
          </cell>
          <cell r="Q4047">
            <v>0</v>
          </cell>
          <cell r="T4047" t="str">
            <v>00177</v>
          </cell>
        </row>
        <row r="4048">
          <cell r="A4048" t="str">
            <v>00024015</v>
          </cell>
          <cell r="C4048" t="str">
            <v>FONCIA BORDEAUX</v>
          </cell>
          <cell r="D4048" t="b">
            <v>0</v>
          </cell>
          <cell r="E4048" t="str">
            <v>8 rue Gambetta</v>
          </cell>
          <cell r="F4048" t="str">
            <v>24000</v>
          </cell>
          <cell r="G4048" t="str">
            <v>PERIGUEUX</v>
          </cell>
          <cell r="H4048" t="str">
            <v>Gestion Locative - Location - Copropriété - Comptabilité</v>
          </cell>
          <cell r="J4048">
            <v>44519</v>
          </cell>
          <cell r="K4048">
            <v>44562</v>
          </cell>
          <cell r="N4048" t="str">
            <v>Ouvert</v>
          </cell>
          <cell r="O4048" t="str">
            <v>Ouvert</v>
          </cell>
          <cell r="Q4048">
            <v>0</v>
          </cell>
          <cell r="T4048" t="str">
            <v>00024</v>
          </cell>
        </row>
        <row r="4049">
          <cell r="A4049" t="str">
            <v>00177188</v>
          </cell>
          <cell r="C4049" t="str">
            <v>FONCIA TRANSACTION FRANCE</v>
          </cell>
          <cell r="D4049" t="b">
            <v>0</v>
          </cell>
          <cell r="E4049" t="str">
            <v>70 Avenue des Minimes</v>
          </cell>
          <cell r="F4049" t="str">
            <v>31200</v>
          </cell>
          <cell r="G4049" t="str">
            <v>TOULOUSE</v>
          </cell>
          <cell r="H4049" t="str">
            <v>Transaction</v>
          </cell>
          <cell r="J4049">
            <v>44519</v>
          </cell>
          <cell r="K4049">
            <v>44562</v>
          </cell>
          <cell r="N4049" t="str">
            <v>Ouvert</v>
          </cell>
          <cell r="O4049" t="str">
            <v>Ouvert</v>
          </cell>
          <cell r="Q4049">
            <v>0</v>
          </cell>
          <cell r="T4049" t="str">
            <v>00177</v>
          </cell>
        </row>
        <row r="4050">
          <cell r="A4050" t="str">
            <v>01143005</v>
          </cell>
          <cell r="C4050" t="str">
            <v>ALPIMO</v>
          </cell>
          <cell r="D4050" t="b">
            <v>0</v>
          </cell>
          <cell r="E4050" t="str">
            <v>Immeuble Le Bellachat Villavit</v>
          </cell>
          <cell r="F4050" t="str">
            <v>74450</v>
          </cell>
          <cell r="G4050" t="str">
            <v>LE GRAND BORNAND</v>
          </cell>
          <cell r="H4050" t="str">
            <v>Location Saisonnière</v>
          </cell>
          <cell r="J4050">
            <v>44523</v>
          </cell>
          <cell r="K4050">
            <v>44562</v>
          </cell>
          <cell r="N4050" t="str">
            <v>Ouvert</v>
          </cell>
          <cell r="O4050" t="str">
            <v>Ouvert</v>
          </cell>
          <cell r="Q4050">
            <v>0</v>
          </cell>
          <cell r="T4050" t="str">
            <v>01143</v>
          </cell>
        </row>
        <row r="4051">
          <cell r="A4051" t="str">
            <v>01143006</v>
          </cell>
          <cell r="C4051" t="str">
            <v>ALPIMO</v>
          </cell>
          <cell r="D4051" t="b">
            <v>0</v>
          </cell>
          <cell r="E4051" t="str">
            <v>938 Route Nationale</v>
          </cell>
          <cell r="F4051" t="str">
            <v>74120</v>
          </cell>
          <cell r="G4051" t="str">
            <v>MEGEVE</v>
          </cell>
          <cell r="H4051" t="str">
            <v>Location Saisonnière</v>
          </cell>
          <cell r="J4051">
            <v>44523</v>
          </cell>
          <cell r="K4051">
            <v>44562</v>
          </cell>
          <cell r="N4051" t="str">
            <v>Ouvert</v>
          </cell>
          <cell r="O4051" t="str">
            <v>Ouvert</v>
          </cell>
          <cell r="Q4051">
            <v>0</v>
          </cell>
          <cell r="T4051" t="str">
            <v>01143</v>
          </cell>
        </row>
        <row r="4052">
          <cell r="A4052" t="str">
            <v>01143007</v>
          </cell>
          <cell r="C4052" t="str">
            <v>ALPIMO</v>
          </cell>
          <cell r="D4052" t="b">
            <v>0</v>
          </cell>
          <cell r="E4052" t="str">
            <v>44 route de Megève</v>
          </cell>
          <cell r="F4052" t="str">
            <v>74120</v>
          </cell>
          <cell r="G4052" t="str">
            <v>PRAZ SUR ARLY</v>
          </cell>
          <cell r="H4052" t="str">
            <v>Location Saisonnière</v>
          </cell>
          <cell r="J4052">
            <v>44523</v>
          </cell>
          <cell r="K4052">
            <v>44562</v>
          </cell>
          <cell r="N4052" t="str">
            <v>Ouvert</v>
          </cell>
          <cell r="O4052" t="str">
            <v>Ouvert</v>
          </cell>
          <cell r="Q4052">
            <v>0</v>
          </cell>
          <cell r="T4052" t="str">
            <v>01143</v>
          </cell>
        </row>
        <row r="4053">
          <cell r="A4053" t="str">
            <v>01143008</v>
          </cell>
          <cell r="C4053" t="str">
            <v>ALPIMO</v>
          </cell>
          <cell r="D4053" t="b">
            <v>0</v>
          </cell>
          <cell r="E4053" t="str">
            <v>Résidence La Tougnète</v>
          </cell>
          <cell r="F4053" t="str">
            <v>73350</v>
          </cell>
          <cell r="G4053" t="str">
            <v>MERIBEL</v>
          </cell>
          <cell r="H4053" t="str">
            <v>Location Saisonnière</v>
          </cell>
          <cell r="J4053">
            <v>44523</v>
          </cell>
          <cell r="K4053">
            <v>44562</v>
          </cell>
          <cell r="N4053" t="str">
            <v>Ouvert</v>
          </cell>
          <cell r="O4053" t="str">
            <v>Ouvert</v>
          </cell>
          <cell r="Q4053">
            <v>0</v>
          </cell>
          <cell r="T4053" t="str">
            <v>01143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MAI"/>
      <sheetName val="JUIN"/>
      <sheetName val="Facturation 2021"/>
      <sheetName val="Commandes 2021"/>
      <sheetName val="Recap envoi contrats"/>
    </sheetNames>
    <sheetDataSet>
      <sheetData sheetId="0"/>
      <sheetData sheetId="1"/>
      <sheetData sheetId="2"/>
      <sheetData sheetId="3">
        <row r="1">
          <cell r="F1"/>
          <cell r="G1" t="str">
            <v>Facturation - Client Payeur</v>
          </cell>
          <cell r="H1"/>
          <cell r="I1"/>
          <cell r="J1"/>
          <cell r="K1"/>
          <cell r="L1"/>
          <cell r="M1"/>
          <cell r="N1"/>
          <cell r="O1" t="str">
            <v>Livraison - Client livré</v>
          </cell>
          <cell r="P1"/>
          <cell r="Q1"/>
          <cell r="R1"/>
          <cell r="S1"/>
          <cell r="T1"/>
          <cell r="U1"/>
          <cell r="V1"/>
        </row>
        <row r="2"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F3" t="str">
            <v>Nom d'usage</v>
          </cell>
          <cell r="G3" t="str">
            <v>Raison Sociale</v>
          </cell>
          <cell r="H3" t="str">
            <v>adresse</v>
          </cell>
          <cell r="I3" t="str">
            <v>Cp</v>
          </cell>
          <cell r="J3" t="str">
            <v>Ville</v>
          </cell>
          <cell r="K3" t="str">
            <v>SI Finance Facturé</v>
          </cell>
          <cell r="L3" t="str">
            <v>vérif</v>
          </cell>
          <cell r="M3" t="str">
            <v>SI</v>
          </cell>
          <cell r="N3" t="str">
            <v>Code Payeur</v>
          </cell>
          <cell r="O3" t="str">
            <v>Raison Sociale</v>
          </cell>
          <cell r="P3" t="str">
            <v>adresse</v>
          </cell>
          <cell r="Q3" t="str">
            <v>Cp</v>
          </cell>
          <cell r="R3" t="str">
            <v>Ville</v>
          </cell>
          <cell r="S3" t="str">
            <v>SI Finance Livré</v>
          </cell>
          <cell r="T3" t="str">
            <v>vérif</v>
          </cell>
          <cell r="U3" t="str">
            <v>SI</v>
          </cell>
          <cell r="V3" t="str">
            <v>Code Livraison</v>
          </cell>
        </row>
        <row r="4"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F5" t="str">
            <v>PASTEQUE</v>
          </cell>
          <cell r="G5" t="str">
            <v>FONCIA VENDEE</v>
          </cell>
          <cell r="H5" t="str">
            <v>4 RUE DU PATIO</v>
          </cell>
          <cell r="I5" t="str">
            <v>SAINT JEAN DE MONTS</v>
          </cell>
          <cell r="J5">
            <v>85162</v>
          </cell>
          <cell r="K5" t="str">
            <v>00167</v>
          </cell>
          <cell r="L5" t="b">
            <v>1</v>
          </cell>
          <cell r="M5" t="str">
            <v>00167</v>
          </cell>
          <cell r="N5" t="str">
            <v>41121269AM</v>
          </cell>
          <cell r="O5" t="str">
            <v>FONCIA VENDEE</v>
          </cell>
          <cell r="P5" t="str">
            <v>4 RUE DU PATIO</v>
          </cell>
          <cell r="Q5" t="str">
            <v>SAINT JEAN DE MONTS</v>
          </cell>
          <cell r="R5">
            <v>85162</v>
          </cell>
          <cell r="S5" t="str">
            <v>00167001</v>
          </cell>
          <cell r="T5" t="b">
            <v>1</v>
          </cell>
          <cell r="U5" t="str">
            <v>00167001</v>
          </cell>
          <cell r="V5" t="str">
            <v>41121269AM</v>
          </cell>
        </row>
        <row r="6">
          <cell r="F6" t="str">
            <v>PLAGE</v>
          </cell>
          <cell r="G6" t="str">
            <v>FONCIA IMMOBILIAS-COLBERT</v>
          </cell>
          <cell r="H6" t="str">
            <v>13 AVENUE LEBRUN</v>
          </cell>
          <cell r="I6" t="str">
            <v>ANTONY</v>
          </cell>
          <cell r="J6">
            <v>92160</v>
          </cell>
          <cell r="K6" t="str">
            <v>00057</v>
          </cell>
          <cell r="L6" t="b">
            <v>1</v>
          </cell>
          <cell r="M6" t="str">
            <v>00057</v>
          </cell>
          <cell r="N6" t="str">
            <v>41120471AM</v>
          </cell>
          <cell r="O6" t="str">
            <v>FONCIA IMMOBILIAS-LEBRUN</v>
          </cell>
          <cell r="P6" t="str">
            <v>15 AVENUE LEBRUN</v>
          </cell>
          <cell r="Q6" t="str">
            <v>ANTONY</v>
          </cell>
          <cell r="R6">
            <v>92160</v>
          </cell>
          <cell r="S6" t="str">
            <v>00057008</v>
          </cell>
          <cell r="T6" t="b">
            <v>1</v>
          </cell>
          <cell r="U6" t="str">
            <v>00057008</v>
          </cell>
          <cell r="V6" t="str">
            <v>41124507am</v>
          </cell>
        </row>
        <row r="7">
          <cell r="F7" t="str">
            <v>DENKI</v>
          </cell>
          <cell r="G7" t="str">
            <v>FONCIA MARSEILLE</v>
          </cell>
          <cell r="H7" t="str">
            <v>RUE EDOUARD ALEXANDER-LA CAPELETTE ILOT 18</v>
          </cell>
          <cell r="I7" t="str">
            <v>MARSEILLE</v>
          </cell>
          <cell r="J7">
            <v>13010</v>
          </cell>
          <cell r="K7" t="str">
            <v>00091</v>
          </cell>
          <cell r="L7" t="b">
            <v>1</v>
          </cell>
          <cell r="M7" t="str">
            <v>00091</v>
          </cell>
          <cell r="N7" t="str">
            <v>41124567AM</v>
          </cell>
          <cell r="O7" t="str">
            <v>FONCIA MARSEILLE CORINTHE</v>
          </cell>
          <cell r="P7" t="str">
            <v>20 AV CORINTHE</v>
          </cell>
          <cell r="Q7" t="str">
            <v>MARSEILLE</v>
          </cell>
          <cell r="R7">
            <v>13006</v>
          </cell>
          <cell r="S7" t="str">
            <v>00091012</v>
          </cell>
          <cell r="T7" t="b">
            <v>1</v>
          </cell>
          <cell r="U7" t="str">
            <v>00091012</v>
          </cell>
          <cell r="V7" t="str">
            <v>41124506AM</v>
          </cell>
        </row>
        <row r="8">
          <cell r="F8" t="str">
            <v>KUYUBI</v>
          </cell>
          <cell r="G8" t="str">
            <v>FONCIA LEMANIQUE</v>
          </cell>
          <cell r="H8" t="str">
            <v>13 RUE DE LA MINOTERIE-IMMEUBLE LE QUARTZ</v>
          </cell>
          <cell r="I8" t="str">
            <v>ANNECY</v>
          </cell>
          <cell r="J8">
            <v>74940</v>
          </cell>
          <cell r="K8" t="str">
            <v>01041</v>
          </cell>
          <cell r="L8" t="b">
            <v>1</v>
          </cell>
          <cell r="M8" t="str">
            <v>01041</v>
          </cell>
          <cell r="N8" t="str">
            <v>41124216AM</v>
          </cell>
          <cell r="O8" t="str">
            <v>FONCIA LEMANIQUE CONTAMINES MONTJOI</v>
          </cell>
          <cell r="P8" t="str">
            <v>639 ROUTE DE NOTRE DAME DE LA GORGE</v>
          </cell>
          <cell r="Q8" t="str">
            <v>LES CONTAMINES MONTJOIE</v>
          </cell>
          <cell r="R8">
            <v>74170</v>
          </cell>
          <cell r="S8" t="str">
            <v>01041011</v>
          </cell>
          <cell r="T8" t="b">
            <v>1</v>
          </cell>
          <cell r="U8" t="str">
            <v>01041011</v>
          </cell>
          <cell r="V8" t="str">
            <v>41124397AM</v>
          </cell>
        </row>
        <row r="9">
          <cell r="F9" t="str">
            <v>LUNE</v>
          </cell>
          <cell r="G9" t="str">
            <v>FONCIA IMMOBILIAS-COLBERT</v>
          </cell>
          <cell r="H9" t="str">
            <v>13 AVENUE LEBRUN</v>
          </cell>
          <cell r="I9" t="str">
            <v>ANTONY</v>
          </cell>
          <cell r="J9">
            <v>92160</v>
          </cell>
          <cell r="K9" t="str">
            <v>00057</v>
          </cell>
          <cell r="L9" t="b">
            <v>1</v>
          </cell>
          <cell r="M9" t="str">
            <v>00057</v>
          </cell>
          <cell r="N9" t="str">
            <v>41120471AM</v>
          </cell>
          <cell r="O9" t="str">
            <v>FONCIA IMMOBILIAS-LEBRUN</v>
          </cell>
          <cell r="P9" t="str">
            <v>15 AVENUE LEBRUN</v>
          </cell>
          <cell r="Q9" t="str">
            <v>ANTONY</v>
          </cell>
          <cell r="R9">
            <v>92160</v>
          </cell>
          <cell r="S9" t="str">
            <v>00057008</v>
          </cell>
          <cell r="T9" t="b">
            <v>1</v>
          </cell>
          <cell r="U9" t="str">
            <v>00057008</v>
          </cell>
          <cell r="V9" t="str">
            <v>41124507AM</v>
          </cell>
        </row>
        <row r="10">
          <cell r="F10" t="str">
            <v>NANABA</v>
          </cell>
          <cell r="G10" t="str">
            <v>FONCIA PARIS RIVE GAUCHE</v>
          </cell>
          <cell r="H10" t="str">
            <v>200 RUE RAYMOND LOSSERAND</v>
          </cell>
          <cell r="I10" t="str">
            <v>PARIS</v>
          </cell>
          <cell r="J10">
            <v>75014</v>
          </cell>
          <cell r="K10" t="str">
            <v>00009</v>
          </cell>
          <cell r="L10" t="b">
            <v>1</v>
          </cell>
          <cell r="M10" t="str">
            <v>00009</v>
          </cell>
          <cell r="N10" t="str">
            <v>41124197AM</v>
          </cell>
          <cell r="O10" t="str">
            <v>FONCIA PARIS RIVE GAUCHE</v>
          </cell>
          <cell r="P10" t="str">
            <v>13 AVENUE LEBRUN-bat b</v>
          </cell>
          <cell r="Q10" t="str">
            <v>antony</v>
          </cell>
          <cell r="R10">
            <v>92160</v>
          </cell>
          <cell r="S10" t="str">
            <v>00009034</v>
          </cell>
          <cell r="T10" t="b">
            <v>1</v>
          </cell>
          <cell r="U10" t="str">
            <v>00009034</v>
          </cell>
          <cell r="V10" t="str">
            <v>41124508AM</v>
          </cell>
        </row>
        <row r="11">
          <cell r="F11" t="str">
            <v>MANGUE</v>
          </cell>
          <cell r="G11" t="str">
            <v>FONCIA VENDEE</v>
          </cell>
          <cell r="H11" t="str">
            <v>4 rue du patio</v>
          </cell>
          <cell r="I11" t="str">
            <v>ST JEAN DE MONTS</v>
          </cell>
          <cell r="J11">
            <v>85162</v>
          </cell>
          <cell r="K11" t="str">
            <v>00167</v>
          </cell>
          <cell r="L11" t="b">
            <v>1</v>
          </cell>
          <cell r="M11" t="str">
            <v>00167</v>
          </cell>
          <cell r="N11" t="str">
            <v>41121269AM</v>
          </cell>
          <cell r="O11" t="str">
            <v>FONCIA VENDEE</v>
          </cell>
          <cell r="P11" t="str">
            <v>4 rue du patio</v>
          </cell>
          <cell r="Q11" t="str">
            <v>ST JEAN DE MONTS</v>
          </cell>
          <cell r="R11">
            <v>85162</v>
          </cell>
          <cell r="S11" t="str">
            <v>00167001</v>
          </cell>
          <cell r="T11" t="b">
            <v>1</v>
          </cell>
          <cell r="U11" t="str">
            <v>00167001</v>
          </cell>
          <cell r="V11" t="str">
            <v>41121269AM</v>
          </cell>
        </row>
        <row r="12">
          <cell r="F12" t="str">
            <v>MOMBASSA</v>
          </cell>
          <cell r="G12" t="str">
            <v>FONCIA TRANSACTION France</v>
          </cell>
          <cell r="H12" t="str">
            <v>13 AVENUE LEBRUN</v>
          </cell>
          <cell r="I12" t="str">
            <v>ANTONY</v>
          </cell>
          <cell r="J12">
            <v>92160</v>
          </cell>
          <cell r="K12" t="str">
            <v>00177</v>
          </cell>
          <cell r="L12" t="b">
            <v>1</v>
          </cell>
          <cell r="M12" t="str">
            <v>00177</v>
          </cell>
          <cell r="N12" t="str">
            <v>41123655AM</v>
          </cell>
          <cell r="O12" t="str">
            <v>FONCIA TRANSACTION ALSACE</v>
          </cell>
          <cell r="P12" t="str">
            <v>8 PLACE DES HALLES</v>
          </cell>
          <cell r="Q12" t="str">
            <v>STRASBOURG</v>
          </cell>
          <cell r="R12" t="str">
            <v>67000</v>
          </cell>
          <cell r="S12" t="str">
            <v>00177701</v>
          </cell>
          <cell r="T12" t="b">
            <v>1</v>
          </cell>
          <cell r="U12" t="str">
            <v>00177701</v>
          </cell>
          <cell r="V12" t="str">
            <v>41122746AM</v>
          </cell>
        </row>
        <row r="13">
          <cell r="F13" t="str">
            <v>ROUGE</v>
          </cell>
          <cell r="G13" t="str">
            <v>FONCIA TRANSACTION France</v>
          </cell>
          <cell r="H13" t="str">
            <v>13 AVENUE LEBRUN</v>
          </cell>
          <cell r="I13" t="str">
            <v>ANTONY</v>
          </cell>
          <cell r="J13">
            <v>92160</v>
          </cell>
          <cell r="K13" t="str">
            <v>00177</v>
          </cell>
          <cell r="L13" t="b">
            <v>1</v>
          </cell>
          <cell r="M13" t="str">
            <v>00177</v>
          </cell>
          <cell r="N13" t="str">
            <v>41123655AM</v>
          </cell>
          <cell r="O13" t="str">
            <v>FONCIA TRANSACTION FRANCE</v>
          </cell>
          <cell r="P13" t="str">
            <v>54 RUE LOUIS CORDELET</v>
          </cell>
          <cell r="Q13" t="str">
            <v>LE MANS</v>
          </cell>
          <cell r="R13">
            <v>72000</v>
          </cell>
          <cell r="S13" t="str">
            <v>00177550</v>
          </cell>
          <cell r="T13" t="b">
            <v>1</v>
          </cell>
          <cell r="U13" t="str">
            <v>00177550</v>
          </cell>
          <cell r="V13" t="str">
            <v>41124522AM</v>
          </cell>
        </row>
        <row r="14">
          <cell r="F14" t="str">
            <v>BLANC</v>
          </cell>
          <cell r="G14" t="str">
            <v>FONCIA TRANSACTION France</v>
          </cell>
          <cell r="H14" t="str">
            <v>13 AVENUE LEBRUN</v>
          </cell>
          <cell r="I14" t="str">
            <v>ANTONY</v>
          </cell>
          <cell r="J14">
            <v>92160</v>
          </cell>
          <cell r="K14" t="str">
            <v>00177</v>
          </cell>
          <cell r="L14" t="b">
            <v>1</v>
          </cell>
          <cell r="M14" t="str">
            <v>00177</v>
          </cell>
          <cell r="N14" t="str">
            <v>41123655AM</v>
          </cell>
          <cell r="O14" t="str">
            <v>FONCIA INITIA MAILLETS</v>
          </cell>
          <cell r="P14" t="str">
            <v>121 RUE DES MAILLETS</v>
          </cell>
          <cell r="Q14" t="str">
            <v>LE MANS</v>
          </cell>
          <cell r="R14">
            <v>72000</v>
          </cell>
          <cell r="S14" t="str">
            <v>00177547</v>
          </cell>
          <cell r="T14" t="b">
            <v>1</v>
          </cell>
          <cell r="U14" t="str">
            <v>00177547</v>
          </cell>
          <cell r="V14" t="str">
            <v>41124520AM</v>
          </cell>
        </row>
        <row r="15">
          <cell r="F15" t="str">
            <v>MAUVE</v>
          </cell>
          <cell r="G15" t="str">
            <v>FONCIA TRANSACTION France</v>
          </cell>
          <cell r="H15" t="str">
            <v>13 AVENUE LEBRUN</v>
          </cell>
          <cell r="I15" t="str">
            <v>ANTONY</v>
          </cell>
          <cell r="J15">
            <v>92160</v>
          </cell>
          <cell r="K15" t="str">
            <v>00177</v>
          </cell>
          <cell r="L15" t="b">
            <v>1</v>
          </cell>
          <cell r="M15" t="str">
            <v>00177</v>
          </cell>
          <cell r="N15" t="str">
            <v>41123655AM</v>
          </cell>
          <cell r="O15" t="str">
            <v>FONCIA INITIA PONTLIEUE</v>
          </cell>
          <cell r="P15" t="str">
            <v>14 AVENUE FELIX GENESLAY</v>
          </cell>
          <cell r="Q15" t="str">
            <v>LE MANS</v>
          </cell>
          <cell r="R15">
            <v>72000</v>
          </cell>
          <cell r="S15" t="str">
            <v>00177557</v>
          </cell>
          <cell r="T15" t="b">
            <v>1</v>
          </cell>
          <cell r="U15" t="str">
            <v>00177557</v>
          </cell>
          <cell r="V15" t="str">
            <v>41124523AM</v>
          </cell>
        </row>
        <row r="16">
          <cell r="F16" t="str">
            <v>FLEUVE</v>
          </cell>
          <cell r="G16" t="str">
            <v>FONCIA TRANSACTION France</v>
          </cell>
          <cell r="H16" t="str">
            <v>13 AVENUE LEBRUN</v>
          </cell>
          <cell r="I16" t="str">
            <v>ANTONY</v>
          </cell>
          <cell r="J16">
            <v>92160</v>
          </cell>
          <cell r="K16" t="str">
            <v>00177</v>
          </cell>
          <cell r="L16" t="b">
            <v>1</v>
          </cell>
          <cell r="M16" t="str">
            <v>00177</v>
          </cell>
          <cell r="N16" t="str">
            <v>41123655AM</v>
          </cell>
          <cell r="O16" t="str">
            <v>FONCIA ANJOU MAINE</v>
          </cell>
          <cell r="P16" t="str">
            <v>21 bis AVENUE DE GAULLE</v>
          </cell>
          <cell r="Q16" t="str">
            <v>LE MANS</v>
          </cell>
          <cell r="R16">
            <v>72000</v>
          </cell>
          <cell r="S16" t="str">
            <v>00177549</v>
          </cell>
          <cell r="T16" t="b">
            <v>1</v>
          </cell>
          <cell r="U16" t="str">
            <v>00177549</v>
          </cell>
          <cell r="V16" t="str">
            <v>41124519AM</v>
          </cell>
        </row>
        <row r="17">
          <cell r="F17" t="str">
            <v>MARRON</v>
          </cell>
          <cell r="G17" t="str">
            <v>FONCIA TRANSACTION France</v>
          </cell>
          <cell r="H17" t="str">
            <v>13 AVENUE LEBRUN</v>
          </cell>
          <cell r="I17" t="str">
            <v>ANTONY</v>
          </cell>
          <cell r="J17">
            <v>92160</v>
          </cell>
          <cell r="K17" t="str">
            <v>00177</v>
          </cell>
          <cell r="L17" t="b">
            <v>1</v>
          </cell>
          <cell r="M17" t="str">
            <v>00177</v>
          </cell>
          <cell r="N17" t="str">
            <v>41123655AM</v>
          </cell>
          <cell r="O17" t="str">
            <v>FONCIA ANJOU MAINE</v>
          </cell>
          <cell r="P17" t="str">
            <v>21 bis AVENUE DE GAULLE</v>
          </cell>
          <cell r="Q17" t="str">
            <v>LE MANS</v>
          </cell>
          <cell r="R17">
            <v>72000</v>
          </cell>
          <cell r="S17" t="str">
            <v>00177549</v>
          </cell>
          <cell r="T17" t="b">
            <v>1</v>
          </cell>
          <cell r="U17" t="str">
            <v>00177549</v>
          </cell>
          <cell r="V17" t="str">
            <v>41124519AM</v>
          </cell>
        </row>
        <row r="18">
          <cell r="F18" t="str">
            <v>SUNA</v>
          </cell>
          <cell r="G18" t="str">
            <v>FONCIA TRANSACTION France</v>
          </cell>
          <cell r="H18" t="str">
            <v>13 AVENUE LEBRUN</v>
          </cell>
          <cell r="I18" t="str">
            <v>ANTONY</v>
          </cell>
          <cell r="J18">
            <v>92160</v>
          </cell>
          <cell r="K18" t="str">
            <v>00177</v>
          </cell>
          <cell r="L18" t="b">
            <v>1</v>
          </cell>
          <cell r="M18" t="str">
            <v>00177</v>
          </cell>
          <cell r="N18" t="str">
            <v>41123655AM</v>
          </cell>
          <cell r="O18" t="str">
            <v>FONCIA TRANSCTION FRANCE</v>
          </cell>
          <cell r="P18" t="str">
            <v xml:space="preserve">3 GRANDE RUE </v>
          </cell>
          <cell r="Q18" t="str">
            <v>FONTAINEBLEAU</v>
          </cell>
          <cell r="R18">
            <v>77300</v>
          </cell>
          <cell r="S18" t="str">
            <v>00177069</v>
          </cell>
          <cell r="T18" t="b">
            <v>1</v>
          </cell>
          <cell r="U18" t="str">
            <v>00177069</v>
          </cell>
          <cell r="V18" t="str">
            <v>41124487AM</v>
          </cell>
        </row>
        <row r="19">
          <cell r="F19" t="str">
            <v>ALESIA</v>
          </cell>
          <cell r="G19" t="str">
            <v>FONCIA TRANSACTION France</v>
          </cell>
          <cell r="H19" t="str">
            <v>13 AVENUE LEBRUN</v>
          </cell>
          <cell r="I19" t="str">
            <v>ANTONY</v>
          </cell>
          <cell r="J19">
            <v>92160</v>
          </cell>
          <cell r="K19" t="str">
            <v>00177</v>
          </cell>
          <cell r="L19" t="b">
            <v>1</v>
          </cell>
          <cell r="M19" t="str">
            <v>00177</v>
          </cell>
          <cell r="N19" t="str">
            <v>41123655AM</v>
          </cell>
          <cell r="O19" t="str">
            <v>FONCIA TRANSACTION TERRES DE PROVENCE</v>
          </cell>
          <cell r="P19" t="str">
            <v>RESIDENCE L'ETERLOU</v>
          </cell>
          <cell r="Q19" t="str">
            <v>RISOUL</v>
          </cell>
          <cell r="R19" t="str">
            <v>O5600</v>
          </cell>
          <cell r="S19" t="str">
            <v>00177136</v>
          </cell>
          <cell r="T19" t="b">
            <v>1</v>
          </cell>
          <cell r="U19" t="str">
            <v>00177136</v>
          </cell>
          <cell r="V19" t="str">
            <v>41124498AM</v>
          </cell>
        </row>
        <row r="20">
          <cell r="F20" t="str">
            <v>BABEL</v>
          </cell>
          <cell r="G20" t="str">
            <v>FONCIA TRANSACTION France</v>
          </cell>
          <cell r="H20" t="str">
            <v>13 AVENUE LEBRUN</v>
          </cell>
          <cell r="I20" t="str">
            <v>ANTONY</v>
          </cell>
          <cell r="J20">
            <v>92160</v>
          </cell>
          <cell r="K20" t="str">
            <v>00177</v>
          </cell>
          <cell r="L20" t="b">
            <v>1</v>
          </cell>
          <cell r="M20" t="str">
            <v>00177</v>
          </cell>
          <cell r="N20" t="str">
            <v>41123655AM</v>
          </cell>
          <cell r="O20" t="str">
            <v>FONCIA TRANSACTION TERRES DE PROVENCE</v>
          </cell>
          <cell r="P20" t="str">
            <v>26 AV MAURICE PETSCHE</v>
          </cell>
          <cell r="Q20" t="str">
            <v>BRIANCON</v>
          </cell>
          <cell r="R20" t="str">
            <v>O5100</v>
          </cell>
          <cell r="S20" t="str">
            <v>00177138</v>
          </cell>
          <cell r="T20" t="b">
            <v>1</v>
          </cell>
          <cell r="U20" t="str">
            <v>00177138</v>
          </cell>
          <cell r="V20" t="str">
            <v>41124497AM</v>
          </cell>
        </row>
        <row r="21">
          <cell r="F21" t="str">
            <v>KURO</v>
          </cell>
          <cell r="G21" t="str">
            <v>FONCIA IMMOBILIAS</v>
          </cell>
          <cell r="H21" t="str">
            <v>13 AVENUE LEBRUN</v>
          </cell>
          <cell r="I21" t="str">
            <v>ANTONY</v>
          </cell>
          <cell r="J21">
            <v>92160</v>
          </cell>
          <cell r="K21" t="str">
            <v>00057</v>
          </cell>
          <cell r="L21" t="b">
            <v>1</v>
          </cell>
          <cell r="M21" t="str">
            <v>00057</v>
          </cell>
          <cell r="N21" t="str">
            <v>41120999AM</v>
          </cell>
          <cell r="O21" t="str">
            <v>FONCIA IMMOBILIAS-SCEAUX</v>
          </cell>
          <cell r="P21" t="str">
            <v>35 RUE HOUDAN</v>
          </cell>
          <cell r="Q21" t="str">
            <v>SCEAUX</v>
          </cell>
          <cell r="R21">
            <v>92330</v>
          </cell>
          <cell r="S21" t="str">
            <v>00057017</v>
          </cell>
          <cell r="T21" t="b">
            <v>1</v>
          </cell>
          <cell r="U21" t="str">
            <v>00057017</v>
          </cell>
          <cell r="V21" t="str">
            <v>41123945AM</v>
          </cell>
        </row>
        <row r="22">
          <cell r="F22" t="str">
            <v>NAMI</v>
          </cell>
          <cell r="G22" t="str">
            <v>FONCIA ALSACE BOURGOGNE FRANCHE COMPTE</v>
          </cell>
          <cell r="H22" t="str">
            <v>27 AVENUE DU RHIN</v>
          </cell>
          <cell r="I22" t="str">
            <v>STRASBOURG</v>
          </cell>
          <cell r="J22">
            <v>67100</v>
          </cell>
          <cell r="K22" t="str">
            <v>00101</v>
          </cell>
          <cell r="L22" t="b">
            <v>1</v>
          </cell>
          <cell r="M22" t="str">
            <v>00101</v>
          </cell>
          <cell r="N22" t="str">
            <v>41124320AM</v>
          </cell>
          <cell r="O22" t="str">
            <v>FONCIA ALSACE BOURGOGNE FRANCE-COMT</v>
          </cell>
          <cell r="P22" t="str">
            <v>132 GRANDE RUE</v>
          </cell>
          <cell r="Q22" t="str">
            <v>HAGUENAU</v>
          </cell>
          <cell r="R22">
            <v>67500</v>
          </cell>
          <cell r="S22" t="str">
            <v>00101006</v>
          </cell>
          <cell r="T22" t="b">
            <v>1</v>
          </cell>
          <cell r="U22" t="str">
            <v>00101006</v>
          </cell>
          <cell r="V22" t="str">
            <v>41122478AM</v>
          </cell>
        </row>
        <row r="23">
          <cell r="F23" t="str">
            <v>ANJOUAN</v>
          </cell>
          <cell r="G23" t="str">
            <v>FONCIA TRANSACTION France</v>
          </cell>
          <cell r="H23" t="str">
            <v>13 AVENUE LEBRUN</v>
          </cell>
          <cell r="I23" t="str">
            <v>ANTONY</v>
          </cell>
          <cell r="J23">
            <v>92160</v>
          </cell>
          <cell r="K23" t="str">
            <v>00177</v>
          </cell>
          <cell r="L23" t="b">
            <v>1</v>
          </cell>
          <cell r="M23" t="str">
            <v>00177</v>
          </cell>
          <cell r="N23" t="str">
            <v>41123655AM</v>
          </cell>
          <cell r="O23" t="str">
            <v>FONCIA TRANSACTION ILLKIRCH</v>
          </cell>
          <cell r="P23" t="str">
            <v>201 ROUTE DE LYON</v>
          </cell>
          <cell r="Q23" t="str">
            <v>ILLKIRCH</v>
          </cell>
          <cell r="R23">
            <v>67400</v>
          </cell>
          <cell r="S23" t="str">
            <v>00177703</v>
          </cell>
          <cell r="T23" t="b">
            <v>1</v>
          </cell>
          <cell r="U23" t="str">
            <v>00177703</v>
          </cell>
          <cell r="V23" t="str">
            <v>41124055AM</v>
          </cell>
        </row>
        <row r="24">
          <cell r="F24" t="str">
            <v>JAUNE</v>
          </cell>
          <cell r="G24" t="str">
            <v>FONCIA TRANSACTION France</v>
          </cell>
          <cell r="H24" t="str">
            <v>13 AVENUE LEBRUN</v>
          </cell>
          <cell r="I24" t="str">
            <v>ANTONY</v>
          </cell>
          <cell r="J24">
            <v>92160</v>
          </cell>
          <cell r="K24" t="str">
            <v>00177</v>
          </cell>
          <cell r="L24" t="b">
            <v>1</v>
          </cell>
          <cell r="M24" t="str">
            <v>00177</v>
          </cell>
          <cell r="N24" t="str">
            <v>41123655AM</v>
          </cell>
          <cell r="O24" t="str">
            <v>FONCIA INITIA MINIMES</v>
          </cell>
          <cell r="P24" t="str">
            <v>41 RUE DES MINIMES</v>
          </cell>
          <cell r="Q24" t="str">
            <v>LE MANS</v>
          </cell>
          <cell r="R24">
            <v>72000</v>
          </cell>
          <cell r="S24" t="str">
            <v>00177548</v>
          </cell>
          <cell r="T24" t="b">
            <v>1</v>
          </cell>
          <cell r="U24" t="str">
            <v>00177548</v>
          </cell>
          <cell r="V24" t="str">
            <v>41124521AM</v>
          </cell>
        </row>
        <row r="25">
          <cell r="F25" t="str">
            <v>OXANDIA</v>
          </cell>
          <cell r="G25" t="str">
            <v>FONCIA TRANSACTION France</v>
          </cell>
          <cell r="H25" t="str">
            <v>13 AVENUE LEBRUN</v>
          </cell>
          <cell r="I25" t="str">
            <v>ANTONY</v>
          </cell>
          <cell r="J25">
            <v>92160</v>
          </cell>
          <cell r="K25" t="str">
            <v>00177</v>
          </cell>
          <cell r="L25" t="b">
            <v>1</v>
          </cell>
          <cell r="M25" t="str">
            <v>00177</v>
          </cell>
          <cell r="N25" t="str">
            <v>41123655AM</v>
          </cell>
          <cell r="O25" t="str">
            <v>FONCIA TRANSACTION PARIS RIVE GAUCH</v>
          </cell>
          <cell r="P25" t="str">
            <v>141 RUE EMILE ZOLA</v>
          </cell>
          <cell r="Q25" t="str">
            <v xml:space="preserve">PARIS </v>
          </cell>
          <cell r="R25">
            <v>75015</v>
          </cell>
          <cell r="S25" t="str">
            <v>00177079</v>
          </cell>
          <cell r="T25" t="b">
            <v>1</v>
          </cell>
          <cell r="U25" t="str">
            <v>00177079</v>
          </cell>
          <cell r="V25" t="str">
            <v>41124455AM</v>
          </cell>
        </row>
        <row r="26">
          <cell r="F26" t="str">
            <v>NAIROBI</v>
          </cell>
          <cell r="G26" t="str">
            <v>FONCIA TRANSACTION France</v>
          </cell>
          <cell r="H26" t="str">
            <v>13 AVENUE LEBRUN</v>
          </cell>
          <cell r="I26" t="str">
            <v>ANTONY</v>
          </cell>
          <cell r="J26">
            <v>92160</v>
          </cell>
          <cell r="K26" t="str">
            <v>00177</v>
          </cell>
          <cell r="L26" t="b">
            <v>1</v>
          </cell>
          <cell r="M26" t="str">
            <v>00177</v>
          </cell>
          <cell r="N26" t="str">
            <v>41123655AM</v>
          </cell>
          <cell r="O26" t="str">
            <v>FONCIA TRANSACTION IDF EST OREQUA I</v>
          </cell>
          <cell r="P26" t="str">
            <v>46 RUE JEAN JAURES</v>
          </cell>
          <cell r="Q26" t="str">
            <v>CLAYE SOUILLY</v>
          </cell>
          <cell r="R26">
            <v>77410</v>
          </cell>
          <cell r="S26" t="str">
            <v>00177736</v>
          </cell>
          <cell r="T26" t="b">
            <v>1</v>
          </cell>
          <cell r="U26" t="str">
            <v>00177736</v>
          </cell>
          <cell r="V26" t="str">
            <v>41124485AM</v>
          </cell>
        </row>
        <row r="27">
          <cell r="F27" t="str">
            <v>TANZANIE</v>
          </cell>
          <cell r="G27" t="str">
            <v>TECH WAY</v>
          </cell>
          <cell r="H27" t="str">
            <v>13 AV LEBRUN</v>
          </cell>
          <cell r="I27" t="str">
            <v>CARQUEFOU</v>
          </cell>
          <cell r="J27">
            <v>44470</v>
          </cell>
          <cell r="K27" t="str">
            <v>00562</v>
          </cell>
          <cell r="L27" t="b">
            <v>1</v>
          </cell>
          <cell r="M27" t="str">
            <v>00562</v>
          </cell>
          <cell r="N27" t="str">
            <v>41124212AM</v>
          </cell>
          <cell r="O27" t="str">
            <v>TECH WAY</v>
          </cell>
          <cell r="P27" t="str">
            <v>RUE DU TERTRE</v>
          </cell>
          <cell r="Q27" t="str">
            <v>CARQUEFOU</v>
          </cell>
          <cell r="R27">
            <v>44470</v>
          </cell>
          <cell r="S27" t="str">
            <v>00562003</v>
          </cell>
          <cell r="T27" t="b">
            <v>1</v>
          </cell>
          <cell r="U27" t="str">
            <v>00562003</v>
          </cell>
          <cell r="V27" t="str">
            <v>41124489AM</v>
          </cell>
        </row>
        <row r="28">
          <cell r="F28" t="str">
            <v>SAMBA</v>
          </cell>
          <cell r="G28" t="str">
            <v>FONCIA PARIS EST</v>
          </cell>
          <cell r="H28" t="str">
            <v>24/28 RUE POINCARE</v>
          </cell>
          <cell r="I28" t="str">
            <v>PARIS</v>
          </cell>
          <cell r="J28">
            <v>75020</v>
          </cell>
          <cell r="K28" t="str">
            <v>00547</v>
          </cell>
          <cell r="L28" t="b">
            <v>1</v>
          </cell>
          <cell r="M28" t="str">
            <v>00547</v>
          </cell>
          <cell r="N28" t="str">
            <v>41124496AM</v>
          </cell>
          <cell r="O28" t="str">
            <v>FONCIA PARIS EST</v>
          </cell>
          <cell r="P28" t="str">
            <v>24/28 RUE POINCARE</v>
          </cell>
          <cell r="Q28" t="str">
            <v>PARIS</v>
          </cell>
          <cell r="R28">
            <v>75020</v>
          </cell>
          <cell r="S28" t="str">
            <v>00547001</v>
          </cell>
          <cell r="T28" t="b">
            <v>1</v>
          </cell>
          <cell r="U28" t="str">
            <v>00547001</v>
          </cell>
          <cell r="V28" t="str">
            <v>41124496AM</v>
          </cell>
        </row>
        <row r="29">
          <cell r="F29" t="str">
            <v>NANI</v>
          </cell>
          <cell r="G29" t="str">
            <v>FONCIA PARIS RIVE GAUCHE</v>
          </cell>
          <cell r="H29" t="str">
            <v>200 Rue Raymond Losserand</v>
          </cell>
          <cell r="I29">
            <v>75014</v>
          </cell>
          <cell r="J29" t="str">
            <v>PARIS</v>
          </cell>
          <cell r="K29" t="str">
            <v>00009</v>
          </cell>
          <cell r="L29" t="b">
            <v>1</v>
          </cell>
          <cell r="M29" t="str">
            <v>00009</v>
          </cell>
          <cell r="N29" t="str">
            <v>41124197AM</v>
          </cell>
          <cell r="O29" t="str">
            <v>FONCIA PARIS RIVE GAUCHE</v>
          </cell>
          <cell r="P29" t="str">
            <v>13 avenue Lebrun</v>
          </cell>
          <cell r="Q29">
            <v>92160</v>
          </cell>
          <cell r="R29" t="str">
            <v>ANTONY</v>
          </cell>
          <cell r="S29" t="str">
            <v>00009034</v>
          </cell>
          <cell r="T29" t="b">
            <v>1</v>
          </cell>
          <cell r="U29" t="str">
            <v>00009034</v>
          </cell>
          <cell r="V29" t="str">
            <v>41124508AM</v>
          </cell>
        </row>
        <row r="30">
          <cell r="F30" t="str">
            <v>POKORA</v>
          </cell>
          <cell r="G30" t="str">
            <v>FONCIA LYON</v>
          </cell>
          <cell r="H30" t="str">
            <v>140 Rue Garibaldi</v>
          </cell>
          <cell r="I30">
            <v>69006</v>
          </cell>
          <cell r="J30" t="str">
            <v>Lyon</v>
          </cell>
          <cell r="K30" t="str">
            <v>00080</v>
          </cell>
          <cell r="L30" t="b">
            <v>1</v>
          </cell>
          <cell r="M30" t="str">
            <v>00080</v>
          </cell>
          <cell r="N30" t="str">
            <v>41123402AM</v>
          </cell>
          <cell r="O30" t="str">
            <v>FONCIA LYON</v>
          </cell>
          <cell r="P30" t="str">
            <v>140 Rue Garibaldi</v>
          </cell>
          <cell r="Q30">
            <v>69006</v>
          </cell>
          <cell r="R30" t="str">
            <v>Lyon</v>
          </cell>
          <cell r="S30" t="str">
            <v>00080005</v>
          </cell>
          <cell r="T30" t="b">
            <v>1</v>
          </cell>
          <cell r="U30" t="str">
            <v>00080005</v>
          </cell>
          <cell r="V30" t="str">
            <v>41123402AM</v>
          </cell>
        </row>
        <row r="31">
          <cell r="F31" t="str">
            <v>NAZA</v>
          </cell>
          <cell r="G31" t="str">
            <v>FONCIA VAL D'ESSONNE</v>
          </cell>
          <cell r="H31" t="str">
            <v>22 Rue du Général Leclerc</v>
          </cell>
          <cell r="I31">
            <v>91000</v>
          </cell>
          <cell r="J31" t="str">
            <v>CORBEIL ESSONNES</v>
          </cell>
          <cell r="K31" t="str">
            <v>00002</v>
          </cell>
          <cell r="L31" t="b">
            <v>1</v>
          </cell>
          <cell r="M31" t="str">
            <v>00002</v>
          </cell>
          <cell r="N31" t="str">
            <v>41123158AM</v>
          </cell>
          <cell r="O31" t="str">
            <v>FONCIA MTH IMMOBILIER</v>
          </cell>
          <cell r="P31" t="str">
            <v>16 Rue de la Juiverie</v>
          </cell>
          <cell r="Q31">
            <v>91150</v>
          </cell>
          <cell r="R31" t="str">
            <v>ETAMPES</v>
          </cell>
          <cell r="S31" t="str">
            <v>00002015</v>
          </cell>
          <cell r="T31" t="b">
            <v>1</v>
          </cell>
          <cell r="U31" t="str">
            <v>00002015</v>
          </cell>
          <cell r="V31" t="str">
            <v>41124549AM</v>
          </cell>
        </row>
        <row r="32">
          <cell r="F32" t="str">
            <v>MARI</v>
          </cell>
          <cell r="G32" t="str">
            <v>FONCIA VAL DE VIENNE</v>
          </cell>
          <cell r="H32" t="str">
            <v>35 Boulevard Carnot</v>
          </cell>
          <cell r="I32">
            <v>87000</v>
          </cell>
          <cell r="J32" t="str">
            <v>LIMOGES</v>
          </cell>
          <cell r="K32" t="str">
            <v>00157</v>
          </cell>
          <cell r="L32" t="b">
            <v>1</v>
          </cell>
          <cell r="M32" t="str">
            <v>00157</v>
          </cell>
          <cell r="N32" t="str">
            <v>41124106AM</v>
          </cell>
          <cell r="O32" t="str">
            <v>FONCIA VAL DE VIENNE</v>
          </cell>
          <cell r="P32" t="str">
            <v>98 Rue de Périgueux</v>
          </cell>
          <cell r="Q32">
            <v>16000</v>
          </cell>
          <cell r="R32" t="str">
            <v>ANGOULEME</v>
          </cell>
          <cell r="S32" t="str">
            <v>00157007</v>
          </cell>
          <cell r="T32" t="b">
            <v>1</v>
          </cell>
          <cell r="U32" t="str">
            <v>00157007</v>
          </cell>
          <cell r="V32" t="str">
            <v>41124552AM</v>
          </cell>
        </row>
        <row r="33">
          <cell r="F33" t="str">
            <v>DURK</v>
          </cell>
          <cell r="G33" t="str">
            <v xml:space="preserve">FONCIA CHARENTE MARITIME </v>
          </cell>
          <cell r="H33" t="str">
            <v>14 Rue Dupaty</v>
          </cell>
          <cell r="I33">
            <v>17000</v>
          </cell>
          <cell r="J33" t="str">
            <v>LA ROCHELLE</v>
          </cell>
          <cell r="K33" t="str">
            <v>00098</v>
          </cell>
          <cell r="L33" t="b">
            <v>1</v>
          </cell>
          <cell r="M33" t="str">
            <v>00098</v>
          </cell>
          <cell r="N33" t="str">
            <v>41123210AM</v>
          </cell>
          <cell r="O33" t="str">
            <v>FONCIA CHARENTE MARITIME - COGNAC</v>
          </cell>
          <cell r="P33" t="str">
            <v>2 Rue Neuve des Remparts</v>
          </cell>
          <cell r="Q33">
            <v>16100</v>
          </cell>
          <cell r="R33" t="str">
            <v>COGNAC</v>
          </cell>
          <cell r="S33" t="str">
            <v>00098015</v>
          </cell>
          <cell r="T33" t="b">
            <v>1</v>
          </cell>
          <cell r="U33" t="str">
            <v>00098015</v>
          </cell>
          <cell r="V33" t="str">
            <v>41123210AM</v>
          </cell>
        </row>
        <row r="34">
          <cell r="F34" t="str">
            <v>SOLEIL</v>
          </cell>
          <cell r="G34" t="str">
            <v>FONCIA IMMOBILIAS ENSEIGNE COMMERCIALE FONCIA COLBERT</v>
          </cell>
          <cell r="H34" t="str">
            <v>13 avenue Lebrun</v>
          </cell>
          <cell r="I34">
            <v>92160</v>
          </cell>
          <cell r="J34" t="str">
            <v>ANTONY</v>
          </cell>
          <cell r="K34" t="str">
            <v>00057</v>
          </cell>
          <cell r="L34" t="b">
            <v>1</v>
          </cell>
          <cell r="M34" t="str">
            <v>00057</v>
          </cell>
          <cell r="N34" t="str">
            <v>41120471AM</v>
          </cell>
          <cell r="O34" t="str">
            <v>FONCIA IMMOBILIAS - BOURG LA REINE</v>
          </cell>
          <cell r="P34" t="str">
            <v>2 avenue Victor Hugo</v>
          </cell>
          <cell r="Q34">
            <v>92340</v>
          </cell>
          <cell r="R34" t="str">
            <v>BOURG LA REINE</v>
          </cell>
          <cell r="S34" t="str">
            <v>00057020</v>
          </cell>
          <cell r="T34" t="b">
            <v>1</v>
          </cell>
          <cell r="U34" t="str">
            <v>00057020</v>
          </cell>
          <cell r="V34" t="str">
            <v>411AM00338</v>
          </cell>
        </row>
        <row r="35">
          <cell r="F35" t="str">
            <v>ENER</v>
          </cell>
          <cell r="G35" t="str">
            <v>FONCIA IMMOBILIAS ENSEIGNE COMMERCIALE FONCIA COLBERT</v>
          </cell>
          <cell r="H35" t="str">
            <v>13 avenue Lebrun</v>
          </cell>
          <cell r="I35">
            <v>92160</v>
          </cell>
          <cell r="J35" t="str">
            <v>ANTONY</v>
          </cell>
          <cell r="K35" t="str">
            <v>00057</v>
          </cell>
          <cell r="L35" t="b">
            <v>1</v>
          </cell>
          <cell r="M35" t="str">
            <v>00057</v>
          </cell>
          <cell r="N35" t="str">
            <v>41120471AM</v>
          </cell>
          <cell r="O35" t="str">
            <v>FONCIA LIBERTE</v>
          </cell>
          <cell r="P35" t="str">
            <v>2 avenue Léon Blum</v>
          </cell>
          <cell r="Q35">
            <v>92350</v>
          </cell>
          <cell r="R35" t="str">
            <v>LE PLESSIS ROBINSON</v>
          </cell>
          <cell r="S35" t="str">
            <v>00057019</v>
          </cell>
          <cell r="T35" t="b">
            <v>1</v>
          </cell>
          <cell r="U35" t="str">
            <v>00057019</v>
          </cell>
          <cell r="V35" t="str">
            <v>41121243AM</v>
          </cell>
        </row>
        <row r="36">
          <cell r="F36" t="str">
            <v>POMME</v>
          </cell>
          <cell r="G36" t="str">
            <v>FONCIA VENDEE</v>
          </cell>
          <cell r="H36" t="str">
            <v>4 Rue du Patio</v>
          </cell>
          <cell r="I36">
            <v>85160</v>
          </cell>
          <cell r="J36" t="str">
            <v>SAINT JEAN DE MONTS</v>
          </cell>
          <cell r="K36" t="str">
            <v>00167</v>
          </cell>
          <cell r="L36" t="b">
            <v>1</v>
          </cell>
          <cell r="M36" t="str">
            <v>00167</v>
          </cell>
          <cell r="N36" t="str">
            <v>41121269AM</v>
          </cell>
          <cell r="O36" t="str">
            <v>FONCIA VENDEE</v>
          </cell>
          <cell r="P36" t="str">
            <v>5 Rue de Nantes</v>
          </cell>
          <cell r="Q36">
            <v>85300</v>
          </cell>
          <cell r="R36" t="str">
            <v>CHALLANS</v>
          </cell>
          <cell r="S36" t="str">
            <v>00167005</v>
          </cell>
          <cell r="T36" t="b">
            <v>1</v>
          </cell>
          <cell r="U36" t="str">
            <v>00167005</v>
          </cell>
          <cell r="V36" t="str">
            <v>41122684AM</v>
          </cell>
        </row>
        <row r="37">
          <cell r="F37" t="str">
            <v>JIROU</v>
          </cell>
          <cell r="G37" t="str">
            <v>FONCIA TRANSACTION FRANCE</v>
          </cell>
          <cell r="H37" t="str">
            <v>13 Avenue Lebrun</v>
          </cell>
          <cell r="I37">
            <v>92160</v>
          </cell>
          <cell r="J37" t="str">
            <v>ANTONY</v>
          </cell>
          <cell r="K37" t="str">
            <v>00177</v>
          </cell>
          <cell r="L37" t="b">
            <v>1</v>
          </cell>
          <cell r="M37" t="str">
            <v>00177</v>
          </cell>
          <cell r="N37" t="str">
            <v>41123655AM</v>
          </cell>
          <cell r="O37" t="str">
            <v>FONCIA VENDEE - NOIRMOUTIER</v>
          </cell>
          <cell r="P37" t="str">
            <v>1 Rue Piet</v>
          </cell>
          <cell r="Q37">
            <v>85330</v>
          </cell>
          <cell r="R37" t="str">
            <v>NOIRMOUTIER EN L'ILE</v>
          </cell>
          <cell r="S37" t="str">
            <v>00177623</v>
          </cell>
          <cell r="T37" t="b">
            <v>1</v>
          </cell>
          <cell r="U37" t="str">
            <v>00177623</v>
          </cell>
          <cell r="V37" t="str">
            <v>41122683AM</v>
          </cell>
        </row>
        <row r="38">
          <cell r="F38" t="str">
            <v>PRALINE</v>
          </cell>
          <cell r="G38" t="str">
            <v>FONCIA VENDEE</v>
          </cell>
          <cell r="H38" t="str">
            <v>4 Rue du Patio</v>
          </cell>
          <cell r="I38">
            <v>85160</v>
          </cell>
          <cell r="J38" t="str">
            <v>SAINT JEAN DE MONTS</v>
          </cell>
          <cell r="K38" t="str">
            <v>00167</v>
          </cell>
          <cell r="L38" t="b">
            <v>1</v>
          </cell>
          <cell r="M38" t="str">
            <v>00167</v>
          </cell>
          <cell r="N38" t="str">
            <v>41121269AM</v>
          </cell>
          <cell r="O38" t="str">
            <v xml:space="preserve">FONCIA VENDEE ST-GILLES </v>
          </cell>
          <cell r="P38" t="str">
            <v>1 Quai Rivière</v>
          </cell>
          <cell r="Q38">
            <v>85800</v>
          </cell>
          <cell r="R38" t="str">
            <v>SAINT-GILLES CROIX DE VIE</v>
          </cell>
          <cell r="S38" t="str">
            <v>00167006</v>
          </cell>
          <cell r="T38" t="b">
            <v>1</v>
          </cell>
          <cell r="U38" t="str">
            <v>00167006</v>
          </cell>
          <cell r="V38" t="str">
            <v>41123958AM</v>
          </cell>
        </row>
        <row r="39">
          <cell r="F39" t="str">
            <v>ETE</v>
          </cell>
          <cell r="G39" t="str">
            <v>FONCIA LYON</v>
          </cell>
          <cell r="H39" t="str">
            <v>140 Rue Garibaldi</v>
          </cell>
          <cell r="I39">
            <v>69006</v>
          </cell>
          <cell r="J39" t="str">
            <v>Lyon</v>
          </cell>
          <cell r="K39" t="str">
            <v>00080</v>
          </cell>
          <cell r="L39" t="b">
            <v>1</v>
          </cell>
          <cell r="M39" t="str">
            <v>00080</v>
          </cell>
          <cell r="N39" t="str">
            <v>41122603AM</v>
          </cell>
          <cell r="O39" t="str">
            <v>FONCIA TRANSACTION FRANCE</v>
          </cell>
          <cell r="P39" t="str">
            <v>198 Route de Trévoux</v>
          </cell>
          <cell r="Q39">
            <v>69730</v>
          </cell>
          <cell r="R39" t="str">
            <v>GENAY</v>
          </cell>
          <cell r="S39" t="str">
            <v>00080028</v>
          </cell>
          <cell r="T39" t="b">
            <v>1</v>
          </cell>
          <cell r="U39" t="str">
            <v>00080028</v>
          </cell>
          <cell r="V39" t="str">
            <v>41124513AM</v>
          </cell>
        </row>
        <row r="40">
          <cell r="F40" t="str">
            <v>HIVER</v>
          </cell>
          <cell r="G40" t="str">
            <v>FONCIA LYON</v>
          </cell>
          <cell r="H40" t="str">
            <v>140 Rue Garibaldi</v>
          </cell>
          <cell r="I40">
            <v>69006</v>
          </cell>
          <cell r="J40" t="str">
            <v>Lyon</v>
          </cell>
          <cell r="K40" t="str">
            <v>00080</v>
          </cell>
          <cell r="L40" t="b">
            <v>1</v>
          </cell>
          <cell r="M40" t="str">
            <v>00080</v>
          </cell>
          <cell r="N40" t="str">
            <v>41122603AM</v>
          </cell>
          <cell r="O40" t="str">
            <v>FONCIA TRANSACTION FRANCE</v>
          </cell>
          <cell r="P40" t="str">
            <v>198 Route de Trévoux</v>
          </cell>
          <cell r="Q40">
            <v>69730</v>
          </cell>
          <cell r="R40" t="str">
            <v>GENAY</v>
          </cell>
          <cell r="S40" t="str">
            <v>00080028</v>
          </cell>
          <cell r="T40" t="b">
            <v>1</v>
          </cell>
          <cell r="U40" t="str">
            <v>00080028</v>
          </cell>
          <cell r="V40" t="str">
            <v>41124513AM</v>
          </cell>
        </row>
        <row r="41">
          <cell r="F41" t="str">
            <v>NOIR</v>
          </cell>
          <cell r="G41" t="str">
            <v>FONCIA TRANSACTION FRANCE</v>
          </cell>
          <cell r="H41" t="str">
            <v>13 Avenue Lebrun</v>
          </cell>
          <cell r="I41">
            <v>92160</v>
          </cell>
          <cell r="J41" t="str">
            <v>ANTONY</v>
          </cell>
          <cell r="K41" t="str">
            <v>00177</v>
          </cell>
          <cell r="L41" t="b">
            <v>1</v>
          </cell>
          <cell r="M41" t="str">
            <v>00177</v>
          </cell>
          <cell r="N41" t="str">
            <v>41123655AM</v>
          </cell>
          <cell r="O41" t="str">
            <v xml:space="preserve">FONCIA FT ILLE ET MAINE </v>
          </cell>
          <cell r="P41" t="str">
            <v>7 Grande Rue</v>
          </cell>
          <cell r="Q41">
            <v>72200</v>
          </cell>
          <cell r="R41" t="str">
            <v xml:space="preserve">LA FLECHE </v>
          </cell>
          <cell r="S41" t="str">
            <v>00177558</v>
          </cell>
          <cell r="T41" t="b">
            <v>1</v>
          </cell>
          <cell r="U41" t="str">
            <v>00177558</v>
          </cell>
          <cell r="V41" t="str">
            <v>41124514AM</v>
          </cell>
        </row>
        <row r="42">
          <cell r="F42" t="str">
            <v>PRINTEMPS</v>
          </cell>
          <cell r="G42" t="str">
            <v>FONCIA TRANSACTION FRANCE</v>
          </cell>
          <cell r="H42" t="str">
            <v>13 Avenue Lebrun</v>
          </cell>
          <cell r="I42">
            <v>92160</v>
          </cell>
          <cell r="J42" t="str">
            <v>ANTONY</v>
          </cell>
          <cell r="K42" t="str">
            <v>00177</v>
          </cell>
          <cell r="L42" t="b">
            <v>1</v>
          </cell>
          <cell r="M42" t="str">
            <v>00177</v>
          </cell>
          <cell r="N42" t="str">
            <v>41123655AM</v>
          </cell>
          <cell r="O42" t="str">
            <v xml:space="preserve">FONCIA FRANCE TRANSACTION ILLE ET MAINE </v>
          </cell>
          <cell r="P42" t="str">
            <v>82 Avenue Nationale</v>
          </cell>
          <cell r="Q42">
            <v>72230</v>
          </cell>
          <cell r="R42" t="str">
            <v>ARNAGE</v>
          </cell>
          <cell r="S42" t="str">
            <v>00177551</v>
          </cell>
          <cell r="T42" t="b">
            <v>1</v>
          </cell>
          <cell r="U42" t="str">
            <v>00177551</v>
          </cell>
          <cell r="V42" t="str">
            <v>41124515AM</v>
          </cell>
        </row>
        <row r="43">
          <cell r="F43" t="str">
            <v>VIOLET</v>
          </cell>
          <cell r="G43" t="str">
            <v>FONCIA TRANSACTION FRANCE</v>
          </cell>
          <cell r="H43" t="str">
            <v>13 Avenue Lebrun</v>
          </cell>
          <cell r="I43">
            <v>92160</v>
          </cell>
          <cell r="J43" t="str">
            <v>ANTONY</v>
          </cell>
          <cell r="K43" t="str">
            <v>00177</v>
          </cell>
          <cell r="L43" t="b">
            <v>1</v>
          </cell>
          <cell r="M43" t="str">
            <v>00177</v>
          </cell>
          <cell r="N43" t="str">
            <v>41123655AM</v>
          </cell>
          <cell r="O43" t="str">
            <v>FONCIA FRANCE TRANSACTION ILLE ET MAINE</v>
          </cell>
          <cell r="P43" t="str">
            <v>2 Rue du Docteur Repin</v>
          </cell>
          <cell r="Q43">
            <v>72240</v>
          </cell>
          <cell r="R43" t="str">
            <v>CONLIE</v>
          </cell>
          <cell r="S43" t="str">
            <v>00177551</v>
          </cell>
          <cell r="T43" t="b">
            <v>1</v>
          </cell>
          <cell r="U43" t="str">
            <v>00177551</v>
          </cell>
          <cell r="V43" t="str">
            <v>41124516AM</v>
          </cell>
        </row>
        <row r="44">
          <cell r="F44" t="str">
            <v>VERT</v>
          </cell>
          <cell r="G44" t="str">
            <v>FONCIA TRANSACTION FRANCE</v>
          </cell>
          <cell r="H44" t="str">
            <v>13 Avenue Lebrun</v>
          </cell>
          <cell r="I44">
            <v>92160</v>
          </cell>
          <cell r="J44" t="str">
            <v>ANTONY</v>
          </cell>
          <cell r="K44" t="str">
            <v>00177</v>
          </cell>
          <cell r="L44" t="b">
            <v>1</v>
          </cell>
          <cell r="M44" t="str">
            <v>00177</v>
          </cell>
          <cell r="N44" t="str">
            <v>41123655AM</v>
          </cell>
          <cell r="O44" t="str">
            <v xml:space="preserve">FONCIA FRANCE TRANSACTION ILLE ET MAINE </v>
          </cell>
          <cell r="P44" t="str">
            <v>13 Rue Michel Beaufils</v>
          </cell>
          <cell r="Q44">
            <v>72160</v>
          </cell>
          <cell r="R44" t="str">
            <v>CONNERRE</v>
          </cell>
          <cell r="S44" t="str">
            <v>00177555</v>
          </cell>
          <cell r="T44" t="b">
            <v>1</v>
          </cell>
          <cell r="U44" t="str">
            <v>00177555</v>
          </cell>
          <cell r="V44" t="str">
            <v>41124517AM</v>
          </cell>
        </row>
        <row r="45">
          <cell r="F45" t="str">
            <v>BLEU</v>
          </cell>
          <cell r="G45" t="str">
            <v>FONCIA TRANSACTION FRANCE</v>
          </cell>
          <cell r="H45" t="str">
            <v>13 Avenue Lebrun</v>
          </cell>
          <cell r="I45">
            <v>92160</v>
          </cell>
          <cell r="J45" t="str">
            <v>ANTONY</v>
          </cell>
          <cell r="K45" t="str">
            <v>00177</v>
          </cell>
          <cell r="L45" t="b">
            <v>1</v>
          </cell>
          <cell r="M45" t="str">
            <v>00177</v>
          </cell>
          <cell r="N45" t="str">
            <v>41123655AM</v>
          </cell>
          <cell r="O45" t="str">
            <v xml:space="preserve">FONCIA FRANCE TRANSACTION ILLE ET MAINE </v>
          </cell>
          <cell r="P45" t="str">
            <v>70 Grande Rue</v>
          </cell>
          <cell r="Q45">
            <v>72460</v>
          </cell>
          <cell r="R45" t="str">
            <v>SAVIGNE L'EVEQUE</v>
          </cell>
          <cell r="S45" t="str">
            <v>00177554</v>
          </cell>
          <cell r="T45" t="b">
            <v>1</v>
          </cell>
          <cell r="U45" t="str">
            <v>00177554</v>
          </cell>
          <cell r="V45" t="str">
            <v>41124518AM</v>
          </cell>
        </row>
        <row r="46">
          <cell r="F46" t="str">
            <v>CHEVRE</v>
          </cell>
          <cell r="G46" t="str">
            <v>FONCIA TRANSACTION FRANCE</v>
          </cell>
          <cell r="H46" t="str">
            <v>13 Avenue Lebrun</v>
          </cell>
          <cell r="I46">
            <v>92160</v>
          </cell>
          <cell r="J46" t="str">
            <v>ANTONY</v>
          </cell>
          <cell r="K46" t="str">
            <v>00177</v>
          </cell>
          <cell r="L46" t="b">
            <v>1</v>
          </cell>
          <cell r="M46" t="str">
            <v>00177</v>
          </cell>
          <cell r="N46" t="str">
            <v>41123655AM</v>
          </cell>
          <cell r="O46" t="str">
            <v>FONCIA FT POITOU CHARENTE</v>
          </cell>
          <cell r="P46" t="str">
            <v>Place de la Pommeraie - Centre Commercial</v>
          </cell>
          <cell r="Q46">
            <v>17180</v>
          </cell>
          <cell r="R46" t="str">
            <v>PERIGNY</v>
          </cell>
          <cell r="S46" t="str">
            <v>00177631</v>
          </cell>
          <cell r="T46" t="b">
            <v>1</v>
          </cell>
          <cell r="U46" t="str">
            <v>00177631</v>
          </cell>
          <cell r="V46" t="str">
            <v>41123951AM</v>
          </cell>
        </row>
        <row r="47">
          <cell r="F47" t="str">
            <v>LION</v>
          </cell>
          <cell r="G47" t="str">
            <v>FONCIA VENDEE</v>
          </cell>
          <cell r="H47" t="str">
            <v>4 Rue du Patio</v>
          </cell>
          <cell r="I47">
            <v>85160</v>
          </cell>
          <cell r="J47" t="str">
            <v>SAINT JEAN DE MONTS</v>
          </cell>
          <cell r="K47" t="str">
            <v>00167</v>
          </cell>
          <cell r="L47" t="b">
            <v>1</v>
          </cell>
          <cell r="M47" t="str">
            <v>00167</v>
          </cell>
          <cell r="N47" t="str">
            <v>41121269AM</v>
          </cell>
          <cell r="O47" t="str">
            <v>FONCIA VENDEE - LES MANOIRS</v>
          </cell>
          <cell r="P47" t="str">
            <v>5 grande Rue</v>
          </cell>
          <cell r="Q47">
            <v>85330</v>
          </cell>
          <cell r="R47" t="str">
            <v>NOIRMOUTIER EN L'ILE</v>
          </cell>
          <cell r="S47" t="str">
            <v>00167013</v>
          </cell>
          <cell r="T47" t="b">
            <v>1</v>
          </cell>
          <cell r="U47" t="str">
            <v>00167013</v>
          </cell>
          <cell r="V47" t="str">
            <v>41124524AM</v>
          </cell>
        </row>
        <row r="48">
          <cell r="F48" t="str">
            <v>BOUBA</v>
          </cell>
          <cell r="G48" t="str">
            <v>FONCIA LEMANIQUE</v>
          </cell>
          <cell r="H48" t="str">
            <v>13 Rue de la Minoterie</v>
          </cell>
          <cell r="I48">
            <v>74940</v>
          </cell>
          <cell r="J48" t="str">
            <v>ANNECY LE VIEUX</v>
          </cell>
          <cell r="K48" t="str">
            <v>00004</v>
          </cell>
          <cell r="L48" t="b">
            <v>1</v>
          </cell>
          <cell r="M48" t="str">
            <v>00004</v>
          </cell>
          <cell r="N48" t="str">
            <v>41124216AM</v>
          </cell>
          <cell r="O48" t="str">
            <v>FONCIA LEMANIQUE - MEXIMIEUX</v>
          </cell>
          <cell r="P48" t="str">
            <v>1 Rue Marcel Vion</v>
          </cell>
          <cell r="Q48">
            <v>1800</v>
          </cell>
          <cell r="R48" t="str">
            <v>MEXIMIEUX</v>
          </cell>
          <cell r="S48" t="str">
            <v>00004038</v>
          </cell>
          <cell r="T48" t="b">
            <v>1</v>
          </cell>
          <cell r="U48" t="str">
            <v>00004038</v>
          </cell>
          <cell r="V48" t="str">
            <v>411AM20679</v>
          </cell>
        </row>
        <row r="49">
          <cell r="F49" t="str">
            <v>MBAPPE</v>
          </cell>
          <cell r="G49" t="str">
            <v>FONCIA TRANSACTION FRANCE</v>
          </cell>
          <cell r="H49" t="str">
            <v>13 Avenue Lebrun</v>
          </cell>
          <cell r="I49">
            <v>92160</v>
          </cell>
          <cell r="J49" t="str">
            <v>ANTONY</v>
          </cell>
          <cell r="K49" t="str">
            <v>00177</v>
          </cell>
          <cell r="L49" t="b">
            <v>1</v>
          </cell>
          <cell r="M49" t="str">
            <v>00177</v>
          </cell>
          <cell r="N49" t="str">
            <v>41123655AM</v>
          </cell>
          <cell r="O49" t="str">
            <v>FONCIA FT PARIS EST - 10ème MAGENTA</v>
          </cell>
          <cell r="P49" t="str">
            <v>64 Boulevard de Magenta</v>
          </cell>
          <cell r="Q49">
            <v>75010</v>
          </cell>
          <cell r="R49" t="str">
            <v>PARIS</v>
          </cell>
          <cell r="S49" t="str">
            <v>00177809</v>
          </cell>
          <cell r="T49" t="b">
            <v>1</v>
          </cell>
          <cell r="U49" t="str">
            <v>00177809</v>
          </cell>
          <cell r="V49" t="str">
            <v>41123818AM</v>
          </cell>
        </row>
        <row r="50">
          <cell r="F50" t="str">
            <v>POGBA</v>
          </cell>
          <cell r="G50" t="str">
            <v>FONCIA TRANSACTION FRANCE</v>
          </cell>
          <cell r="H50" t="str">
            <v>13 Avenue Lebrun</v>
          </cell>
          <cell r="I50">
            <v>92160</v>
          </cell>
          <cell r="J50" t="str">
            <v>ANTONY</v>
          </cell>
          <cell r="K50" t="str">
            <v>00177</v>
          </cell>
          <cell r="L50" t="b">
            <v>1</v>
          </cell>
          <cell r="M50" t="str">
            <v>00177</v>
          </cell>
          <cell r="N50" t="str">
            <v>41123655AM</v>
          </cell>
          <cell r="O50" t="str">
            <v>FONCIA TRANSACTION FR PARIS ORDENER</v>
          </cell>
          <cell r="P50" t="str">
            <v>100 Bis Rue Ordener</v>
          </cell>
          <cell r="Q50">
            <v>75018</v>
          </cell>
          <cell r="R50" t="str">
            <v>PARIS</v>
          </cell>
          <cell r="S50" t="str">
            <v>00177805</v>
          </cell>
          <cell r="T50" t="b">
            <v>1</v>
          </cell>
          <cell r="U50" t="str">
            <v>00177805</v>
          </cell>
          <cell r="V50" t="str">
            <v>41123820AM</v>
          </cell>
        </row>
        <row r="51">
          <cell r="F51" t="str">
            <v>MESSI</v>
          </cell>
          <cell r="G51" t="str">
            <v>FONCIA TRANSACTION FRANCE</v>
          </cell>
          <cell r="H51" t="str">
            <v>13 Avenue Lebrun</v>
          </cell>
          <cell r="I51">
            <v>92160</v>
          </cell>
          <cell r="J51" t="str">
            <v>ANTONY</v>
          </cell>
          <cell r="K51" t="str">
            <v>00177</v>
          </cell>
          <cell r="L51" t="b">
            <v>1</v>
          </cell>
          <cell r="M51" t="str">
            <v>00177</v>
          </cell>
          <cell r="N51" t="str">
            <v>41123655AM</v>
          </cell>
          <cell r="O51" t="str">
            <v>FONCIA TRANSAC BREIZH ST-NAZAIRE</v>
          </cell>
          <cell r="P51" t="str">
            <v>19 Avenue Léon Blum</v>
          </cell>
          <cell r="Q51">
            <v>44600</v>
          </cell>
          <cell r="R51" t="str">
            <v>SAINT NAZAIRE</v>
          </cell>
          <cell r="S51" t="str">
            <v>00177533</v>
          </cell>
          <cell r="T51" t="b">
            <v>1</v>
          </cell>
          <cell r="U51" t="str">
            <v>00177533</v>
          </cell>
          <cell r="V51" t="str">
            <v>41124060AM</v>
          </cell>
        </row>
        <row r="52">
          <cell r="F52" t="str">
            <v>GRIEZMANN</v>
          </cell>
          <cell r="G52" t="str">
            <v>FONCIA TRANSACTION FRANCE</v>
          </cell>
          <cell r="H52" t="str">
            <v>13 Avenue Lebrun</v>
          </cell>
          <cell r="I52">
            <v>92160</v>
          </cell>
          <cell r="J52" t="str">
            <v>ANTONY</v>
          </cell>
          <cell r="K52" t="str">
            <v>00177</v>
          </cell>
          <cell r="L52" t="b">
            <v>1</v>
          </cell>
          <cell r="M52" t="str">
            <v>00177</v>
          </cell>
          <cell r="N52" t="str">
            <v>41123655AM</v>
          </cell>
          <cell r="O52" t="str">
            <v>FONCIA TRANSACTION BREIZH LA BAULE ANDRE</v>
          </cell>
          <cell r="P52" t="str">
            <v>39 Esplanade François André</v>
          </cell>
          <cell r="Q52">
            <v>44500</v>
          </cell>
          <cell r="R52" t="str">
            <v>LA BAULE-ESCOUBLAC</v>
          </cell>
          <cell r="S52" t="str">
            <v>00177527</v>
          </cell>
          <cell r="T52" t="b">
            <v>1</v>
          </cell>
          <cell r="U52" t="str">
            <v>00177527</v>
          </cell>
          <cell r="V52" t="str">
            <v>41123960AM</v>
          </cell>
        </row>
        <row r="53">
          <cell r="F53" t="str">
            <v>BARCA</v>
          </cell>
          <cell r="G53" t="str">
            <v>FONCIA MORBIHAN</v>
          </cell>
          <cell r="H53" t="str">
            <v>1 Bis Rue Thiers</v>
          </cell>
          <cell r="I53">
            <v>56000</v>
          </cell>
          <cell r="J53" t="str">
            <v>VANNES</v>
          </cell>
          <cell r="K53" t="str">
            <v>00107</v>
          </cell>
          <cell r="L53" t="b">
            <v>1</v>
          </cell>
          <cell r="M53" t="str">
            <v>00107</v>
          </cell>
          <cell r="N53" t="str">
            <v>41123599AM</v>
          </cell>
          <cell r="O53" t="str">
            <v>FONCIA MORBIHAN - SARZEAU</v>
          </cell>
          <cell r="P53" t="str">
            <v>18 Domaine de Rhuys</v>
          </cell>
          <cell r="Q53">
            <v>56370</v>
          </cell>
          <cell r="R53" t="str">
            <v>SARZEAU</v>
          </cell>
          <cell r="S53" t="str">
            <v>00107013</v>
          </cell>
          <cell r="T53" t="b">
            <v>1</v>
          </cell>
          <cell r="U53" t="str">
            <v>00107013</v>
          </cell>
          <cell r="V53" t="str">
            <v>41124547AM</v>
          </cell>
        </row>
        <row r="54">
          <cell r="F54" t="str">
            <v>LLORIS</v>
          </cell>
          <cell r="G54" t="str">
            <v>FONCIA BREIZH</v>
          </cell>
          <cell r="H54" t="str">
            <v>34 Rue Amiral Linois</v>
          </cell>
          <cell r="I54">
            <v>29200</v>
          </cell>
          <cell r="J54" t="str">
            <v>BREST</v>
          </cell>
          <cell r="K54" t="str">
            <v>00139</v>
          </cell>
          <cell r="L54" t="b">
            <v>1</v>
          </cell>
          <cell r="M54" t="str">
            <v>00139</v>
          </cell>
          <cell r="N54" t="str">
            <v>41123465AM</v>
          </cell>
          <cell r="O54" t="str">
            <v>FONCIA BREIZH - ST POL DE LEON</v>
          </cell>
          <cell r="P54" t="str">
            <v>1 Rue Saint Yves</v>
          </cell>
          <cell r="Q54">
            <v>29250</v>
          </cell>
          <cell r="R54" t="str">
            <v>ST POL DE LEON</v>
          </cell>
          <cell r="S54" t="str">
            <v>00139018</v>
          </cell>
          <cell r="T54" t="b">
            <v>1</v>
          </cell>
          <cell r="U54" t="str">
            <v>00139018</v>
          </cell>
          <cell r="V54" t="str">
            <v>41124550AM</v>
          </cell>
        </row>
        <row r="55">
          <cell r="F55" t="str">
            <v>USSOP</v>
          </cell>
          <cell r="G55" t="str">
            <v>FONCIA TRANSACTION FRANCE</v>
          </cell>
          <cell r="H55" t="str">
            <v>13 Avenue Lebrun</v>
          </cell>
          <cell r="I55">
            <v>92160</v>
          </cell>
          <cell r="J55" t="str">
            <v>ANTONY</v>
          </cell>
          <cell r="K55" t="str">
            <v>00177</v>
          </cell>
          <cell r="L55" t="b">
            <v>1</v>
          </cell>
          <cell r="M55" t="str">
            <v>00177</v>
          </cell>
          <cell r="N55" t="str">
            <v>41124531AM</v>
          </cell>
          <cell r="O55" t="str">
            <v>FONCIA TRANSACTION ILLE MAINE ANGERS</v>
          </cell>
          <cell r="P55" t="str">
            <v>65 Rue Plantagenêt</v>
          </cell>
          <cell r="Q55">
            <v>49100</v>
          </cell>
          <cell r="R55" t="str">
            <v>ANGERS</v>
          </cell>
          <cell r="S55" t="str">
            <v>00177521</v>
          </cell>
          <cell r="T55" t="b">
            <v>1</v>
          </cell>
          <cell r="U55" t="str">
            <v>00177521</v>
          </cell>
          <cell r="V55" t="str">
            <v>41124551AM</v>
          </cell>
        </row>
        <row r="56">
          <cell r="F56" t="str">
            <v>MHD</v>
          </cell>
          <cell r="G56" t="str">
            <v>LOFT ONE DIRECTION REGIONALE NOUVELLE AQUITAINE</v>
          </cell>
          <cell r="H56" t="str">
            <v>162 Cours Gambetta - Résidence Immeuble Doule Zon</v>
          </cell>
          <cell r="I56">
            <v>33400</v>
          </cell>
          <cell r="J56" t="str">
            <v>TALENCE</v>
          </cell>
          <cell r="K56" t="str">
            <v>01019</v>
          </cell>
          <cell r="L56" t="b">
            <v>1</v>
          </cell>
          <cell r="M56" t="str">
            <v>01019</v>
          </cell>
          <cell r="N56" t="str">
            <v>411AP15084</v>
          </cell>
          <cell r="O56" t="str">
            <v>LOFT ONE - TALENCE</v>
          </cell>
          <cell r="P56" t="str">
            <v>162 Cours Gambetta - Résidence Immeuble Doule Zon</v>
          </cell>
          <cell r="Q56">
            <v>33400</v>
          </cell>
          <cell r="R56" t="str">
            <v>TALENCE</v>
          </cell>
          <cell r="S56" t="str">
            <v>01019001</v>
          </cell>
          <cell r="T56" t="b">
            <v>1</v>
          </cell>
          <cell r="U56" t="str">
            <v>01019001</v>
          </cell>
          <cell r="V56" t="str">
            <v>411AP15084</v>
          </cell>
        </row>
        <row r="57">
          <cell r="F57" t="str">
            <v>VALDEMORT</v>
          </cell>
          <cell r="G57" t="str">
            <v>FONCIA LOFT ONE</v>
          </cell>
          <cell r="H57" t="str">
            <v>8 Florence Arthaud</v>
          </cell>
          <cell r="I57">
            <v>31000</v>
          </cell>
          <cell r="J57" t="str">
            <v>TOULOUSE</v>
          </cell>
          <cell r="K57" t="str">
            <v>01018</v>
          </cell>
          <cell r="L57" t="b">
            <v>1</v>
          </cell>
          <cell r="M57" t="str">
            <v>01018</v>
          </cell>
          <cell r="N57" t="str">
            <v>411AM20247</v>
          </cell>
          <cell r="O57" t="str">
            <v>FONCIA LOFT ONE</v>
          </cell>
          <cell r="P57" t="str">
            <v>8 Florence Arthaud</v>
          </cell>
          <cell r="Q57">
            <v>31000</v>
          </cell>
          <cell r="R57" t="str">
            <v>TOULOUSE</v>
          </cell>
          <cell r="S57" t="str">
            <v>01018011</v>
          </cell>
          <cell r="T57" t="b">
            <v>1</v>
          </cell>
          <cell r="U57" t="str">
            <v>01018011</v>
          </cell>
          <cell r="V57" t="str">
            <v>411AM20247</v>
          </cell>
        </row>
        <row r="58">
          <cell r="F58" t="str">
            <v>SOPRANO</v>
          </cell>
          <cell r="G58" t="str">
            <v>FONCIA LOFT ONE</v>
          </cell>
          <cell r="H58" t="str">
            <v>8 Florence Arthaud</v>
          </cell>
          <cell r="I58">
            <v>31000</v>
          </cell>
          <cell r="J58" t="str">
            <v>TOULOUSE</v>
          </cell>
          <cell r="K58" t="str">
            <v>01018</v>
          </cell>
          <cell r="L58" t="b">
            <v>1</v>
          </cell>
          <cell r="M58" t="str">
            <v>01018</v>
          </cell>
          <cell r="N58" t="str">
            <v>411AM20247</v>
          </cell>
          <cell r="O58" t="str">
            <v>FONCIA LOFT ONE</v>
          </cell>
          <cell r="P58" t="str">
            <v>8 Florence Arthaud</v>
          </cell>
          <cell r="Q58">
            <v>31000</v>
          </cell>
          <cell r="R58" t="str">
            <v>TOULOUSE</v>
          </cell>
          <cell r="S58" t="str">
            <v>01018011</v>
          </cell>
          <cell r="T58" t="b">
            <v>1</v>
          </cell>
          <cell r="U58" t="str">
            <v>01018011</v>
          </cell>
          <cell r="V58" t="str">
            <v>411AM20247</v>
          </cell>
        </row>
        <row r="59">
          <cell r="F59" t="str">
            <v>NAFISSA</v>
          </cell>
          <cell r="G59" t="str">
            <v xml:space="preserve"> FONCIA TERRES DE PROVENCE</v>
          </cell>
          <cell r="H59" t="str">
            <v>21 Avenue Victor Hugo</v>
          </cell>
          <cell r="I59">
            <v>13100</v>
          </cell>
          <cell r="J59" t="str">
            <v>AIX-EN-PROVENCE</v>
          </cell>
          <cell r="K59" t="str">
            <v>00017</v>
          </cell>
          <cell r="L59" t="b">
            <v>1</v>
          </cell>
          <cell r="M59" t="str">
            <v>00017</v>
          </cell>
          <cell r="N59" t="str">
            <v>41124321AM</v>
          </cell>
          <cell r="O59" t="str">
            <v>FONCIA TERRES DE PROVENCE</v>
          </cell>
          <cell r="P59" t="str">
            <v>3 Place Saint Marcellin</v>
          </cell>
          <cell r="Q59">
            <v>5200</v>
          </cell>
          <cell r="R59" t="str">
            <v>EMBRUN</v>
          </cell>
          <cell r="S59" t="str">
            <v>00017029</v>
          </cell>
          <cell r="T59" t="b">
            <v>1</v>
          </cell>
          <cell r="U59" t="str">
            <v>00017029</v>
          </cell>
          <cell r="V59" t="str">
            <v>41124560AM</v>
          </cell>
        </row>
        <row r="60">
          <cell r="F60" t="str">
            <v>MILOU</v>
          </cell>
          <cell r="G60" t="str">
            <v>FONCIA TERRES DE PROVENCE</v>
          </cell>
          <cell r="H60" t="str">
            <v>21 Avenue Victor Hugo</v>
          </cell>
          <cell r="I60">
            <v>13100</v>
          </cell>
          <cell r="J60" t="str">
            <v>AIX-EN-PROVENCE</v>
          </cell>
          <cell r="K60" t="str">
            <v>00017</v>
          </cell>
          <cell r="L60" t="b">
            <v>1</v>
          </cell>
          <cell r="M60" t="str">
            <v>00017</v>
          </cell>
          <cell r="N60" t="str">
            <v>41124321AM</v>
          </cell>
          <cell r="O60" t="str">
            <v>FONCIA TERRES DE PROVENCE</v>
          </cell>
          <cell r="P60" t="str">
            <v>Résidence Le Point Show</v>
          </cell>
          <cell r="Q60">
            <v>5560</v>
          </cell>
          <cell r="R60" t="str">
            <v>VARS</v>
          </cell>
          <cell r="S60" t="str">
            <v>00017027</v>
          </cell>
          <cell r="T60" t="b">
            <v>1</v>
          </cell>
          <cell r="U60" t="str">
            <v>00017027</v>
          </cell>
          <cell r="V60" t="str">
            <v>41124561AM</v>
          </cell>
        </row>
        <row r="61">
          <cell r="F61" t="str">
            <v>CHATON</v>
          </cell>
          <cell r="G61" t="str">
            <v xml:space="preserve"> FONCIA TERRES DE PROVENCE</v>
          </cell>
          <cell r="H61" t="str">
            <v>21 Avenue Victor Hugo</v>
          </cell>
          <cell r="I61">
            <v>13100</v>
          </cell>
          <cell r="J61" t="str">
            <v>AIX-EN-PROVENCE</v>
          </cell>
          <cell r="K61" t="str">
            <v>00017</v>
          </cell>
          <cell r="L61" t="b">
            <v>1</v>
          </cell>
          <cell r="M61" t="str">
            <v>00017</v>
          </cell>
          <cell r="N61" t="str">
            <v>41124321AM</v>
          </cell>
          <cell r="O61" t="str">
            <v>FONCIA TERRES DE PROVENCE - RISOUL</v>
          </cell>
          <cell r="P61" t="str">
            <v>Les Airelles A - Les Chalps</v>
          </cell>
          <cell r="Q61">
            <v>5600</v>
          </cell>
          <cell r="R61" t="str">
            <v>RISOUL</v>
          </cell>
          <cell r="S61" t="str">
            <v>00017024</v>
          </cell>
          <cell r="T61" t="b">
            <v>1</v>
          </cell>
          <cell r="U61" t="str">
            <v>00017024</v>
          </cell>
          <cell r="V61" t="str">
            <v>41124562AM</v>
          </cell>
        </row>
        <row r="62">
          <cell r="F62" t="str">
            <v>KANEKI</v>
          </cell>
          <cell r="G62" t="str">
            <v>FONCIA TRANSACTION FRANCE</v>
          </cell>
          <cell r="H62" t="str">
            <v>13 Avenue Lebrun</v>
          </cell>
          <cell r="I62">
            <v>92160</v>
          </cell>
          <cell r="J62" t="str">
            <v>ANTONY</v>
          </cell>
          <cell r="K62" t="str">
            <v>00177</v>
          </cell>
          <cell r="L62" t="b">
            <v>1</v>
          </cell>
          <cell r="M62" t="str">
            <v>00177</v>
          </cell>
          <cell r="N62" t="str">
            <v>41123655AM</v>
          </cell>
          <cell r="O62" t="str">
            <v>FONCIA FT VAL DE LOIRE</v>
          </cell>
          <cell r="P62" t="str">
            <v>41 Rue Constant Ragot</v>
          </cell>
          <cell r="Q62">
            <v>41110</v>
          </cell>
          <cell r="R62" t="str">
            <v>SAINT AIGNAN</v>
          </cell>
          <cell r="S62" t="str">
            <v>00177609</v>
          </cell>
          <cell r="T62" t="b">
            <v>1</v>
          </cell>
          <cell r="U62" t="str">
            <v>00177609</v>
          </cell>
          <cell r="V62" t="str">
            <v>41122628AM</v>
          </cell>
        </row>
        <row r="63">
          <cell r="F63" t="str">
            <v>SPIROU</v>
          </cell>
          <cell r="G63" t="str">
            <v>FONCIA TRANSACTION FRANCE</v>
          </cell>
          <cell r="H63" t="str">
            <v>13 Avenue Lebrun</v>
          </cell>
          <cell r="I63">
            <v>92160</v>
          </cell>
          <cell r="J63" t="str">
            <v>ANTONY</v>
          </cell>
          <cell r="K63" t="str">
            <v>00177</v>
          </cell>
          <cell r="L63" t="b">
            <v>1</v>
          </cell>
          <cell r="M63" t="str">
            <v>00177</v>
          </cell>
          <cell r="N63" t="str">
            <v>41123655AM</v>
          </cell>
          <cell r="O63" t="str">
            <v>FONCIA FT VAL DE LOIRE - ST HERBLAIN</v>
          </cell>
          <cell r="P63" t="str">
            <v>39 Rue d'Aquitaine</v>
          </cell>
          <cell r="Q63">
            <v>44800</v>
          </cell>
          <cell r="R63" t="str">
            <v>SAINT HERBLAIN</v>
          </cell>
          <cell r="S63" t="str">
            <v>00177640</v>
          </cell>
          <cell r="T63" t="b">
            <v>1</v>
          </cell>
          <cell r="U63" t="str">
            <v>00177640</v>
          </cell>
          <cell r="V63" t="str">
            <v>41124563AM</v>
          </cell>
        </row>
        <row r="64">
          <cell r="F64" t="str">
            <v>TERRA</v>
          </cell>
          <cell r="G64" t="str">
            <v>FONCIA TRANSACTION FRANCE</v>
          </cell>
          <cell r="H64" t="str">
            <v>13 Avenue Lebrun</v>
          </cell>
          <cell r="I64">
            <v>92160</v>
          </cell>
          <cell r="J64" t="str">
            <v>ANTONY</v>
          </cell>
          <cell r="K64" t="str">
            <v>00177</v>
          </cell>
          <cell r="L64" t="b">
            <v>1</v>
          </cell>
          <cell r="M64" t="str">
            <v>00177</v>
          </cell>
          <cell r="N64" t="str">
            <v>41123655AM</v>
          </cell>
          <cell r="O64" t="str">
            <v>FONCIA FT Atlantique Vendée - Brétignolles Plage</v>
          </cell>
          <cell r="P64" t="str">
            <v>8 Avenue de la Plage</v>
          </cell>
          <cell r="Q64">
            <v>85470</v>
          </cell>
          <cell r="R64" t="str">
            <v>BRETIGNOLLES SUR MER</v>
          </cell>
          <cell r="S64" t="str">
            <v>00177618</v>
          </cell>
          <cell r="T64" t="b">
            <v>1</v>
          </cell>
          <cell r="U64" t="str">
            <v>00177618</v>
          </cell>
          <cell r="V64" t="str">
            <v>41124564AM</v>
          </cell>
        </row>
        <row r="65">
          <cell r="F65" t="str">
            <v>SAUL</v>
          </cell>
          <cell r="G65" t="str">
            <v>FONCIA LEMANIQUE</v>
          </cell>
          <cell r="H65" t="str">
            <v>13 Rue de la Minoterie</v>
          </cell>
          <cell r="I65">
            <v>74940</v>
          </cell>
          <cell r="J65" t="str">
            <v>ANNECY LE VIEUX</v>
          </cell>
          <cell r="K65" t="str">
            <v>00004</v>
          </cell>
          <cell r="L65" t="b">
            <v>1</v>
          </cell>
          <cell r="M65" t="str">
            <v>00004</v>
          </cell>
          <cell r="N65" t="str">
            <v>41124216AM</v>
          </cell>
          <cell r="O65" t="str">
            <v>FONCIA LEMANIQUE - CHAMONIX RAVANEL 95</v>
          </cell>
          <cell r="P65" t="str">
            <v>95 Avenue Ravanel Le Rouge</v>
          </cell>
          <cell r="Q65">
            <v>74400</v>
          </cell>
          <cell r="R65" t="str">
            <v>CHAMONIX</v>
          </cell>
          <cell r="S65" t="str">
            <v>00004035</v>
          </cell>
          <cell r="T65" t="b">
            <v>1</v>
          </cell>
          <cell r="U65" t="str">
            <v>00004035</v>
          </cell>
          <cell r="V65" t="str">
            <v>41124435AM</v>
          </cell>
        </row>
        <row r="66">
          <cell r="F66" t="str">
            <v>MATI</v>
          </cell>
          <cell r="G66" t="str">
            <v>FONCIA MONT BLANC</v>
          </cell>
          <cell r="H66" t="str">
            <v>13 Rue de la Minoterie</v>
          </cell>
          <cell r="I66">
            <v>74940</v>
          </cell>
          <cell r="J66" t="str">
            <v>ANNECY LE VIEUX</v>
          </cell>
          <cell r="K66" t="str">
            <v>01041</v>
          </cell>
          <cell r="L66" t="b">
            <v>1</v>
          </cell>
          <cell r="M66" t="str">
            <v>01041</v>
          </cell>
          <cell r="N66" t="str">
            <v>41124569AM</v>
          </cell>
          <cell r="O66" t="str">
            <v>FONCIA MONT BLANC - SALLANCHES</v>
          </cell>
          <cell r="P66" t="str">
            <v>271 Rue Pellissier</v>
          </cell>
          <cell r="Q66">
            <v>74700</v>
          </cell>
          <cell r="R66" t="str">
            <v>SALLANCHES</v>
          </cell>
          <cell r="S66" t="str">
            <v>01041012</v>
          </cell>
          <cell r="T66" t="b">
            <v>1</v>
          </cell>
          <cell r="U66" t="str">
            <v>01041012</v>
          </cell>
          <cell r="V66" t="str">
            <v>41124570AM</v>
          </cell>
        </row>
        <row r="67">
          <cell r="F67" t="str">
            <v>URSULA</v>
          </cell>
          <cell r="G67" t="str">
            <v>FONCIA TRANSACTION FRANCE</v>
          </cell>
          <cell r="H67" t="str">
            <v>13 Avenue Lebrun</v>
          </cell>
          <cell r="I67">
            <v>92160</v>
          </cell>
          <cell r="J67" t="str">
            <v>ANTONY</v>
          </cell>
          <cell r="K67" t="str">
            <v>00177</v>
          </cell>
          <cell r="L67" t="b">
            <v>1</v>
          </cell>
          <cell r="M67" t="str">
            <v>00177</v>
          </cell>
          <cell r="N67" t="str">
            <v>41123655AM</v>
          </cell>
          <cell r="O67" t="str">
            <v xml:space="preserve"> FONCIA FT IDF NORD - MAISONS LAFFITTE</v>
          </cell>
          <cell r="P67" t="str">
            <v>4 Avenue du Général de Gaulle</v>
          </cell>
          <cell r="Q67">
            <v>78600</v>
          </cell>
          <cell r="R67" t="str">
            <v>MAISONS LAFFITTE</v>
          </cell>
          <cell r="S67" t="str">
            <v>00177849</v>
          </cell>
          <cell r="T67" t="b">
            <v>1</v>
          </cell>
          <cell r="U67" t="str">
            <v>00177849</v>
          </cell>
          <cell r="V67" t="str">
            <v>41124522AM</v>
          </cell>
        </row>
        <row r="68">
          <cell r="F68" t="str">
            <v>KRILIN</v>
          </cell>
          <cell r="G68" t="str">
            <v>FONCIA VALLE DU RHONE</v>
          </cell>
          <cell r="H68" t="str">
            <v>12 Boulevard Général de Gaulle</v>
          </cell>
          <cell r="I68">
            <v>26000</v>
          </cell>
          <cell r="J68" t="str">
            <v>VALENCE</v>
          </cell>
          <cell r="K68" t="str">
            <v>00074</v>
          </cell>
          <cell r="L68" t="b">
            <v>1</v>
          </cell>
          <cell r="M68" t="str">
            <v>00074</v>
          </cell>
          <cell r="N68" t="str">
            <v>41124091AM</v>
          </cell>
          <cell r="O68" t="str">
            <v>FONCIA VALLEE DU RHONE</v>
          </cell>
          <cell r="P68" t="str">
            <v>3 Bis, Boulevard Marx Dormoy</v>
          </cell>
          <cell r="Q68">
            <v>26100</v>
          </cell>
          <cell r="R68" t="str">
            <v>ROMANS-SUR-ISERE</v>
          </cell>
          <cell r="S68" t="str">
            <v>00074006</v>
          </cell>
          <cell r="T68" t="b">
            <v>1</v>
          </cell>
          <cell r="U68" t="str">
            <v>00074006</v>
          </cell>
          <cell r="V68" t="str">
            <v>41121427AM</v>
          </cell>
        </row>
        <row r="69">
          <cell r="F69" t="str">
            <v>BULMA</v>
          </cell>
          <cell r="G69" t="str">
            <v>FONCIA VALLE DU RHONE</v>
          </cell>
          <cell r="H69" t="str">
            <v>12 Boulevard Général de Gaulle</v>
          </cell>
          <cell r="I69">
            <v>26000</v>
          </cell>
          <cell r="J69" t="str">
            <v>VALENCE</v>
          </cell>
          <cell r="K69" t="str">
            <v>00074</v>
          </cell>
          <cell r="L69" t="b">
            <v>1</v>
          </cell>
          <cell r="M69" t="str">
            <v>00074</v>
          </cell>
          <cell r="N69" t="str">
            <v>41124091AM</v>
          </cell>
          <cell r="O69" t="str">
            <v>FONCIA VALLEE DU RHONE POUZET</v>
          </cell>
          <cell r="P69" t="str">
            <v>13 Impasse des Tournesols</v>
          </cell>
          <cell r="Q69">
            <v>7500</v>
          </cell>
          <cell r="R69" t="str">
            <v>GUILHERAND GRANGES</v>
          </cell>
          <cell r="S69" t="str">
            <v>00074005</v>
          </cell>
          <cell r="T69" t="b">
            <v>1</v>
          </cell>
          <cell r="U69" t="str">
            <v>00074005</v>
          </cell>
          <cell r="V69" t="str">
            <v>41121429AM</v>
          </cell>
        </row>
        <row r="70">
          <cell r="F70" t="str">
            <v>GOHOU</v>
          </cell>
          <cell r="G70" t="str">
            <v>FONCIA VALLE DU RHONE</v>
          </cell>
          <cell r="H70" t="str">
            <v>12 Boulevard Général de Gaulle</v>
          </cell>
          <cell r="I70">
            <v>26000</v>
          </cell>
          <cell r="J70" t="str">
            <v>VALENCE</v>
          </cell>
          <cell r="K70" t="str">
            <v>00074</v>
          </cell>
          <cell r="L70" t="b">
            <v>1</v>
          </cell>
          <cell r="M70" t="str">
            <v>00074</v>
          </cell>
          <cell r="N70" t="str">
            <v>41124091AM</v>
          </cell>
          <cell r="O70" t="str">
            <v>FONCIA VALLEE DU RHONE</v>
          </cell>
          <cell r="P70" t="str">
            <v>13 Impasse des Tournesols</v>
          </cell>
          <cell r="Q70">
            <v>7500</v>
          </cell>
          <cell r="R70" t="str">
            <v>GUILHERAND-GRANGES</v>
          </cell>
          <cell r="S70" t="str">
            <v>00074005</v>
          </cell>
          <cell r="T70" t="b">
            <v>1</v>
          </cell>
          <cell r="U70" t="str">
            <v>00074005</v>
          </cell>
          <cell r="V70" t="str">
            <v>41121429AM</v>
          </cell>
        </row>
        <row r="71">
          <cell r="F71" t="str">
            <v>MENDY</v>
          </cell>
          <cell r="G71" t="str">
            <v>FONCIA MARNE LA VALLEE</v>
          </cell>
          <cell r="H71" t="str">
            <v>409 Place Gustave Courbet</v>
          </cell>
          <cell r="I71">
            <v>93160</v>
          </cell>
          <cell r="J71" t="str">
            <v>NOISY-LE-GRAND</v>
          </cell>
          <cell r="K71" t="str">
            <v>00289</v>
          </cell>
          <cell r="L71" t="b">
            <v>1</v>
          </cell>
          <cell r="M71" t="str">
            <v>00289</v>
          </cell>
          <cell r="N71" t="str">
            <v>41124438AM</v>
          </cell>
          <cell r="O71" t="str">
            <v>FONCIA MARNE LA VALLEE</v>
          </cell>
          <cell r="P71" t="str">
            <v>Rue Ariane</v>
          </cell>
          <cell r="Q71">
            <v>77700</v>
          </cell>
          <cell r="R71" t="str">
            <v>CHESSY</v>
          </cell>
          <cell r="S71" t="str">
            <v>00289009</v>
          </cell>
          <cell r="T71" t="b">
            <v>1</v>
          </cell>
          <cell r="U71" t="str">
            <v>00289009</v>
          </cell>
          <cell r="V71" t="str">
            <v>41124573AM</v>
          </cell>
        </row>
        <row r="72">
          <cell r="F72" t="str">
            <v>NAKAMURA</v>
          </cell>
          <cell r="G72" t="str">
            <v>FONCIA ANJOU MAINE</v>
          </cell>
          <cell r="H72" t="str">
            <v>65-67 Rue Plantagenêt</v>
          </cell>
          <cell r="I72">
            <v>49100</v>
          </cell>
          <cell r="J72" t="str">
            <v>ANGERS</v>
          </cell>
          <cell r="K72" t="str">
            <v>00129</v>
          </cell>
          <cell r="L72" t="b">
            <v>1</v>
          </cell>
          <cell r="M72" t="str">
            <v>00129</v>
          </cell>
          <cell r="N72" t="str">
            <v>41124366AM</v>
          </cell>
          <cell r="O72" t="str">
            <v>FONCIA ANJOU MAINE - Château du Loir</v>
          </cell>
          <cell r="P72" t="str">
            <v>6 Place Lemonnier</v>
          </cell>
          <cell r="Q72">
            <v>72500</v>
          </cell>
          <cell r="R72" t="str">
            <v>MONTVAL SUR LOIR</v>
          </cell>
          <cell r="S72" t="str">
            <v>00129017</v>
          </cell>
          <cell r="T72" t="b">
            <v>1</v>
          </cell>
          <cell r="U72" t="str">
            <v>00129017</v>
          </cell>
          <cell r="V72" t="str">
            <v>41124575AM</v>
          </cell>
        </row>
        <row r="73">
          <cell r="F73" t="str">
            <v>KARYO</v>
          </cell>
          <cell r="G73" t="str">
            <v>FONCIA NORMANDIE</v>
          </cell>
          <cell r="H73" t="str">
            <v>5 Rue Montaigne</v>
          </cell>
          <cell r="I73">
            <v>76000</v>
          </cell>
          <cell r="J73" t="str">
            <v>ROUEN</v>
          </cell>
          <cell r="K73" t="str">
            <v xml:space="preserve">00022 </v>
          </cell>
          <cell r="L73" t="b">
            <v>1</v>
          </cell>
          <cell r="M73" t="str">
            <v xml:space="preserve">00022 </v>
          </cell>
          <cell r="N73" t="str">
            <v>41123941AM</v>
          </cell>
          <cell r="O73" t="str">
            <v>FONCIA NORMANDIE - Caen Leclerc</v>
          </cell>
          <cell r="P73" t="str">
            <v>53 Boulevard Maréchal Leclerc</v>
          </cell>
          <cell r="Q73">
            <v>14000</v>
          </cell>
          <cell r="R73" t="str">
            <v>CAEN</v>
          </cell>
          <cell r="S73" t="str">
            <v>00022023</v>
          </cell>
          <cell r="T73" t="b">
            <v>1</v>
          </cell>
          <cell r="U73" t="str">
            <v>00022023</v>
          </cell>
          <cell r="V73" t="str">
            <v>41124266AM</v>
          </cell>
        </row>
        <row r="74">
          <cell r="F74" t="str">
            <v>YAMCHA</v>
          </cell>
          <cell r="G74" t="str">
            <v>FONCIA VALLE DU RHONE</v>
          </cell>
          <cell r="H74" t="str">
            <v>12 Boulevard Général de Gaulle</v>
          </cell>
          <cell r="I74">
            <v>26000</v>
          </cell>
          <cell r="J74" t="str">
            <v>VALENCE</v>
          </cell>
          <cell r="K74" t="str">
            <v>00074</v>
          </cell>
          <cell r="L74" t="b">
            <v>1</v>
          </cell>
          <cell r="M74" t="str">
            <v>00074</v>
          </cell>
          <cell r="N74" t="str">
            <v>41124091AM</v>
          </cell>
          <cell r="O74" t="str">
            <v>FONCIA VALLEE DU RHONE - VALENCE</v>
          </cell>
          <cell r="P74" t="str">
            <v>12 Boulevard Général de Gaulle</v>
          </cell>
          <cell r="Q74">
            <v>26000</v>
          </cell>
          <cell r="R74" t="str">
            <v>VALENCE</v>
          </cell>
          <cell r="S74" t="str">
            <v>00074001</v>
          </cell>
          <cell r="T74" t="b">
            <v>1</v>
          </cell>
          <cell r="U74" t="str">
            <v>00074001</v>
          </cell>
          <cell r="V74" t="str">
            <v>41124091AM</v>
          </cell>
        </row>
        <row r="75">
          <cell r="F75" t="str">
            <v>DABRA</v>
          </cell>
          <cell r="G75" t="str">
            <v>FONCIA VALLE DU RHONE</v>
          </cell>
          <cell r="H75" t="str">
            <v>12 Boulevard Général de Gaulle</v>
          </cell>
          <cell r="I75">
            <v>26000</v>
          </cell>
          <cell r="J75" t="str">
            <v>VALENCE</v>
          </cell>
          <cell r="K75" t="str">
            <v>00074</v>
          </cell>
          <cell r="L75" t="b">
            <v>1</v>
          </cell>
          <cell r="M75" t="str">
            <v>00074</v>
          </cell>
          <cell r="N75" t="str">
            <v>41124091AM</v>
          </cell>
          <cell r="O75" t="str">
            <v>FONCIA VALLEE DU RHONE - VALENCE</v>
          </cell>
          <cell r="P75" t="str">
            <v>12 Boulevard Général de Gaulle</v>
          </cell>
          <cell r="Q75">
            <v>26000</v>
          </cell>
          <cell r="R75" t="str">
            <v>VALENCE</v>
          </cell>
          <cell r="S75" t="str">
            <v>00074001</v>
          </cell>
          <cell r="T75" t="b">
            <v>1</v>
          </cell>
          <cell r="U75" t="str">
            <v>00074001</v>
          </cell>
          <cell r="V75" t="str">
            <v>41124091AM</v>
          </cell>
        </row>
        <row r="76">
          <cell r="F76" t="str">
            <v>TEPPE</v>
          </cell>
          <cell r="G76" t="str">
            <v>FONCIA VALLE DU RHONE</v>
          </cell>
          <cell r="H76" t="str">
            <v>12 Boulevard Général de Gaulle</v>
          </cell>
          <cell r="I76">
            <v>26000</v>
          </cell>
          <cell r="J76" t="str">
            <v>VALENCE</v>
          </cell>
          <cell r="K76" t="str">
            <v>00074</v>
          </cell>
          <cell r="L76" t="b">
            <v>1</v>
          </cell>
          <cell r="M76" t="str">
            <v>00074</v>
          </cell>
          <cell r="N76" t="str">
            <v>41124091AM</v>
          </cell>
          <cell r="O76" t="str">
            <v>FONCIA VALLEE DU RHONE - VALENCE</v>
          </cell>
          <cell r="P76" t="str">
            <v>12 Boulevard Général de Gaulle</v>
          </cell>
          <cell r="Q76">
            <v>26000</v>
          </cell>
          <cell r="R76" t="str">
            <v>VALENCE</v>
          </cell>
          <cell r="S76" t="str">
            <v>00074001</v>
          </cell>
          <cell r="T76" t="b">
            <v>1</v>
          </cell>
          <cell r="U76" t="str">
            <v>00074001</v>
          </cell>
          <cell r="V76" t="str">
            <v>41124091AM</v>
          </cell>
        </row>
        <row r="77">
          <cell r="F77" t="str">
            <v>BROLY</v>
          </cell>
          <cell r="G77" t="str">
            <v>FONCIA VALLE DU RHONE</v>
          </cell>
          <cell r="H77" t="str">
            <v>12 Boulevard Général de Gaulle</v>
          </cell>
          <cell r="I77">
            <v>26000</v>
          </cell>
          <cell r="J77" t="str">
            <v>VALENCE</v>
          </cell>
          <cell r="K77" t="str">
            <v>00074</v>
          </cell>
          <cell r="L77" t="b">
            <v>1</v>
          </cell>
          <cell r="M77" t="str">
            <v>00074</v>
          </cell>
          <cell r="N77" t="str">
            <v>41124091AM</v>
          </cell>
          <cell r="O77" t="str">
            <v>FONCIA VALLEE DU RHONE - VALENCE</v>
          </cell>
          <cell r="P77" t="str">
            <v>12 Boulevard Général de Gaulle</v>
          </cell>
          <cell r="Q77">
            <v>26000</v>
          </cell>
          <cell r="R77" t="str">
            <v>VALENCE</v>
          </cell>
          <cell r="S77" t="str">
            <v>00074001</v>
          </cell>
          <cell r="T77" t="b">
            <v>1</v>
          </cell>
          <cell r="U77" t="str">
            <v>00074001</v>
          </cell>
          <cell r="V77" t="str">
            <v>41124091AM</v>
          </cell>
        </row>
        <row r="78">
          <cell r="F78" t="str">
            <v>SINJOU</v>
          </cell>
          <cell r="G78" t="str">
            <v>FONCIA TERRES DE PROVENCE</v>
          </cell>
          <cell r="H78" t="str">
            <v>21 Avenue Victor Hugo</v>
          </cell>
          <cell r="I78">
            <v>13100</v>
          </cell>
          <cell r="J78" t="str">
            <v>AIX EN PROVENCE</v>
          </cell>
          <cell r="K78" t="str">
            <v>00017</v>
          </cell>
          <cell r="L78" t="b">
            <v>1</v>
          </cell>
          <cell r="M78" t="str">
            <v>00017</v>
          </cell>
          <cell r="N78" t="str">
            <v>41124321AM</v>
          </cell>
          <cell r="O78" t="str">
            <v>FONCIA SUPERDEVOLUY - BASSANELLI</v>
          </cell>
          <cell r="P78" t="str">
            <v>Résidence du Bois d'Aurouze</v>
          </cell>
          <cell r="Q78">
            <v>74500</v>
          </cell>
          <cell r="R78" t="str">
            <v>SAINT ETIENNE EN DEVOLUY</v>
          </cell>
          <cell r="S78" t="str">
            <v>00017019</v>
          </cell>
          <cell r="T78" t="b">
            <v>1</v>
          </cell>
          <cell r="U78" t="str">
            <v>00017019</v>
          </cell>
          <cell r="V78" t="str">
            <v>41124580AM</v>
          </cell>
        </row>
        <row r="79">
          <cell r="F79" t="str">
            <v>TOKOSS</v>
          </cell>
          <cell r="G79" t="str">
            <v>FONCIA LEMANIQUE</v>
          </cell>
          <cell r="H79" t="str">
            <v>13 Rue de la Minoterie</v>
          </cell>
          <cell r="I79">
            <v>74940</v>
          </cell>
          <cell r="J79" t="str">
            <v>ANNECY LE VIEUX</v>
          </cell>
          <cell r="K79" t="str">
            <v>00004</v>
          </cell>
          <cell r="L79" t="b">
            <v>1</v>
          </cell>
          <cell r="M79" t="str">
            <v>00004</v>
          </cell>
          <cell r="N79" t="str">
            <v>41124216AM</v>
          </cell>
          <cell r="O79" t="str">
            <v>FONCIA LEMANIQUE - MOLLAND</v>
          </cell>
          <cell r="P79" t="str">
            <v>10  Rue des Amoureux</v>
          </cell>
          <cell r="Q79">
            <v>74100</v>
          </cell>
          <cell r="R79" t="str">
            <v>ANNEMASSE</v>
          </cell>
          <cell r="S79" t="str">
            <v>00004001</v>
          </cell>
          <cell r="T79" t="b">
            <v>1</v>
          </cell>
          <cell r="U79" t="str">
            <v>00004001</v>
          </cell>
          <cell r="V79" t="str">
            <v>41123551AM</v>
          </cell>
        </row>
        <row r="80">
          <cell r="F80" t="str">
            <v>BALAVOINE</v>
          </cell>
          <cell r="G80" t="str">
            <v>FONCIA LCA</v>
          </cell>
          <cell r="H80" t="str">
            <v>4 Rue Piroux</v>
          </cell>
          <cell r="I80">
            <v>54000</v>
          </cell>
          <cell r="J80" t="str">
            <v>NANCY</v>
          </cell>
          <cell r="K80" t="str">
            <v>00117</v>
          </cell>
          <cell r="L80" t="b">
            <v>1</v>
          </cell>
          <cell r="M80" t="str">
            <v>00117</v>
          </cell>
          <cell r="N80" t="str">
            <v>41124280AM</v>
          </cell>
          <cell r="O80" t="str">
            <v>FONCIA LCA</v>
          </cell>
          <cell r="P80" t="str">
            <v>4 Rue Piroux</v>
          </cell>
          <cell r="Q80">
            <v>54000</v>
          </cell>
          <cell r="R80" t="str">
            <v>NANCY</v>
          </cell>
          <cell r="S80" t="str">
            <v>00117007</v>
          </cell>
          <cell r="T80" t="b">
            <v>1</v>
          </cell>
          <cell r="U80" t="str">
            <v>00117007</v>
          </cell>
          <cell r="V80" t="str">
            <v>41124280AM</v>
          </cell>
        </row>
        <row r="81">
          <cell r="F81" t="str">
            <v>MELON</v>
          </cell>
          <cell r="G81" t="str">
            <v>FONCIA FABRE GIBERT</v>
          </cell>
          <cell r="H81" t="str">
            <v>34 BD ST MICHEL</v>
          </cell>
          <cell r="I81">
            <v>84000</v>
          </cell>
          <cell r="J81" t="str">
            <v>AVIGNON</v>
          </cell>
          <cell r="K81" t="str">
            <v>00122</v>
          </cell>
          <cell r="L81" t="b">
            <v>1</v>
          </cell>
          <cell r="M81" t="str">
            <v>00122</v>
          </cell>
          <cell r="N81" t="str">
            <v>411AM00321</v>
          </cell>
          <cell r="O81" t="str">
            <v>FONCIA FABRE GIBERT</v>
          </cell>
          <cell r="P81" t="str">
            <v>287 COURS GAMBETTA</v>
          </cell>
          <cell r="Q81">
            <v>84300</v>
          </cell>
          <cell r="R81" t="str">
            <v>CAVAILLON</v>
          </cell>
          <cell r="S81" t="str">
            <v>00122019</v>
          </cell>
          <cell r="T81" t="b">
            <v>1</v>
          </cell>
          <cell r="U81" t="str">
            <v>00122019</v>
          </cell>
          <cell r="V81" t="str">
            <v>41124582AM</v>
          </cell>
        </row>
        <row r="82">
          <cell r="F82" t="str">
            <v>MERIDA</v>
          </cell>
          <cell r="G82" t="str">
            <v>FONCIA GRAND BLEU</v>
          </cell>
          <cell r="H82" t="str">
            <v>9 Rue de la Plage</v>
          </cell>
          <cell r="I82">
            <v>83120</v>
          </cell>
          <cell r="J82" t="str">
            <v>STE MAXIME</v>
          </cell>
          <cell r="K82" t="str">
            <v>00173</v>
          </cell>
          <cell r="L82" t="b">
            <v>1</v>
          </cell>
          <cell r="M82" t="str">
            <v>00173</v>
          </cell>
          <cell r="N82" t="str">
            <v>41121322AM</v>
          </cell>
          <cell r="O82" t="str">
            <v>FONCIA GRAND BLEU - CAVALAIRE</v>
          </cell>
          <cell r="P82" t="str">
            <v>9 Rue de la Plage</v>
          </cell>
          <cell r="Q82">
            <v>83120</v>
          </cell>
          <cell r="R82" t="str">
            <v>STE MAXIME</v>
          </cell>
          <cell r="S82" t="str">
            <v>00173008</v>
          </cell>
          <cell r="T82" t="b">
            <v>1</v>
          </cell>
          <cell r="U82" t="str">
            <v>00173008</v>
          </cell>
          <cell r="V82" t="str">
            <v>41121322AM</v>
          </cell>
        </row>
        <row r="83">
          <cell r="F83" t="str">
            <v>KENDJI</v>
          </cell>
          <cell r="G83" t="str">
            <v>FONCIA TRANSACTION FRANCE</v>
          </cell>
          <cell r="H83" t="str">
            <v>11-15 Avenue Lebrun</v>
          </cell>
          <cell r="I83">
            <v>92160</v>
          </cell>
          <cell r="J83" t="str">
            <v>ANTONY</v>
          </cell>
          <cell r="K83" t="str">
            <v>00177</v>
          </cell>
          <cell r="L83" t="b">
            <v>1</v>
          </cell>
          <cell r="M83" t="str">
            <v>00177</v>
          </cell>
          <cell r="N83" t="str">
            <v>41123655AM</v>
          </cell>
          <cell r="O83" t="str">
            <v>FONCIA FT MARSEILLE - 10ème</v>
          </cell>
          <cell r="P83" t="str">
            <v>8 Boulevard de Pont de Vivaux</v>
          </cell>
          <cell r="Q83">
            <v>13010</v>
          </cell>
          <cell r="R83" t="str">
            <v>MARSEILLE</v>
          </cell>
          <cell r="S83" t="str">
            <v>00177103</v>
          </cell>
          <cell r="T83" t="b">
            <v>1</v>
          </cell>
          <cell r="U83" t="str">
            <v>00177103</v>
          </cell>
          <cell r="V83" t="str">
            <v>41123510AM</v>
          </cell>
        </row>
        <row r="84">
          <cell r="F84" t="str">
            <v>MAMBA</v>
          </cell>
          <cell r="G84" t="str">
            <v>FONCIA LEMANIQUE</v>
          </cell>
          <cell r="H84" t="str">
            <v>13 Rue de la Minoterie</v>
          </cell>
          <cell r="I84">
            <v>74940</v>
          </cell>
          <cell r="J84" t="str">
            <v>ANNECY LE VIEUX</v>
          </cell>
          <cell r="K84" t="str">
            <v>00004</v>
          </cell>
          <cell r="L84" t="b">
            <v>1</v>
          </cell>
          <cell r="M84" t="str">
            <v>00004</v>
          </cell>
          <cell r="N84" t="str">
            <v>41124216AM</v>
          </cell>
          <cell r="O84" t="str">
            <v>FONCIA LEMANIQUE - LE PAQUIER</v>
          </cell>
          <cell r="P84" t="str">
            <v>13 Rue de la Minoterie</v>
          </cell>
          <cell r="Q84">
            <v>74940</v>
          </cell>
          <cell r="R84" t="str">
            <v>ANNECY LE VIEUX</v>
          </cell>
          <cell r="S84" t="str">
            <v>00004020</v>
          </cell>
          <cell r="T84" t="b">
            <v>1</v>
          </cell>
          <cell r="U84" t="str">
            <v>00004020</v>
          </cell>
          <cell r="V84" t="str">
            <v>41124216AM</v>
          </cell>
        </row>
        <row r="85">
          <cell r="F85" t="str">
            <v>NAWEK</v>
          </cell>
          <cell r="G85" t="str">
            <v>FONCIA CHARENTE MARITIME</v>
          </cell>
          <cell r="H85" t="str">
            <v>14 Rue Dupaty</v>
          </cell>
          <cell r="I85">
            <v>17000</v>
          </cell>
          <cell r="J85" t="str">
            <v>LA ROCHELLE</v>
          </cell>
          <cell r="K85" t="str">
            <v>00098</v>
          </cell>
          <cell r="L85" t="b">
            <v>1</v>
          </cell>
          <cell r="M85" t="str">
            <v>00098</v>
          </cell>
          <cell r="N85" t="str">
            <v>41123210AM</v>
          </cell>
          <cell r="O85" t="str">
            <v>FONCIA CHARENTE MARITIME - Les Estuvales</v>
          </cell>
          <cell r="P85" t="str">
            <v>38 Avenue Jean Monnet / Les Estuvales</v>
          </cell>
          <cell r="Q85">
            <v>17000</v>
          </cell>
          <cell r="R85" t="str">
            <v>LA ROCHELLE</v>
          </cell>
          <cell r="S85" t="str">
            <v>00098004</v>
          </cell>
          <cell r="T85" t="b">
            <v>1</v>
          </cell>
          <cell r="U85" t="str">
            <v>00098004</v>
          </cell>
          <cell r="V85" t="str">
            <v>41120647AM</v>
          </cell>
        </row>
        <row r="86">
          <cell r="F86" t="str">
            <v>SLIMANE</v>
          </cell>
          <cell r="G86" t="str">
            <v>FONCIA  ARMOR</v>
          </cell>
          <cell r="H86" t="str">
            <v>1 Rue de l'Alma</v>
          </cell>
          <cell r="I86">
            <v>35000</v>
          </cell>
          <cell r="J86" t="str">
            <v>RENNES</v>
          </cell>
          <cell r="K86" t="str">
            <v>00156</v>
          </cell>
          <cell r="L86" t="b">
            <v>1</v>
          </cell>
          <cell r="M86" t="str">
            <v>00156</v>
          </cell>
          <cell r="N86" t="str">
            <v>41121235AM</v>
          </cell>
          <cell r="O86" t="str">
            <v>FONCIA LABBE</v>
          </cell>
          <cell r="P86" t="str">
            <v>14 Rue Saint Barbe</v>
          </cell>
          <cell r="Q86">
            <v>22000</v>
          </cell>
          <cell r="R86" t="str">
            <v>SAINT BRIEUC</v>
          </cell>
          <cell r="S86" t="str">
            <v>00156006</v>
          </cell>
          <cell r="T86" t="b">
            <v>1</v>
          </cell>
          <cell r="U86" t="str">
            <v>00156006</v>
          </cell>
          <cell r="V86" t="str">
            <v>41121115AM</v>
          </cell>
        </row>
        <row r="87">
          <cell r="F87" t="str">
            <v>JOHNNY</v>
          </cell>
          <cell r="G87" t="str">
            <v>FONCIA TRANSACTION FRANCE</v>
          </cell>
          <cell r="H87" t="str">
            <v>13 Avenue Lebrun</v>
          </cell>
          <cell r="I87">
            <v>92160</v>
          </cell>
          <cell r="J87" t="str">
            <v>ANTONY</v>
          </cell>
          <cell r="K87" t="str">
            <v>00177</v>
          </cell>
          <cell r="L87" t="b">
            <v>1</v>
          </cell>
          <cell r="M87" t="str">
            <v>00177</v>
          </cell>
          <cell r="N87" t="str">
            <v>41123655AM</v>
          </cell>
          <cell r="O87" t="str">
            <v>FONCIA FT MARSEILLE - 9ème</v>
          </cell>
          <cell r="P87" t="str">
            <v>58 Boulevard de Ste Marguerite</v>
          </cell>
          <cell r="Q87">
            <v>13009</v>
          </cell>
          <cell r="R87" t="str">
            <v>MARSEILLE</v>
          </cell>
          <cell r="S87" t="str">
            <v>00177101</v>
          </cell>
          <cell r="T87" t="b">
            <v>1</v>
          </cell>
          <cell r="U87" t="str">
            <v>00177101</v>
          </cell>
          <cell r="V87" t="str">
            <v>41123508AM</v>
          </cell>
        </row>
        <row r="88">
          <cell r="F88" t="str">
            <v>JAFAR</v>
          </cell>
          <cell r="G88" t="str">
            <v>FONCIA GRAND BLEU</v>
          </cell>
          <cell r="H88" t="str">
            <v>9 Rue de la Plage</v>
          </cell>
          <cell r="I88">
            <v>83120</v>
          </cell>
          <cell r="J88" t="str">
            <v>SAINTE MAXIME</v>
          </cell>
          <cell r="K88" t="str">
            <v>00173</v>
          </cell>
          <cell r="L88" t="b">
            <v>1</v>
          </cell>
          <cell r="M88" t="str">
            <v>00173</v>
          </cell>
          <cell r="N88" t="str">
            <v>41121322AM</v>
          </cell>
          <cell r="O88" t="str">
            <v>FONCIA PHISEGIM</v>
          </cell>
          <cell r="P88" t="str">
            <v>1 Rue Labat</v>
          </cell>
          <cell r="Q88">
            <v>83300</v>
          </cell>
          <cell r="R88" t="str">
            <v>DRAGUIGNAN</v>
          </cell>
          <cell r="S88" t="str">
            <v>00173014</v>
          </cell>
          <cell r="T88" t="b">
            <v>1</v>
          </cell>
          <cell r="U88" t="str">
            <v>00173014</v>
          </cell>
          <cell r="V88" t="str">
            <v>41124351AM</v>
          </cell>
        </row>
        <row r="89">
          <cell r="F89" t="str">
            <v>ARAFAT</v>
          </cell>
          <cell r="G89" t="str">
            <v>FONCIA GRAND BLEU</v>
          </cell>
          <cell r="H89" t="str">
            <v>9 Rue de la Plage</v>
          </cell>
          <cell r="I89">
            <v>83120</v>
          </cell>
          <cell r="J89" t="str">
            <v>SAINTE MAXIME</v>
          </cell>
          <cell r="K89" t="str">
            <v>00173</v>
          </cell>
          <cell r="L89" t="b">
            <v>1</v>
          </cell>
          <cell r="M89" t="str">
            <v>00173</v>
          </cell>
          <cell r="N89" t="str">
            <v>41121322AM</v>
          </cell>
          <cell r="O89" t="str">
            <v>FONCIA PHISEGIM</v>
          </cell>
          <cell r="P89" t="str">
            <v>1 Rue Labat</v>
          </cell>
          <cell r="Q89">
            <v>83300</v>
          </cell>
          <cell r="R89" t="str">
            <v>DRAGUIGNAN</v>
          </cell>
          <cell r="S89" t="str">
            <v>00173014</v>
          </cell>
          <cell r="T89" t="b">
            <v>1</v>
          </cell>
          <cell r="U89" t="str">
            <v>00173014</v>
          </cell>
          <cell r="V89" t="str">
            <v>41124351AM</v>
          </cell>
        </row>
        <row r="90">
          <cell r="F90" t="str">
            <v>NALA</v>
          </cell>
          <cell r="G90" t="str">
            <v>FONCIA GRAND BLEU</v>
          </cell>
          <cell r="H90" t="str">
            <v>9 Rue de la Plage</v>
          </cell>
          <cell r="I90">
            <v>83120</v>
          </cell>
          <cell r="J90" t="str">
            <v>SAINTE MAXIME</v>
          </cell>
          <cell r="K90" t="str">
            <v>00173</v>
          </cell>
          <cell r="L90" t="b">
            <v>1</v>
          </cell>
          <cell r="M90" t="str">
            <v>00173</v>
          </cell>
          <cell r="N90" t="str">
            <v>41121322AM</v>
          </cell>
          <cell r="O90" t="str">
            <v>FONCIA BLEU- TRIBERG</v>
          </cell>
          <cell r="P90" t="str">
            <v>234 Rue du Triberg</v>
          </cell>
          <cell r="Q90">
            <v>83600</v>
          </cell>
          <cell r="R90" t="str">
            <v>FREJUS</v>
          </cell>
          <cell r="S90" t="str">
            <v>00173010</v>
          </cell>
          <cell r="T90" t="b">
            <v>1</v>
          </cell>
          <cell r="U90" t="str">
            <v>00173010</v>
          </cell>
          <cell r="V90" t="str">
            <v>41122177AM</v>
          </cell>
        </row>
        <row r="91">
          <cell r="F91" t="str">
            <v>GRANOLA</v>
          </cell>
          <cell r="G91" t="str">
            <v>FONCIA GRAND BLEU</v>
          </cell>
          <cell r="H91" t="str">
            <v>9 Rue de la Plage</v>
          </cell>
          <cell r="I91">
            <v>83120</v>
          </cell>
          <cell r="J91" t="str">
            <v>SAINTE MAXIME</v>
          </cell>
          <cell r="K91" t="str">
            <v>00173</v>
          </cell>
          <cell r="L91" t="b">
            <v>1</v>
          </cell>
          <cell r="M91" t="str">
            <v>00173</v>
          </cell>
          <cell r="N91" t="str">
            <v>41121322AM</v>
          </cell>
          <cell r="O91" t="str">
            <v>FONCIA GRAND BLEU - STE MAXIME - LIEVENS</v>
          </cell>
          <cell r="P91" t="str">
            <v>9 Rue de la Plage</v>
          </cell>
          <cell r="Q91">
            <v>83120</v>
          </cell>
          <cell r="R91" t="str">
            <v>STE MAXIME</v>
          </cell>
          <cell r="S91" t="str">
            <v>00173008</v>
          </cell>
          <cell r="T91" t="b">
            <v>1</v>
          </cell>
          <cell r="U91" t="str">
            <v>00173008</v>
          </cell>
          <cell r="V91" t="str">
            <v>41121322AM</v>
          </cell>
        </row>
        <row r="92">
          <cell r="F92" t="str">
            <v>DELIVEROU</v>
          </cell>
          <cell r="G92" t="str">
            <v>FONCIA GRAND BLEU</v>
          </cell>
          <cell r="H92" t="str">
            <v>9 Rue de la Plage</v>
          </cell>
          <cell r="I92">
            <v>83120</v>
          </cell>
          <cell r="J92" t="str">
            <v>SAINTE MAXIME</v>
          </cell>
          <cell r="K92" t="str">
            <v>00173</v>
          </cell>
          <cell r="L92" t="b">
            <v>1</v>
          </cell>
          <cell r="M92" t="str">
            <v>00173</v>
          </cell>
          <cell r="N92" t="str">
            <v>41121322AM</v>
          </cell>
          <cell r="O92" t="str">
            <v>FONCIA BLEU- TRIBERG</v>
          </cell>
          <cell r="P92" t="str">
            <v>234 Rue du Triberg</v>
          </cell>
          <cell r="Q92">
            <v>83600</v>
          </cell>
          <cell r="R92" t="str">
            <v>FREJUS</v>
          </cell>
          <cell r="S92" t="str">
            <v>00173010</v>
          </cell>
          <cell r="T92" t="b">
            <v>1</v>
          </cell>
          <cell r="U92" t="str">
            <v>00173010</v>
          </cell>
          <cell r="V92" t="str">
            <v>41122177AM</v>
          </cell>
        </row>
        <row r="93">
          <cell r="F93" t="str">
            <v>VINDA</v>
          </cell>
          <cell r="G93" t="str">
            <v>FONCIA ALPES DAUPHINE</v>
          </cell>
          <cell r="H93" t="str">
            <v>15 Rue Lesdiguières</v>
          </cell>
          <cell r="I93">
            <v>38000</v>
          </cell>
          <cell r="J93" t="str">
            <v>GRENOBLE</v>
          </cell>
          <cell r="K93" t="str">
            <v>00082</v>
          </cell>
          <cell r="L93" t="b">
            <v>1</v>
          </cell>
          <cell r="M93" t="str">
            <v>00082</v>
          </cell>
          <cell r="N93" t="str">
            <v>411AM00941</v>
          </cell>
          <cell r="O93" t="str">
            <v>FONCIA AMI - ST JEAN</v>
          </cell>
          <cell r="P93" t="str">
            <v>Place du Marché</v>
          </cell>
          <cell r="Q93">
            <v>73300</v>
          </cell>
          <cell r="R93" t="str">
            <v>ST JEAN DE MAURIENNE</v>
          </cell>
          <cell r="S93" t="str">
            <v>00082011</v>
          </cell>
          <cell r="T93" t="b">
            <v>1</v>
          </cell>
          <cell r="U93" t="str">
            <v>00082011</v>
          </cell>
          <cell r="V93" t="str">
            <v>41124600AM</v>
          </cell>
        </row>
        <row r="94">
          <cell r="F94" t="str">
            <v>MATERAL</v>
          </cell>
          <cell r="G94" t="str">
            <v>FONCIA ALPES DAUPHINE</v>
          </cell>
          <cell r="H94" t="str">
            <v>15 Rue Lesdiguières</v>
          </cell>
          <cell r="I94">
            <v>38000</v>
          </cell>
          <cell r="J94" t="str">
            <v>GRENOBLE</v>
          </cell>
          <cell r="K94" t="str">
            <v>00082</v>
          </cell>
          <cell r="L94" t="b">
            <v>1</v>
          </cell>
          <cell r="M94" t="str">
            <v>00082</v>
          </cell>
          <cell r="N94" t="str">
            <v>411AM00941</v>
          </cell>
          <cell r="O94" t="str">
            <v>FONCIA AMI - ST JEAN</v>
          </cell>
          <cell r="P94" t="str">
            <v>Place du Marché</v>
          </cell>
          <cell r="Q94">
            <v>73300</v>
          </cell>
          <cell r="R94" t="str">
            <v>ST JEAN DE MAURIENNE</v>
          </cell>
          <cell r="S94" t="str">
            <v>00082011</v>
          </cell>
          <cell r="T94" t="b">
            <v>1</v>
          </cell>
          <cell r="U94" t="str">
            <v>00082011</v>
          </cell>
          <cell r="V94" t="str">
            <v>41124600AM</v>
          </cell>
        </row>
        <row r="95">
          <cell r="F95" t="str">
            <v>JUNIN</v>
          </cell>
          <cell r="G95" t="str">
            <v>FONCIA TRANSACTION FRANCE</v>
          </cell>
          <cell r="H95" t="str">
            <v>13 Avenue Lebrun</v>
          </cell>
          <cell r="I95">
            <v>92160</v>
          </cell>
          <cell r="J95" t="str">
            <v>ANTONY</v>
          </cell>
          <cell r="K95">
            <v>177</v>
          </cell>
          <cell r="L95" t="b">
            <v>0</v>
          </cell>
          <cell r="M95" t="str">
            <v>00177</v>
          </cell>
          <cell r="N95" t="str">
            <v>41123655AM</v>
          </cell>
          <cell r="O95" t="str">
            <v>FONCIA FT VAL DE LOIRE - MONTARGIS</v>
          </cell>
          <cell r="P95" t="str">
            <v>4 Rue de Vaublanc</v>
          </cell>
          <cell r="Q95">
            <v>45200</v>
          </cell>
          <cell r="R95" t="str">
            <v>MONTARGIS</v>
          </cell>
          <cell r="S95">
            <v>177097</v>
          </cell>
          <cell r="T95" t="b">
            <v>0</v>
          </cell>
          <cell r="U95" t="str">
            <v>00177097</v>
          </cell>
          <cell r="V95" t="str">
            <v>41124526AM</v>
          </cell>
        </row>
        <row r="96">
          <cell r="F96" t="str">
            <v>EREN</v>
          </cell>
          <cell r="G96" t="str">
            <v>FONCIA CHARENTE MARITIME</v>
          </cell>
          <cell r="H96" t="str">
            <v>14 Rue Dupaty</v>
          </cell>
          <cell r="I96">
            <v>17000</v>
          </cell>
          <cell r="J96" t="str">
            <v>LA ROCHELLE</v>
          </cell>
          <cell r="K96">
            <v>98</v>
          </cell>
          <cell r="L96" t="b">
            <v>0</v>
          </cell>
          <cell r="M96" t="str">
            <v>00098</v>
          </cell>
          <cell r="N96" t="str">
            <v>41123210AM</v>
          </cell>
          <cell r="O96" t="str">
            <v>FONCIA CHARENTE MARITIME</v>
          </cell>
          <cell r="P96" t="str">
            <v>16 Place Fillaudeau</v>
          </cell>
          <cell r="Q96">
            <v>17500</v>
          </cell>
          <cell r="R96" t="str">
            <v>JONZAC</v>
          </cell>
          <cell r="S96">
            <v>98016</v>
          </cell>
          <cell r="T96" t="b">
            <v>0</v>
          </cell>
          <cell r="U96" t="str">
            <v>00098016</v>
          </cell>
          <cell r="V96" t="str">
            <v>41124530AM</v>
          </cell>
        </row>
        <row r="97">
          <cell r="F97" t="str">
            <v>GIROUD</v>
          </cell>
          <cell r="G97" t="str">
            <v>FONCIA BREIZH</v>
          </cell>
          <cell r="H97" t="str">
            <v>34 Rue Amiral Linois</v>
          </cell>
          <cell r="I97">
            <v>29200</v>
          </cell>
          <cell r="J97" t="str">
            <v>BREST</v>
          </cell>
          <cell r="K97">
            <v>139</v>
          </cell>
          <cell r="L97" t="b">
            <v>0</v>
          </cell>
          <cell r="M97" t="str">
            <v>00139</v>
          </cell>
          <cell r="N97" t="str">
            <v>41123465AM</v>
          </cell>
          <cell r="O97" t="str">
            <v>FONCIA GENERALE IMMOBILIERE - BREST</v>
          </cell>
          <cell r="P97" t="str">
            <v>34 Rue Amiral Linois</v>
          </cell>
          <cell r="Q97">
            <v>29200</v>
          </cell>
          <cell r="R97" t="str">
            <v>BREST</v>
          </cell>
          <cell r="S97">
            <v>139001</v>
          </cell>
          <cell r="T97" t="b">
            <v>0</v>
          </cell>
          <cell r="U97" t="str">
            <v>00139001</v>
          </cell>
          <cell r="V97" t="str">
            <v>41121337AM</v>
          </cell>
        </row>
        <row r="98">
          <cell r="F98" t="str">
            <v>MATUIDI</v>
          </cell>
          <cell r="G98" t="str">
            <v>FONCIA BREIZH</v>
          </cell>
          <cell r="H98" t="str">
            <v>34 Rue Amiral Linois</v>
          </cell>
          <cell r="I98">
            <v>29200</v>
          </cell>
          <cell r="J98" t="str">
            <v>BREST</v>
          </cell>
          <cell r="K98">
            <v>139</v>
          </cell>
          <cell r="L98" t="b">
            <v>0</v>
          </cell>
          <cell r="M98" t="str">
            <v>00139</v>
          </cell>
          <cell r="N98" t="str">
            <v>41123465AM</v>
          </cell>
          <cell r="O98" t="str">
            <v>FONCIA GENERALE IMMOBILIERE - BREST</v>
          </cell>
          <cell r="P98" t="str">
            <v>34 Rue Amiral Linois</v>
          </cell>
          <cell r="Q98">
            <v>29200</v>
          </cell>
          <cell r="R98" t="str">
            <v>BREST</v>
          </cell>
          <cell r="S98">
            <v>139001</v>
          </cell>
          <cell r="T98" t="b">
            <v>0</v>
          </cell>
          <cell r="U98" t="str">
            <v>00139001</v>
          </cell>
          <cell r="V98" t="str">
            <v>41121337AM</v>
          </cell>
        </row>
        <row r="99">
          <cell r="F99" t="str">
            <v>SIMBA</v>
          </cell>
          <cell r="G99" t="str">
            <v>FONCIA TRANSACTION FRANCE</v>
          </cell>
          <cell r="H99" t="str">
            <v>13 Avenue Lebrun</v>
          </cell>
          <cell r="I99">
            <v>92160</v>
          </cell>
          <cell r="J99" t="str">
            <v>ANTONY</v>
          </cell>
          <cell r="K99">
            <v>177</v>
          </cell>
          <cell r="L99" t="b">
            <v>0</v>
          </cell>
          <cell r="M99" t="str">
            <v>00177</v>
          </cell>
          <cell r="N99" t="str">
            <v>41123655AM</v>
          </cell>
          <cell r="O99" t="str">
            <v>FONCIA FT RIVIERA - NICE LIBERTE</v>
          </cell>
          <cell r="P99" t="str">
            <v>2 Rue de la Liberté</v>
          </cell>
          <cell r="Q99">
            <v>6000</v>
          </cell>
          <cell r="R99" t="str">
            <v>NICE</v>
          </cell>
          <cell r="S99">
            <v>177249</v>
          </cell>
          <cell r="T99" t="b">
            <v>0</v>
          </cell>
          <cell r="U99" t="str">
            <v>00177249</v>
          </cell>
          <cell r="V99" t="str">
            <v>41124360AM</v>
          </cell>
        </row>
        <row r="100">
          <cell r="F100" t="str">
            <v>TALA</v>
          </cell>
          <cell r="G100" t="str">
            <v>FONCIA LEMANIQUE</v>
          </cell>
          <cell r="H100" t="str">
            <v>13 Rue de la Minoterie</v>
          </cell>
          <cell r="I100">
            <v>74940</v>
          </cell>
          <cell r="J100" t="str">
            <v>ANNECY LE VIEUX</v>
          </cell>
          <cell r="K100">
            <v>4</v>
          </cell>
          <cell r="L100" t="b">
            <v>0</v>
          </cell>
          <cell r="M100" t="str">
            <v>00004</v>
          </cell>
          <cell r="N100" t="str">
            <v>41124216AM</v>
          </cell>
          <cell r="O100" t="str">
            <v>FONCIA MAISON DE L'IMMOBILIER</v>
          </cell>
          <cell r="P100" t="str">
            <v xml:space="preserve">65 RUE DU CENTRE </v>
          </cell>
          <cell r="Q100">
            <v>74140</v>
          </cell>
          <cell r="R100" t="str">
            <v>DOUVAINE</v>
          </cell>
          <cell r="S100">
            <v>4023</v>
          </cell>
          <cell r="T100" t="b">
            <v>0</v>
          </cell>
          <cell r="U100" t="str">
            <v>00004023</v>
          </cell>
          <cell r="V100" t="str">
            <v>41121547AM</v>
          </cell>
        </row>
        <row r="101">
          <cell r="F101" t="str">
            <v>YAYA</v>
          </cell>
          <cell r="G101" t="str">
            <v>FONCIA MONT BLANC</v>
          </cell>
          <cell r="H101" t="str">
            <v>13 Rue de la Minoterie</v>
          </cell>
          <cell r="I101">
            <v>74940</v>
          </cell>
          <cell r="J101" t="str">
            <v>ANNECY LE VIEUX</v>
          </cell>
          <cell r="K101">
            <v>1041</v>
          </cell>
          <cell r="L101" t="b">
            <v>0</v>
          </cell>
          <cell r="M101" t="str">
            <v>01041</v>
          </cell>
          <cell r="N101" t="str">
            <v>41124569AM</v>
          </cell>
          <cell r="O101" t="str">
            <v>FONCIA MONT BLANC - PRAZ SUR ARLY</v>
          </cell>
          <cell r="P101" t="str">
            <v>Place de la Mairie</v>
          </cell>
          <cell r="Q101">
            <v>74120</v>
          </cell>
          <cell r="R101" t="str">
            <v>PRAZ SUR ARLY</v>
          </cell>
          <cell r="S101">
            <v>1041005</v>
          </cell>
          <cell r="T101" t="b">
            <v>0</v>
          </cell>
          <cell r="U101" t="str">
            <v>01041005</v>
          </cell>
          <cell r="V101" t="str">
            <v>41124585AM</v>
          </cell>
        </row>
        <row r="102">
          <cell r="F102" t="str">
            <v>TIGROU</v>
          </cell>
          <cell r="G102" t="str">
            <v>FONCIA TRANSACTION FRANCE</v>
          </cell>
          <cell r="H102" t="str">
            <v>13 Avenue Lebrun</v>
          </cell>
          <cell r="I102">
            <v>92160</v>
          </cell>
          <cell r="J102" t="str">
            <v>ANTONY</v>
          </cell>
          <cell r="K102">
            <v>177</v>
          </cell>
          <cell r="L102" t="b">
            <v>0</v>
          </cell>
          <cell r="M102" t="str">
            <v>00177</v>
          </cell>
          <cell r="N102" t="str">
            <v>41123655AM</v>
          </cell>
          <cell r="O102" t="str">
            <v>FONCIA FT VAL DE LOIRE - ORLEANS DAUPHINE</v>
          </cell>
          <cell r="P102" t="str">
            <v xml:space="preserve">25 Avenue Dauphine </v>
          </cell>
          <cell r="Q102">
            <v>45100</v>
          </cell>
          <cell r="R102" t="str">
            <v>ORLEANS</v>
          </cell>
          <cell r="S102">
            <v>177604</v>
          </cell>
          <cell r="T102" t="b">
            <v>0</v>
          </cell>
          <cell r="U102" t="str">
            <v>00177604</v>
          </cell>
          <cell r="V102" t="str">
            <v>41123938AM</v>
          </cell>
        </row>
        <row r="103">
          <cell r="F103" t="str">
            <v>OUKI</v>
          </cell>
          <cell r="G103" t="str">
            <v>FONCIA PYRENEES GASCOGNE</v>
          </cell>
          <cell r="H103" t="str">
            <v>5 Rue de Tiredous</v>
          </cell>
          <cell r="I103">
            <v>64000</v>
          </cell>
          <cell r="J103" t="str">
            <v>PAU</v>
          </cell>
          <cell r="K103">
            <v>11</v>
          </cell>
          <cell r="L103" t="b">
            <v>0</v>
          </cell>
          <cell r="M103" t="str">
            <v>00011</v>
          </cell>
          <cell r="N103" t="str">
            <v>41124442AM</v>
          </cell>
          <cell r="O103" t="str">
            <v>FONCIA PYRENEES GASCOGNE - PAU TIREDOUS</v>
          </cell>
          <cell r="P103" t="str">
            <v>5 Rue Tiredous</v>
          </cell>
          <cell r="Q103">
            <v>64000</v>
          </cell>
          <cell r="R103" t="str">
            <v>PAU</v>
          </cell>
          <cell r="S103">
            <v>11006</v>
          </cell>
          <cell r="T103" t="b">
            <v>0</v>
          </cell>
          <cell r="U103" t="str">
            <v>00011006</v>
          </cell>
          <cell r="V103" t="str">
            <v>41124442AM</v>
          </cell>
        </row>
        <row r="104">
          <cell r="F104" t="str">
            <v>BINA</v>
          </cell>
          <cell r="G104" t="str">
            <v>FONCIA LEMANIQUE</v>
          </cell>
          <cell r="H104" t="str">
            <v>13 Rue de la Minoterie</v>
          </cell>
          <cell r="I104">
            <v>74940</v>
          </cell>
          <cell r="J104" t="str">
            <v>ANNECY LE VIEUX</v>
          </cell>
          <cell r="K104">
            <v>4</v>
          </cell>
          <cell r="L104" t="b">
            <v>0</v>
          </cell>
          <cell r="M104" t="str">
            <v>00004</v>
          </cell>
          <cell r="N104" t="str">
            <v>41124216AM</v>
          </cell>
          <cell r="O104" t="str">
            <v>FONCIA MAISON DE L'IMMOBILIER</v>
          </cell>
          <cell r="P104" t="str">
            <v>65 Rue du Centre</v>
          </cell>
          <cell r="Q104">
            <v>74140</v>
          </cell>
          <cell r="R104" t="str">
            <v>DOUVAINE</v>
          </cell>
          <cell r="S104">
            <v>4023</v>
          </cell>
          <cell r="T104" t="b">
            <v>0</v>
          </cell>
          <cell r="U104" t="str">
            <v>00004023</v>
          </cell>
          <cell r="V104" t="str">
            <v>41121547AM</v>
          </cell>
        </row>
        <row r="105">
          <cell r="F105" t="str">
            <v>DAOUDA</v>
          </cell>
          <cell r="G105" t="str">
            <v>FONCIA LEMANIQUE</v>
          </cell>
          <cell r="H105" t="str">
            <v>13 Rue de la Minoterie</v>
          </cell>
          <cell r="I105">
            <v>74940</v>
          </cell>
          <cell r="J105" t="str">
            <v>ANNECY LE VIEUX</v>
          </cell>
          <cell r="K105">
            <v>4</v>
          </cell>
          <cell r="L105" t="b">
            <v>0</v>
          </cell>
          <cell r="M105" t="str">
            <v>00004</v>
          </cell>
          <cell r="N105" t="str">
            <v>41124216AM</v>
          </cell>
          <cell r="O105" t="str">
            <v>FONCIA LEMANIQUE - VOLTAIRE</v>
          </cell>
          <cell r="P105" t="str">
            <v>55 Avenue Voltaire</v>
          </cell>
          <cell r="Q105">
            <v>1210</v>
          </cell>
          <cell r="R105" t="str">
            <v>FERNEY VOLTAIRE</v>
          </cell>
          <cell r="S105">
            <v>4010</v>
          </cell>
          <cell r="T105" t="b">
            <v>0</v>
          </cell>
          <cell r="U105" t="str">
            <v>00004010</v>
          </cell>
          <cell r="V105" t="str">
            <v>41123089AM</v>
          </cell>
        </row>
        <row r="106">
          <cell r="F106" t="str">
            <v>AMOIN</v>
          </cell>
          <cell r="G106" t="str">
            <v>FONCIA LEMANIQUE</v>
          </cell>
          <cell r="H106" t="str">
            <v>13 Rue de la Minoterie</v>
          </cell>
          <cell r="I106">
            <v>74940</v>
          </cell>
          <cell r="J106" t="str">
            <v>ANNECY LE VIEUX</v>
          </cell>
          <cell r="K106">
            <v>4</v>
          </cell>
          <cell r="L106" t="b">
            <v>0</v>
          </cell>
          <cell r="M106" t="str">
            <v>00004</v>
          </cell>
          <cell r="N106" t="str">
            <v>41124216AM</v>
          </cell>
          <cell r="O106" t="str">
            <v>FONCIA CHABLAIS - BLANCHARD</v>
          </cell>
          <cell r="P106" t="str">
            <v xml:space="preserve">16 Rue Jean Blanchard </v>
          </cell>
          <cell r="Q106">
            <v>74200</v>
          </cell>
          <cell r="R106" t="str">
            <v>THONON LES BAINS</v>
          </cell>
          <cell r="S106">
            <v>4027</v>
          </cell>
          <cell r="T106" t="b">
            <v>0</v>
          </cell>
          <cell r="U106" t="str">
            <v>00004027</v>
          </cell>
          <cell r="V106" t="str">
            <v>41123100AM</v>
          </cell>
        </row>
        <row r="107">
          <cell r="F107" t="str">
            <v>EYI</v>
          </cell>
          <cell r="G107" t="str">
            <v>FONCIA LEMANIQUE</v>
          </cell>
          <cell r="H107" t="str">
            <v>13 Rue de la Minoterie</v>
          </cell>
          <cell r="I107">
            <v>74940</v>
          </cell>
          <cell r="J107" t="str">
            <v>ANNECY LE VIEUX</v>
          </cell>
          <cell r="K107">
            <v>4</v>
          </cell>
          <cell r="L107" t="b">
            <v>0</v>
          </cell>
          <cell r="M107" t="str">
            <v>00004</v>
          </cell>
          <cell r="N107" t="str">
            <v>41124216AM</v>
          </cell>
          <cell r="O107" t="str">
            <v>FONCIA CHABLAIS - ANDRIER</v>
          </cell>
          <cell r="P107" t="str">
            <v>1 Boulevard Georges Andrier</v>
          </cell>
          <cell r="Q107">
            <v>74200</v>
          </cell>
          <cell r="R107" t="str">
            <v>THONON LES BAINS</v>
          </cell>
          <cell r="S107">
            <v>4021</v>
          </cell>
          <cell r="T107" t="b">
            <v>0</v>
          </cell>
          <cell r="U107" t="str">
            <v>00004021</v>
          </cell>
          <cell r="V107" t="str">
            <v>411AM00331</v>
          </cell>
        </row>
        <row r="108">
          <cell r="F108" t="str">
            <v>GIMS</v>
          </cell>
          <cell r="G108" t="str">
            <v>FONCIA ANJOU MAINE</v>
          </cell>
          <cell r="H108" t="str">
            <v>65-67 Rue Plantagenêt</v>
          </cell>
          <cell r="I108">
            <v>49100</v>
          </cell>
          <cell r="J108" t="str">
            <v>ANGERS</v>
          </cell>
          <cell r="K108">
            <v>129</v>
          </cell>
          <cell r="L108" t="b">
            <v>0</v>
          </cell>
          <cell r="M108" t="str">
            <v>00129</v>
          </cell>
          <cell r="N108" t="str">
            <v>41124366AM</v>
          </cell>
          <cell r="O108" t="str">
            <v>Foncia Cholet</v>
          </cell>
          <cell r="P108" t="str">
            <v>33 Rue des Vieux Greniers</v>
          </cell>
          <cell r="Q108">
            <v>49300</v>
          </cell>
          <cell r="R108" t="str">
            <v>CHOLET</v>
          </cell>
          <cell r="S108">
            <v>129013</v>
          </cell>
          <cell r="T108" t="b">
            <v>0</v>
          </cell>
          <cell r="U108" t="str">
            <v>00129013</v>
          </cell>
          <cell r="V108" t="str">
            <v>41124367AM</v>
          </cell>
        </row>
        <row r="109">
          <cell r="F109" t="str">
            <v>NICK</v>
          </cell>
          <cell r="G109" t="str">
            <v>FONCIA LEMANIQUE</v>
          </cell>
          <cell r="H109" t="str">
            <v>13 Rue de la Minoterie</v>
          </cell>
          <cell r="I109">
            <v>74940</v>
          </cell>
          <cell r="J109" t="str">
            <v>ANNECY LE VIEUX</v>
          </cell>
          <cell r="K109">
            <v>4</v>
          </cell>
          <cell r="L109" t="b">
            <v>0</v>
          </cell>
          <cell r="M109" t="str">
            <v>00004</v>
          </cell>
          <cell r="N109" t="str">
            <v>41124216AM</v>
          </cell>
          <cell r="O109" t="str">
            <v>FONCIA LEMANIQUE - LEGER</v>
          </cell>
          <cell r="P109" t="str">
            <v>1 Place de la Porte d'Allinges</v>
          </cell>
          <cell r="Q109">
            <v>74500</v>
          </cell>
          <cell r="R109" t="str">
            <v>EVIAN LES BAINS</v>
          </cell>
          <cell r="S109">
            <v>4024</v>
          </cell>
          <cell r="T109" t="b">
            <v>0</v>
          </cell>
          <cell r="U109" t="str">
            <v>00004024</v>
          </cell>
          <cell r="V109" t="str">
            <v>41121514AM</v>
          </cell>
        </row>
        <row r="110">
          <cell r="F110" t="str">
            <v>YEDO</v>
          </cell>
          <cell r="G110" t="str">
            <v>FONCIA LEMANIQUE</v>
          </cell>
          <cell r="H110" t="str">
            <v>13 Rue de la Minoterie</v>
          </cell>
          <cell r="I110">
            <v>74940</v>
          </cell>
          <cell r="J110" t="str">
            <v>ANNECY LE VIEUX</v>
          </cell>
          <cell r="K110">
            <v>4</v>
          </cell>
          <cell r="L110" t="b">
            <v>0</v>
          </cell>
          <cell r="M110" t="str">
            <v>00004</v>
          </cell>
          <cell r="N110" t="str">
            <v>41124216AM</v>
          </cell>
          <cell r="O110" t="str">
            <v>FONCIA CHABLAIS - ANDRIER</v>
          </cell>
          <cell r="P110" t="str">
            <v>1 Boulevard Georges Andrier</v>
          </cell>
          <cell r="Q110">
            <v>74200</v>
          </cell>
          <cell r="R110" t="str">
            <v>THONON LES BAINS</v>
          </cell>
          <cell r="S110">
            <v>4021</v>
          </cell>
          <cell r="T110" t="b">
            <v>0</v>
          </cell>
          <cell r="U110" t="str">
            <v>00004021</v>
          </cell>
          <cell r="V110" t="str">
            <v>411AM00331</v>
          </cell>
        </row>
        <row r="111">
          <cell r="F111" t="str">
            <v>KOFFI</v>
          </cell>
          <cell r="G111" t="str">
            <v>FONCIA LEMANIQUE</v>
          </cell>
          <cell r="H111" t="str">
            <v>13 Rue de la Minoterie</v>
          </cell>
          <cell r="I111">
            <v>74940</v>
          </cell>
          <cell r="J111" t="str">
            <v>ANNECY LE VIEUX</v>
          </cell>
          <cell r="K111">
            <v>4</v>
          </cell>
          <cell r="L111" t="b">
            <v>0</v>
          </cell>
          <cell r="M111" t="str">
            <v>00004</v>
          </cell>
          <cell r="N111" t="str">
            <v>41124216AM</v>
          </cell>
          <cell r="O111" t="str">
            <v>FONCIA LEMANIQUE - LEGER</v>
          </cell>
          <cell r="P111" t="str">
            <v>1 Place de la Porte d'Allinges</v>
          </cell>
          <cell r="Q111">
            <v>74500</v>
          </cell>
          <cell r="R111" t="str">
            <v>EVIAN LES BAINS</v>
          </cell>
          <cell r="S111">
            <v>4024</v>
          </cell>
          <cell r="T111" t="b">
            <v>0</v>
          </cell>
          <cell r="U111" t="str">
            <v>00004024</v>
          </cell>
          <cell r="V111" t="str">
            <v>41124584AM</v>
          </cell>
        </row>
        <row r="112">
          <cell r="F112" t="str">
            <v>SISSOKO</v>
          </cell>
          <cell r="G112" t="str">
            <v>FONCIA BREIZH</v>
          </cell>
          <cell r="H112" t="str">
            <v>34 Rue Amiral Linois</v>
          </cell>
          <cell r="I112">
            <v>29200</v>
          </cell>
          <cell r="J112" t="str">
            <v>BREST</v>
          </cell>
          <cell r="K112">
            <v>139</v>
          </cell>
          <cell r="L112" t="b">
            <v>0</v>
          </cell>
          <cell r="M112" t="str">
            <v>00139</v>
          </cell>
          <cell r="N112" t="str">
            <v>41123465AM</v>
          </cell>
          <cell r="O112" t="str">
            <v>FONCIA CORNAUD</v>
          </cell>
          <cell r="P112" t="str">
            <v>6 avenue Ernest Renan</v>
          </cell>
          <cell r="Q112">
            <v>22300</v>
          </cell>
          <cell r="R112" t="str">
            <v>LANNION</v>
          </cell>
          <cell r="S112">
            <v>139004</v>
          </cell>
          <cell r="T112" t="b">
            <v>0</v>
          </cell>
          <cell r="U112" t="str">
            <v>00139004</v>
          </cell>
          <cell r="V112" t="str">
            <v>41122694AM</v>
          </cell>
        </row>
        <row r="113">
          <cell r="F113" t="str">
            <v>VITAA</v>
          </cell>
          <cell r="G113" t="str">
            <v>FONCIA  ARMOR</v>
          </cell>
          <cell r="H113" t="str">
            <v>1 Rue de l'Alma</v>
          </cell>
          <cell r="I113">
            <v>35000</v>
          </cell>
          <cell r="J113" t="str">
            <v>RENNES</v>
          </cell>
          <cell r="K113">
            <v>156</v>
          </cell>
          <cell r="L113" t="b">
            <v>0</v>
          </cell>
          <cell r="M113" t="str">
            <v>00156</v>
          </cell>
          <cell r="N113" t="str">
            <v>41121235AM</v>
          </cell>
          <cell r="O113" t="str">
            <v>FONCIA COTE D'EMERAUDE</v>
          </cell>
          <cell r="P113" t="str">
            <v>26 Avenue Anita Conti</v>
          </cell>
          <cell r="Q113">
            <v>35400</v>
          </cell>
          <cell r="R113" t="str">
            <v>SAINT MALO</v>
          </cell>
          <cell r="S113">
            <v>156012</v>
          </cell>
          <cell r="T113" t="b">
            <v>0</v>
          </cell>
          <cell r="U113" t="str">
            <v>00156012</v>
          </cell>
          <cell r="V113" t="str">
            <v>41123231AM</v>
          </cell>
        </row>
        <row r="114">
          <cell r="F114" t="str">
            <v>PAGNY</v>
          </cell>
          <cell r="G114" t="str">
            <v>FONCIA FABRE GIBERT</v>
          </cell>
          <cell r="H114" t="str">
            <v>34 Boulevard Saint Michel</v>
          </cell>
          <cell r="I114">
            <v>84000</v>
          </cell>
          <cell r="J114" t="str">
            <v>AVIGNON</v>
          </cell>
          <cell r="K114">
            <v>122</v>
          </cell>
          <cell r="L114" t="b">
            <v>0</v>
          </cell>
          <cell r="M114" t="str">
            <v>00122</v>
          </cell>
          <cell r="N114" t="str">
            <v>41124217AM</v>
          </cell>
          <cell r="O114" t="str">
            <v>FONCIA FABRE GIBERT - LUTHER KING</v>
          </cell>
          <cell r="P114" t="str">
            <v>5 Rue Martin Luther King</v>
          </cell>
          <cell r="Q114">
            <v>84000</v>
          </cell>
          <cell r="R114" t="str">
            <v>AVIGNON</v>
          </cell>
          <cell r="S114">
            <v>122015</v>
          </cell>
          <cell r="T114" t="b">
            <v>0</v>
          </cell>
          <cell r="U114" t="str">
            <v>00122015</v>
          </cell>
          <cell r="V114" t="str">
            <v>41124385AM</v>
          </cell>
        </row>
        <row r="115">
          <cell r="F115" t="str">
            <v>EDITORIAL</v>
          </cell>
          <cell r="G115" t="str">
            <v>FONCIA MANAGO</v>
          </cell>
          <cell r="H115" t="str">
            <v>3 Rue Henri Dunant</v>
          </cell>
          <cell r="I115">
            <v>95460</v>
          </cell>
          <cell r="J115" t="str">
            <v>EZANVILLE</v>
          </cell>
          <cell r="K115">
            <v>89</v>
          </cell>
          <cell r="L115" t="b">
            <v>0</v>
          </cell>
          <cell r="M115" t="str">
            <v>00089</v>
          </cell>
          <cell r="N115" t="str">
            <v>41120409AM</v>
          </cell>
          <cell r="O115" t="str">
            <v>FONCIA MANAGO - ECOUEN</v>
          </cell>
          <cell r="P115" t="str">
            <v>41 Allée des Princes</v>
          </cell>
          <cell r="Q115">
            <v>95440</v>
          </cell>
          <cell r="R115" t="str">
            <v>ECOUEN</v>
          </cell>
          <cell r="S115">
            <v>89007</v>
          </cell>
          <cell r="T115" t="b">
            <v>0</v>
          </cell>
          <cell r="U115" t="str">
            <v>00089007</v>
          </cell>
          <cell r="V115" t="str">
            <v>41124589AM</v>
          </cell>
        </row>
        <row r="116">
          <cell r="F116" t="str">
            <v>KALOGA</v>
          </cell>
          <cell r="G116" t="str">
            <v>FONCIA MANAGO</v>
          </cell>
          <cell r="H116" t="str">
            <v>3 Rue Henri Dunant</v>
          </cell>
          <cell r="I116">
            <v>95460</v>
          </cell>
          <cell r="J116" t="str">
            <v>EZANVILLE</v>
          </cell>
          <cell r="K116">
            <v>89</v>
          </cell>
          <cell r="L116" t="b">
            <v>0</v>
          </cell>
          <cell r="M116" t="str">
            <v>00089</v>
          </cell>
          <cell r="N116" t="str">
            <v>41120409AM</v>
          </cell>
          <cell r="O116" t="str">
            <v>FONCIA MANAGO - ECOUEN</v>
          </cell>
          <cell r="P116" t="str">
            <v>41 Allée des Princes</v>
          </cell>
          <cell r="Q116">
            <v>95440</v>
          </cell>
          <cell r="R116" t="str">
            <v>ECOUEN</v>
          </cell>
          <cell r="S116">
            <v>89007</v>
          </cell>
          <cell r="T116" t="b">
            <v>0</v>
          </cell>
          <cell r="U116" t="str">
            <v>00089007</v>
          </cell>
          <cell r="V116" t="str">
            <v>41124589AM</v>
          </cell>
        </row>
        <row r="117">
          <cell r="F117" t="str">
            <v>YOMOU</v>
          </cell>
          <cell r="G117" t="str">
            <v>FONCIA TRANSACTION FRANCE</v>
          </cell>
          <cell r="H117" t="str">
            <v>13 Avenue Lebrun</v>
          </cell>
          <cell r="I117">
            <v>92160</v>
          </cell>
          <cell r="J117" t="str">
            <v>ANTONY</v>
          </cell>
          <cell r="K117">
            <v>177</v>
          </cell>
          <cell r="L117" t="b">
            <v>0</v>
          </cell>
          <cell r="M117" t="str">
            <v>00177</v>
          </cell>
          <cell r="N117" t="str">
            <v>41123655AM</v>
          </cell>
          <cell r="O117" t="str">
            <v>FONCIA FT LYON EST - VILLEURBANNE</v>
          </cell>
          <cell r="P117" t="str">
            <v>178 Cours Emile Zola</v>
          </cell>
          <cell r="Q117">
            <v>69100</v>
          </cell>
          <cell r="R117" t="str">
            <v>VILLEURBANNE</v>
          </cell>
          <cell r="S117">
            <v>177052</v>
          </cell>
          <cell r="T117" t="b">
            <v>0</v>
          </cell>
          <cell r="U117" t="str">
            <v>00177052</v>
          </cell>
          <cell r="V117" t="str">
            <v>41124597AM</v>
          </cell>
        </row>
        <row r="118">
          <cell r="F118" t="str">
            <v>COLGA</v>
          </cell>
          <cell r="G118" t="str">
            <v>FONCIA TRANSACTION FRANCE</v>
          </cell>
          <cell r="H118" t="str">
            <v>13 Avenue Lebrun</v>
          </cell>
          <cell r="I118">
            <v>92160</v>
          </cell>
          <cell r="J118" t="str">
            <v>ANTONY</v>
          </cell>
          <cell r="K118">
            <v>177</v>
          </cell>
          <cell r="L118" t="b">
            <v>0</v>
          </cell>
          <cell r="M118" t="str">
            <v>00177</v>
          </cell>
          <cell r="N118" t="str">
            <v>41123655AM</v>
          </cell>
          <cell r="O118" t="str">
            <v>FONCIA FT LYON OUEST - 4ème Croix Rousse</v>
          </cell>
          <cell r="P118" t="str">
            <v>15 Rue d'Austerlitz</v>
          </cell>
          <cell r="Q118">
            <v>69004</v>
          </cell>
          <cell r="R118" t="str">
            <v>LYON</v>
          </cell>
          <cell r="S118">
            <v>177021</v>
          </cell>
          <cell r="T118" t="b">
            <v>0</v>
          </cell>
          <cell r="U118" t="str">
            <v>00177021</v>
          </cell>
          <cell r="V118" t="str">
            <v>41123868AM</v>
          </cell>
        </row>
        <row r="119">
          <cell r="F119" t="str">
            <v>ZIAK</v>
          </cell>
          <cell r="G119" t="str">
            <v>FONCIA LYON</v>
          </cell>
          <cell r="H119" t="str">
            <v>140 Rue Garibaldi</v>
          </cell>
          <cell r="I119">
            <v>69006</v>
          </cell>
          <cell r="J119" t="str">
            <v>LYON</v>
          </cell>
          <cell r="K119">
            <v>80</v>
          </cell>
          <cell r="L119" t="b">
            <v>0</v>
          </cell>
          <cell r="M119" t="str">
            <v>00080</v>
          </cell>
          <cell r="N119" t="str">
            <v>41123402AM</v>
          </cell>
          <cell r="O119" t="str">
            <v>FONCIA LYON</v>
          </cell>
          <cell r="P119" t="str">
            <v>140 Rue Garibaldi</v>
          </cell>
          <cell r="Q119">
            <v>69006</v>
          </cell>
          <cell r="R119" t="str">
            <v>LYON</v>
          </cell>
          <cell r="S119">
            <v>80005</v>
          </cell>
          <cell r="T119" t="b">
            <v>0</v>
          </cell>
          <cell r="U119" t="str">
            <v>00080005</v>
          </cell>
          <cell r="V119" t="str">
            <v>41123402AM</v>
          </cell>
        </row>
        <row r="120">
          <cell r="F120" t="str">
            <v>MADARA</v>
          </cell>
          <cell r="G120" t="str">
            <v>FONCIA LYON</v>
          </cell>
          <cell r="H120" t="str">
            <v>140 Rue Garibaldi</v>
          </cell>
          <cell r="I120">
            <v>69006</v>
          </cell>
          <cell r="J120" t="str">
            <v>LYON</v>
          </cell>
          <cell r="K120">
            <v>80</v>
          </cell>
          <cell r="L120" t="b">
            <v>0</v>
          </cell>
          <cell r="M120" t="str">
            <v>00080</v>
          </cell>
          <cell r="N120" t="str">
            <v>41123402AM</v>
          </cell>
          <cell r="O120" t="str">
            <v>FONCIA LYON</v>
          </cell>
          <cell r="P120" t="str">
            <v>140 Rue Garibaldi</v>
          </cell>
          <cell r="Q120">
            <v>69006</v>
          </cell>
          <cell r="R120" t="str">
            <v>LYON</v>
          </cell>
          <cell r="S120">
            <v>80005</v>
          </cell>
          <cell r="T120" t="b">
            <v>0</v>
          </cell>
          <cell r="U120" t="str">
            <v>00080005</v>
          </cell>
          <cell r="V120" t="str">
            <v>41123402AM</v>
          </cell>
        </row>
        <row r="121">
          <cell r="F121" t="str">
            <v>RIHANNA</v>
          </cell>
          <cell r="G121" t="str">
            <v>FONCIA LYON</v>
          </cell>
          <cell r="H121" t="str">
            <v>140 Rue Garibaldi</v>
          </cell>
          <cell r="I121">
            <v>69006</v>
          </cell>
          <cell r="J121" t="str">
            <v>LYON</v>
          </cell>
          <cell r="K121">
            <v>80</v>
          </cell>
          <cell r="L121" t="b">
            <v>0</v>
          </cell>
          <cell r="M121" t="str">
            <v>00080</v>
          </cell>
          <cell r="N121" t="str">
            <v>41123402AM</v>
          </cell>
          <cell r="O121" t="str">
            <v>FONCIA LYON</v>
          </cell>
          <cell r="P121" t="str">
            <v>140 Rue Garibaldi</v>
          </cell>
          <cell r="Q121">
            <v>69006</v>
          </cell>
          <cell r="R121" t="str">
            <v>LYON</v>
          </cell>
          <cell r="S121">
            <v>80005</v>
          </cell>
          <cell r="T121" t="b">
            <v>0</v>
          </cell>
          <cell r="U121" t="str">
            <v>00080005</v>
          </cell>
          <cell r="V121" t="str">
            <v>41123402AM</v>
          </cell>
        </row>
        <row r="122">
          <cell r="F122" t="str">
            <v>RICK</v>
          </cell>
          <cell r="G122" t="str">
            <v>FONCIA LYON</v>
          </cell>
          <cell r="H122" t="str">
            <v>140 Rue Garibaldi</v>
          </cell>
          <cell r="I122">
            <v>69006</v>
          </cell>
          <cell r="J122" t="str">
            <v>LYON</v>
          </cell>
          <cell r="K122">
            <v>80</v>
          </cell>
          <cell r="L122" t="b">
            <v>0</v>
          </cell>
          <cell r="M122" t="str">
            <v>00080</v>
          </cell>
          <cell r="N122" t="str">
            <v>41123402AM</v>
          </cell>
          <cell r="O122" t="str">
            <v>FONCIA LYON - MEYZIEU</v>
          </cell>
          <cell r="P122" t="str">
            <v>25 Rue Louis Saulnier</v>
          </cell>
          <cell r="Q122">
            <v>69330</v>
          </cell>
          <cell r="R122" t="str">
            <v>MEYZIEU</v>
          </cell>
          <cell r="S122">
            <v>80002</v>
          </cell>
          <cell r="T122" t="b">
            <v>0</v>
          </cell>
          <cell r="U122" t="str">
            <v>00080002</v>
          </cell>
          <cell r="V122" t="str">
            <v>41124451AM</v>
          </cell>
        </row>
        <row r="123">
          <cell r="F123" t="str">
            <v>TIGRE</v>
          </cell>
          <cell r="G123" t="str">
            <v>FONCIA ALPES DAUPHINE</v>
          </cell>
          <cell r="H123" t="str">
            <v>15 Rue Lesdiguières</v>
          </cell>
          <cell r="I123">
            <v>38000</v>
          </cell>
          <cell r="J123" t="str">
            <v>GRENOBLE</v>
          </cell>
          <cell r="K123">
            <v>82</v>
          </cell>
          <cell r="L123" t="b">
            <v>0</v>
          </cell>
          <cell r="M123" t="str">
            <v>00082</v>
          </cell>
          <cell r="N123" t="str">
            <v>411AM00941</v>
          </cell>
          <cell r="O123" t="str">
            <v>FONCIA ALPES DAUPHINE - BOURGOIN</v>
          </cell>
          <cell r="P123" t="str">
            <v>14 Rue de la Libération</v>
          </cell>
          <cell r="Q123">
            <v>38300</v>
          </cell>
          <cell r="R123" t="str">
            <v>BOURGOIN-JALLIEU</v>
          </cell>
          <cell r="S123">
            <v>82023</v>
          </cell>
          <cell r="T123" t="b">
            <v>0</v>
          </cell>
          <cell r="U123" t="str">
            <v>00082023</v>
          </cell>
          <cell r="V123" t="str">
            <v>41124340AM</v>
          </cell>
        </row>
        <row r="124">
          <cell r="F124" t="str">
            <v>CAMAYENNE</v>
          </cell>
          <cell r="G124" t="str">
            <v>FONCIA TRANSACTION France</v>
          </cell>
          <cell r="H124" t="str">
            <v>13 Avenue Lebrun</v>
          </cell>
          <cell r="I124">
            <v>92160</v>
          </cell>
          <cell r="J124" t="str">
            <v>ANTONY</v>
          </cell>
          <cell r="K124">
            <v>177</v>
          </cell>
          <cell r="L124" t="b">
            <v>0</v>
          </cell>
          <cell r="M124" t="str">
            <v>00177</v>
          </cell>
          <cell r="N124" t="str">
            <v>41123655AM</v>
          </cell>
          <cell r="O124" t="str">
            <v>FONCIA FT LANGUEDOC VAUCLUSE - AVIGNON</v>
          </cell>
          <cell r="P124" t="str">
            <v>9 - 11 Rue Florence</v>
          </cell>
          <cell r="Q124">
            <v>84000</v>
          </cell>
          <cell r="R124" t="str">
            <v>AVIGNON</v>
          </cell>
          <cell r="S124">
            <v>177080</v>
          </cell>
          <cell r="T124" t="b">
            <v>0</v>
          </cell>
          <cell r="U124" t="str">
            <v>00177080</v>
          </cell>
          <cell r="V124" t="str">
            <v>41123655AM</v>
          </cell>
        </row>
        <row r="125">
          <cell r="F125" t="str">
            <v>LABE</v>
          </cell>
          <cell r="G125" t="str">
            <v>FONCIA BORDEAUX</v>
          </cell>
          <cell r="H125" t="str">
            <v>61 Quai Lawton</v>
          </cell>
          <cell r="I125">
            <v>33300</v>
          </cell>
          <cell r="J125" t="str">
            <v>BORDEAUX</v>
          </cell>
          <cell r="K125">
            <v>24</v>
          </cell>
          <cell r="L125" t="b">
            <v>0</v>
          </cell>
          <cell r="M125" t="str">
            <v xml:space="preserve">00024 </v>
          </cell>
          <cell r="N125" t="str">
            <v>41123839AM</v>
          </cell>
          <cell r="O125" t="str">
            <v>FONCIA ARCACHON IMMOBILIER</v>
          </cell>
          <cell r="P125" t="str">
            <v>1 Place Roger Expert</v>
          </cell>
          <cell r="Q125">
            <v>33120</v>
          </cell>
          <cell r="R125" t="str">
            <v>ARCACHON</v>
          </cell>
          <cell r="S125">
            <v>24005</v>
          </cell>
          <cell r="T125" t="b">
            <v>0</v>
          </cell>
          <cell r="U125" t="str">
            <v>00024005</v>
          </cell>
          <cell r="V125" t="str">
            <v>41123928AM</v>
          </cell>
        </row>
        <row r="126">
          <cell r="F126" t="str">
            <v>PAPER</v>
          </cell>
          <cell r="G126" t="str">
            <v>FONCIA TRANSACTION France</v>
          </cell>
          <cell r="H126" t="str">
            <v>13 Avenue Lebrun</v>
          </cell>
          <cell r="I126">
            <v>92160</v>
          </cell>
          <cell r="J126" t="str">
            <v>ANTONY</v>
          </cell>
          <cell r="K126">
            <v>177</v>
          </cell>
          <cell r="L126" t="b">
            <v>0</v>
          </cell>
          <cell r="M126" t="str">
            <v>00177</v>
          </cell>
          <cell r="N126" t="str">
            <v>41123655AM</v>
          </cell>
          <cell r="O126" t="str">
            <v>FONCIA FT POITOU CHARENTE - POITIERS PETONNET</v>
          </cell>
          <cell r="P126" t="str">
            <v>9 Rue Henri Pétonnet</v>
          </cell>
          <cell r="Q126">
            <v>86000</v>
          </cell>
          <cell r="R126" t="str">
            <v>POITIERS</v>
          </cell>
          <cell r="S126">
            <v>177632</v>
          </cell>
          <cell r="T126" t="b">
            <v>0</v>
          </cell>
          <cell r="U126" t="str">
            <v>00177632</v>
          </cell>
          <cell r="V126" t="str">
            <v>41124484AM</v>
          </cell>
        </row>
        <row r="127">
          <cell r="F127" t="str">
            <v>WALLON</v>
          </cell>
          <cell r="G127" t="str">
            <v>FONCIA AGENCE CENTRALE</v>
          </cell>
          <cell r="H127" t="str">
            <v>40 Rue Gabriel Péri</v>
          </cell>
          <cell r="I127">
            <v>92120</v>
          </cell>
          <cell r="J127" t="str">
            <v>MONTROUGE</v>
          </cell>
          <cell r="K127">
            <v>113</v>
          </cell>
          <cell r="L127" t="b">
            <v>0</v>
          </cell>
          <cell r="M127" t="str">
            <v>00113</v>
          </cell>
          <cell r="N127" t="str">
            <v>411AM00365</v>
          </cell>
          <cell r="O127" t="str">
            <v>FONCIA BELCOURT - NEUVE ST GERMAIN</v>
          </cell>
          <cell r="P127" t="str">
            <v>3 Rue Neuve Saint Germain</v>
          </cell>
          <cell r="Q127">
            <v>92130</v>
          </cell>
          <cell r="R127" t="str">
            <v>BOULOGNE BILLANCOURT</v>
          </cell>
          <cell r="S127">
            <v>113008</v>
          </cell>
          <cell r="T127" t="b">
            <v>0</v>
          </cell>
          <cell r="U127" t="str">
            <v>00113008</v>
          </cell>
          <cell r="V127" t="str">
            <v>411AM00357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FA26-22EF-49A0-8794-3751954D2FC7}">
  <dimension ref="A1:BY24"/>
  <sheetViews>
    <sheetView showZeros="0" tabSelected="1" zoomScale="60" zoomScaleNormal="60" workbookViewId="0">
      <pane xSplit="4" ySplit="4" topLeftCell="AJ5" activePane="bottomRight" state="frozen"/>
      <selection pane="topRight" activeCell="E1" sqref="E1"/>
      <selection pane="bottomLeft" activeCell="A5" sqref="A5"/>
      <selection pane="bottomRight" activeCell="AU5" sqref="AU5"/>
    </sheetView>
  </sheetViews>
  <sheetFormatPr baseColWidth="10" defaultColWidth="11.5546875" defaultRowHeight="18" customHeight="1" x14ac:dyDescent="0.35"/>
  <cols>
    <col min="1" max="1" width="6.33203125" style="1" customWidth="1"/>
    <col min="2" max="2" width="13.33203125" style="1" bestFit="1" customWidth="1"/>
    <col min="3" max="3" width="17.5546875" style="1" customWidth="1"/>
    <col min="4" max="4" width="17.77734375" style="2" customWidth="1"/>
    <col min="5" max="5" width="33.6640625" style="1" customWidth="1"/>
    <col min="6" max="6" width="23.109375" style="1" customWidth="1"/>
    <col min="7" max="7" width="12.109375" style="3" customWidth="1"/>
    <col min="8" max="8" width="23" style="1" customWidth="1"/>
    <col min="9" max="9" width="11.6640625" style="3" customWidth="1"/>
    <col min="10" max="10" width="15.6640625" style="1" hidden="1" customWidth="1"/>
    <col min="11" max="11" width="32.33203125" style="4" customWidth="1"/>
    <col min="12" max="12" width="24.88671875" style="4" customWidth="1"/>
    <col min="13" max="13" width="11.33203125" style="3" customWidth="1"/>
    <col min="14" max="14" width="19.6640625" style="4" customWidth="1"/>
    <col min="15" max="15" width="13.6640625" style="5" customWidth="1"/>
    <col min="16" max="16" width="16.109375" style="1" hidden="1" customWidth="1"/>
    <col min="17" max="17" width="0.33203125" style="1" customWidth="1"/>
    <col min="18" max="18" width="14.33203125" style="6" customWidth="1"/>
    <col min="19" max="19" width="17.21875" style="1" bestFit="1" customWidth="1"/>
    <col min="20" max="20" width="13.109375" style="7" customWidth="1"/>
    <col min="21" max="21" width="13.33203125" style="7" customWidth="1"/>
    <col min="22" max="22" width="9.6640625" style="8" customWidth="1"/>
    <col min="23" max="23" width="12.33203125" style="9" customWidth="1"/>
    <col min="24" max="24" width="18.109375" style="10" customWidth="1"/>
    <col min="25" max="25" width="17.44140625" style="4" customWidth="1"/>
    <col min="26" max="26" width="18.5546875" style="3" customWidth="1"/>
    <col min="27" max="27" width="15.33203125" style="1" customWidth="1"/>
    <col min="28" max="28" width="9" style="1" customWidth="1"/>
    <col min="29" max="29" width="29.6640625" style="1" customWidth="1"/>
    <col min="30" max="30" width="18.6640625" style="1" customWidth="1"/>
    <col min="31" max="31" width="13.5546875" style="11" customWidth="1"/>
    <col min="32" max="32" width="16.33203125" style="12" customWidth="1"/>
    <col min="33" max="33" width="15.6640625" style="13" customWidth="1"/>
    <col min="34" max="34" width="8.6640625" style="14" customWidth="1"/>
    <col min="35" max="35" width="20.88671875" style="14" customWidth="1"/>
    <col min="36" max="36" width="17.6640625" style="14" customWidth="1"/>
    <col min="37" max="37" width="18" style="14" customWidth="1"/>
    <col min="38" max="38" width="12.44140625" style="14" customWidth="1"/>
    <col min="39" max="39" width="34.88671875" style="1" customWidth="1"/>
    <col min="40" max="40" width="22.6640625" style="15" customWidth="1"/>
    <col min="41" max="41" width="22.33203125" style="16" customWidth="1"/>
    <col min="42" max="42" width="12.33203125" style="1" customWidth="1"/>
    <col min="43" max="43" width="11.88671875" style="1" customWidth="1"/>
    <col min="44" max="44" width="15.33203125" style="3" customWidth="1"/>
    <col min="45" max="45" width="15.44140625" style="7" customWidth="1"/>
    <col min="46" max="47" width="15.5546875" style="7" customWidth="1"/>
    <col min="48" max="48" width="93.88671875" style="1" bestFit="1" customWidth="1"/>
    <col min="49" max="16384" width="11.5546875" style="1"/>
  </cols>
  <sheetData>
    <row r="1" spans="1:77" ht="9" customHeight="1" thickBot="1" x14ac:dyDescent="0.4"/>
    <row r="2" spans="1:77" s="54" customFormat="1" ht="27" customHeight="1" thickTop="1" x14ac:dyDescent="0.3">
      <c r="A2" s="17" t="s">
        <v>0</v>
      </c>
      <c r="B2" s="18" t="s">
        <v>11</v>
      </c>
      <c r="C2" s="19" t="s">
        <v>11</v>
      </c>
      <c r="D2" s="20" t="s">
        <v>11</v>
      </c>
      <c r="E2" s="21" t="s">
        <v>1</v>
      </c>
      <c r="F2" s="22"/>
      <c r="G2" s="23"/>
      <c r="H2" s="22"/>
      <c r="I2" s="23"/>
      <c r="J2" s="24"/>
      <c r="K2" s="25" t="s">
        <v>2</v>
      </c>
      <c r="L2" s="26"/>
      <c r="M2" s="27"/>
      <c r="N2" s="26"/>
      <c r="O2" s="28"/>
      <c r="P2" s="29"/>
      <c r="Q2" s="29"/>
      <c r="R2" s="30" t="s">
        <v>3</v>
      </c>
      <c r="S2" s="31"/>
      <c r="T2" s="32" t="s">
        <v>4</v>
      </c>
      <c r="U2" s="33"/>
      <c r="V2" s="34"/>
      <c r="W2" s="35"/>
      <c r="X2" s="33"/>
      <c r="Y2" s="36" t="s">
        <v>5</v>
      </c>
      <c r="Z2" s="37"/>
      <c r="AA2" s="38"/>
      <c r="AB2" s="39" t="s">
        <v>6</v>
      </c>
      <c r="AC2" s="40"/>
      <c r="AD2" s="41"/>
      <c r="AE2" s="42" t="s">
        <v>7</v>
      </c>
      <c r="AF2" s="43"/>
      <c r="AG2" s="44"/>
      <c r="AH2" s="45"/>
      <c r="AI2" s="46" t="s">
        <v>8</v>
      </c>
      <c r="AJ2" s="46"/>
      <c r="AK2" s="46"/>
      <c r="AL2" s="47" t="s">
        <v>9</v>
      </c>
      <c r="AM2" s="48" t="s">
        <v>10</v>
      </c>
      <c r="AN2" s="49"/>
      <c r="AO2" s="49"/>
      <c r="AP2" s="50"/>
      <c r="AQ2" s="50"/>
      <c r="AR2" s="51"/>
      <c r="AS2" s="52"/>
      <c r="AT2" s="52"/>
      <c r="AU2" s="52"/>
      <c r="AV2" s="53"/>
    </row>
    <row r="3" spans="1:77" s="54" customFormat="1" ht="42" customHeight="1" x14ac:dyDescent="0.3">
      <c r="A3" s="55"/>
      <c r="B3" s="56"/>
      <c r="C3" s="57"/>
      <c r="D3" s="58"/>
      <c r="E3" s="59"/>
      <c r="F3" s="59"/>
      <c r="G3" s="60"/>
      <c r="H3" s="59"/>
      <c r="I3" s="60"/>
      <c r="J3" s="61"/>
      <c r="K3" s="62"/>
      <c r="L3" s="62"/>
      <c r="M3" s="63"/>
      <c r="N3" s="62"/>
      <c r="O3" s="64"/>
      <c r="P3" s="65"/>
      <c r="Q3" s="65"/>
      <c r="R3" s="66"/>
      <c r="S3" s="67"/>
      <c r="T3" s="68"/>
      <c r="U3" s="69"/>
      <c r="V3" s="70"/>
      <c r="W3" s="71"/>
      <c r="X3" s="69"/>
      <c r="Y3" s="72"/>
      <c r="Z3" s="73"/>
      <c r="AA3" s="74" t="s">
        <v>11</v>
      </c>
      <c r="AB3" s="75"/>
      <c r="AC3" s="76"/>
      <c r="AD3" s="77" t="s">
        <v>12</v>
      </c>
      <c r="AE3" s="78"/>
      <c r="AF3" s="79"/>
      <c r="AG3" s="80"/>
      <c r="AH3" s="81"/>
      <c r="AI3" s="82" t="s">
        <v>11</v>
      </c>
      <c r="AJ3" s="82"/>
      <c r="AK3" s="82"/>
      <c r="AL3" s="83"/>
      <c r="AM3" s="84" t="s">
        <v>11</v>
      </c>
      <c r="AN3" s="85"/>
      <c r="AO3" s="85"/>
      <c r="AP3" s="86"/>
      <c r="AQ3" s="86"/>
      <c r="AR3" s="87"/>
      <c r="AS3" s="88"/>
      <c r="AT3" s="88"/>
      <c r="AU3" s="88" t="s">
        <v>13</v>
      </c>
      <c r="AV3" s="89"/>
    </row>
    <row r="4" spans="1:77" s="107" customFormat="1" ht="56.4" customHeight="1" x14ac:dyDescent="0.3">
      <c r="A4" s="90" t="s">
        <v>14</v>
      </c>
      <c r="B4" s="91" t="s">
        <v>11</v>
      </c>
      <c r="C4" s="92" t="s">
        <v>11</v>
      </c>
      <c r="D4" s="93" t="s">
        <v>15</v>
      </c>
      <c r="E4" s="90" t="s">
        <v>16</v>
      </c>
      <c r="F4" s="94" t="s">
        <v>17</v>
      </c>
      <c r="G4" s="91" t="s">
        <v>18</v>
      </c>
      <c r="H4" s="91" t="s">
        <v>19</v>
      </c>
      <c r="I4" s="95" t="s">
        <v>11</v>
      </c>
      <c r="J4" s="92" t="s">
        <v>20</v>
      </c>
      <c r="K4" s="96" t="s">
        <v>16</v>
      </c>
      <c r="L4" s="97" t="s">
        <v>17</v>
      </c>
      <c r="M4" s="91" t="s">
        <v>18</v>
      </c>
      <c r="N4" s="98" t="s">
        <v>19</v>
      </c>
      <c r="O4" s="99" t="s">
        <v>11</v>
      </c>
      <c r="P4" s="91" t="s">
        <v>21</v>
      </c>
      <c r="Q4" s="91"/>
      <c r="R4" s="95" t="s">
        <v>22</v>
      </c>
      <c r="S4" s="91" t="s">
        <v>23</v>
      </c>
      <c r="T4" s="100" t="s">
        <v>94</v>
      </c>
      <c r="U4" s="101" t="s">
        <v>24</v>
      </c>
      <c r="V4" s="102" t="s">
        <v>25</v>
      </c>
      <c r="W4" s="101" t="s">
        <v>26</v>
      </c>
      <c r="X4" s="101" t="s">
        <v>27</v>
      </c>
      <c r="Y4" s="90" t="s">
        <v>28</v>
      </c>
      <c r="Z4" s="91" t="s">
        <v>29</v>
      </c>
      <c r="AA4" s="91" t="s">
        <v>95</v>
      </c>
      <c r="AB4" s="90" t="s">
        <v>6</v>
      </c>
      <c r="AC4" s="91" t="s">
        <v>30</v>
      </c>
      <c r="AD4" s="92" t="s">
        <v>31</v>
      </c>
      <c r="AE4" s="103" t="s">
        <v>32</v>
      </c>
      <c r="AF4" s="104" t="s">
        <v>33</v>
      </c>
      <c r="AG4" s="105" t="s">
        <v>34</v>
      </c>
      <c r="AH4" s="105" t="s">
        <v>35</v>
      </c>
      <c r="AI4" s="105" t="s">
        <v>36</v>
      </c>
      <c r="AJ4" s="105" t="s">
        <v>11</v>
      </c>
      <c r="AK4" s="105" t="s">
        <v>11</v>
      </c>
      <c r="AL4" s="105" t="s">
        <v>37</v>
      </c>
      <c r="AM4" s="106" t="s">
        <v>11</v>
      </c>
      <c r="AN4" s="91" t="s">
        <v>38</v>
      </c>
      <c r="AO4" s="91" t="s">
        <v>39</v>
      </c>
      <c r="AP4" s="91" t="s">
        <v>40</v>
      </c>
      <c r="AQ4" s="91" t="s">
        <v>41</v>
      </c>
      <c r="AR4" s="91" t="s">
        <v>42</v>
      </c>
      <c r="AS4" s="91" t="s">
        <v>43</v>
      </c>
      <c r="AT4" s="91" t="s">
        <v>44</v>
      </c>
      <c r="AU4" s="91" t="s">
        <v>45</v>
      </c>
      <c r="AV4" s="92" t="s">
        <v>46</v>
      </c>
    </row>
    <row r="5" spans="1:77" s="111" customFormat="1" ht="42" customHeight="1" x14ac:dyDescent="0.35">
      <c r="A5" s="108">
        <v>1</v>
      </c>
      <c r="B5" s="109"/>
      <c r="C5" s="109"/>
      <c r="D5" s="110" t="s">
        <v>47</v>
      </c>
      <c r="G5" s="112"/>
      <c r="I5" s="113" t="str">
        <f>IFERROR((VLOOKUP(O5,'[1]Référentiel Foncia 24 11 2021'!A:T,20,FALSE)), )</f>
        <v>00562</v>
      </c>
      <c r="J5" s="114" t="str">
        <f>IFERROR((VLOOKUP(D5,'[2]Facturation 2021'!$F:$N,9,FALSE)), )</f>
        <v>41124212AM</v>
      </c>
      <c r="K5" s="115"/>
      <c r="L5" s="115"/>
      <c r="M5" s="112"/>
      <c r="N5" s="115"/>
      <c r="O5" s="116" t="s">
        <v>48</v>
      </c>
      <c r="P5" s="109" t="str">
        <f>IFERROR((VLOOKUP(D5,'[2]Facturation 2021'!$F:$V,17,FALSE)), )</f>
        <v>41124489AM</v>
      </c>
      <c r="Q5" s="109"/>
      <c r="R5" s="117" t="s">
        <v>49</v>
      </c>
      <c r="S5" s="118" t="str">
        <f>IFERROR((VLOOKUP(D5,'[1]Suivi de dossier 25 11'!A:B,2,FALSE)), )</f>
        <v>3090R910390</v>
      </c>
      <c r="T5" s="119">
        <v>44200</v>
      </c>
      <c r="U5" s="120">
        <v>44207</v>
      </c>
      <c r="V5" s="121">
        <f t="shared" ref="V5:V7" si="0">IFERROR((DATEDIF(T5,U5,"d")), )</f>
        <v>7</v>
      </c>
      <c r="W5" s="120">
        <v>44223</v>
      </c>
      <c r="X5" s="122">
        <f>IFERROR((VLOOKUP(D5,'[1]Suivi de dossier 25 11'!A:D,4,FALSE)), )</f>
        <v>44229</v>
      </c>
      <c r="Y5" s="123">
        <f>IFERROR((VLOOKUP(Z5,'[1]Parc FONCIA Base Light'!C:H,6,FALSE)), )</f>
        <v>0</v>
      </c>
      <c r="Z5" s="124"/>
      <c r="AA5" s="125">
        <f>IFERROR((VLOOKUP(Z5,'[1]Parc FONCIA Base Light'!C:N,12,FALSE)), )</f>
        <v>0</v>
      </c>
      <c r="AB5" s="126" t="s">
        <v>50</v>
      </c>
      <c r="AC5" s="127"/>
      <c r="AD5" s="128" t="s">
        <v>51</v>
      </c>
      <c r="AE5" s="129">
        <f>IFERROR((VLOOKUP(B5,'[1]Paiement BNP au 25 11'!A:B,2,FALSE)), )</f>
        <v>0</v>
      </c>
      <c r="AF5" s="130" t="str">
        <f>IF(AND(X5&gt;0,AE5&gt;0),AE5-X5,"")</f>
        <v/>
      </c>
      <c r="AG5" s="131" cm="1">
        <f t="array" ref="AG5">IFERROR((_xlfn.SWITCH(R5,[1]Synthèse!A$12,[1]Synthèse!C$12,([1]Synthèse!A$10),([1]Synthèse!C$10),([1]Synthèse!A$11),([1]Synthèse!C$11))), )</f>
        <v>2404</v>
      </c>
      <c r="AH5" s="132">
        <f>IFERROR((VLOOKUP(B5,'[1]Paiement BNP au 25 11'!A:E,5,FALSE)), )</f>
        <v>0</v>
      </c>
      <c r="AI5" s="133">
        <f>IFERROR((VLOOKUP(D5,'[1]Sharepoint Nafissatou au 25 11'!L:T,9,FALSE)), )</f>
        <v>44243</v>
      </c>
      <c r="AJ5" s="133">
        <f>IFERROR((VLOOKUP(D5,'[1]Sharepoint Nafissatou au 25 11'!L:V,11,FALSE)), )</f>
        <v>44440</v>
      </c>
      <c r="AK5" s="134">
        <f ca="1">IF(AH5=0,TODAY()-AJ5, )</f>
        <v>86</v>
      </c>
      <c r="AL5" s="135" t="str">
        <f t="shared" ref="AL5:AL14" si="1">IFERROR(IF(AH5&gt;0,"NON",IF(AI5&gt;0,"OUI","Renvoi BL")), )</f>
        <v>OUI</v>
      </c>
      <c r="AM5" s="108" t="str">
        <f>IFERROR((_xlfn.CONCAT(D5,"/",I5,"/",O5)), )</f>
        <v>TANZANIE/00562/00562003</v>
      </c>
      <c r="AN5" s="136" t="s">
        <v>52</v>
      </c>
      <c r="AO5" s="137" t="s">
        <v>53</v>
      </c>
      <c r="AP5" s="138">
        <v>3.2000000000000002E-3</v>
      </c>
      <c r="AQ5" s="138">
        <v>3.2000000000000001E-2</v>
      </c>
      <c r="AR5" s="139">
        <f>IFERROR((IF(R5="IMC2500",8.73,IF(R5="IMC4500",8.73,IF(R5="IMC6000",5.82))))," ")</f>
        <v>8.73</v>
      </c>
      <c r="AS5" s="140">
        <f>IFERROR((DATE(YEAR(X5),MONTH(X5)+1,1))," ")</f>
        <v>44256</v>
      </c>
      <c r="AT5" s="141">
        <f>IFERROR((DATE(YEAR(AS5),MONTH(AS5)+60,DAY(AS5)-1))," ")</f>
        <v>46081</v>
      </c>
      <c r="AU5" s="141">
        <f>IFERROR((EOMONTH(AS5,2))," ")</f>
        <v>44347</v>
      </c>
      <c r="AV5" s="142"/>
    </row>
    <row r="6" spans="1:77" s="111" customFormat="1" ht="25.2" customHeight="1" x14ac:dyDescent="0.35">
      <c r="A6" s="108">
        <v>2</v>
      </c>
      <c r="B6" s="109"/>
      <c r="C6" s="109"/>
      <c r="D6" s="143" t="s">
        <v>54</v>
      </c>
      <c r="G6" s="112"/>
      <c r="I6" s="113" t="str">
        <f>IFERROR((VLOOKUP(O6,'[1]Référentiel Foncia 24 11 2021'!A:T,20,FALSE)), )</f>
        <v>00177</v>
      </c>
      <c r="J6" s="114" t="str">
        <f>IFERROR((VLOOKUP(D6,'[2]Facturation 2021'!$F:$N,9,FALSE)), )</f>
        <v>41123655AM</v>
      </c>
      <c r="K6" s="115"/>
      <c r="L6" s="115"/>
      <c r="M6" s="112"/>
      <c r="N6" s="115"/>
      <c r="O6" s="116" t="s">
        <v>55</v>
      </c>
      <c r="P6" s="109" t="str">
        <f>IFERROR((VLOOKUP(D6,'[2]Facturation 2021'!$F:$V,17,FALSE)), )</f>
        <v>41124455AM</v>
      </c>
      <c r="Q6" s="109"/>
      <c r="R6" s="117" t="s">
        <v>49</v>
      </c>
      <c r="S6" s="118" t="str">
        <f>IFERROR((VLOOKUP(D6,'[1]Suivi de dossier 25 11'!A:B,2,FALSE)), )</f>
        <v>3090R910217</v>
      </c>
      <c r="T6" s="119">
        <v>44140</v>
      </c>
      <c r="U6" s="144">
        <v>44166</v>
      </c>
      <c r="V6" s="121">
        <f t="shared" si="0"/>
        <v>26</v>
      </c>
      <c r="W6" s="120">
        <v>44179</v>
      </c>
      <c r="X6" s="122">
        <f>IFERROR((VLOOKUP(D6,'[1]Suivi de dossier 25 11'!A:D,4,FALSE)), )</f>
        <v>44179</v>
      </c>
      <c r="Y6" s="123">
        <f>IFERROR((VLOOKUP(Z6,'[1]Parc FONCIA Base Light'!C:H,6,FALSE)), )</f>
        <v>0</v>
      </c>
      <c r="Z6" s="124"/>
      <c r="AA6" s="125">
        <f>IFERROR((VLOOKUP(Z6,'[1]Parc FONCIA Base Light'!C:N,12,FALSE)), )</f>
        <v>0</v>
      </c>
      <c r="AB6" s="126" t="s">
        <v>50</v>
      </c>
      <c r="AC6" s="127"/>
      <c r="AD6" s="128" t="s">
        <v>56</v>
      </c>
      <c r="AE6" s="129">
        <f>IFERROR((VLOOKUP(B6,'[1]Paiement BNP au 25 11'!A:B,2,FALSE)), )</f>
        <v>0</v>
      </c>
      <c r="AF6" s="130" t="str">
        <f t="shared" ref="AF6:AF14" si="2">IF(AND(X6&gt;0,AE6&gt;0),AE6-X6,"")</f>
        <v/>
      </c>
      <c r="AG6" s="131" cm="1">
        <f t="array" ref="AG6">IFERROR((_xlfn.SWITCH(R6,[1]Synthèse!A$12,[1]Synthèse!C$12,([1]Synthèse!A$10),([1]Synthèse!C$10),([1]Synthèse!A$11),([1]Synthèse!C$11))), )</f>
        <v>2404</v>
      </c>
      <c r="AH6" s="132">
        <f>IFERROR((VLOOKUP(B6,'[1]Paiement BNP au 25 11'!A:E,5,FALSE)), )</f>
        <v>0</v>
      </c>
      <c r="AI6" s="133">
        <f>IFERROR((VLOOKUP(D6,'[1]Sharepoint Nafissatou au 25 11'!L:T,9,FALSE)), )</f>
        <v>44179</v>
      </c>
      <c r="AJ6" s="133">
        <f>IFERROR((VLOOKUP(D6,'[1]Sharepoint Nafissatou au 25 11'!L:V,11,FALSE)), )</f>
        <v>44440</v>
      </c>
      <c r="AK6" s="134">
        <f t="shared" ref="AK6:AK14" ca="1" si="3">IF(AH6=0,TODAY()-AJ6, )</f>
        <v>86</v>
      </c>
      <c r="AL6" s="135" t="str">
        <f t="shared" si="1"/>
        <v>OUI</v>
      </c>
      <c r="AM6" s="108" t="str">
        <f>IFERROR((_xlfn.CONCAT(D6,"/",I6,"/",O6)), )</f>
        <v>OXANDIA/00177/00177079</v>
      </c>
      <c r="AN6" s="136" t="s">
        <v>57</v>
      </c>
      <c r="AO6" s="137" t="s">
        <v>53</v>
      </c>
      <c r="AP6" s="138">
        <v>3.2000000000000002E-3</v>
      </c>
      <c r="AQ6" s="138">
        <v>3.2000000000000001E-2</v>
      </c>
      <c r="AR6" s="139">
        <f>IFERROR((IF(R6="IMC2500",8.73,IF(R6="IMC4500",8.73,IF(R6="IMC6000",5.82))))," ")</f>
        <v>8.73</v>
      </c>
      <c r="AS6" s="140">
        <f t="shared" ref="AS6:AS14" si="4">IFERROR((DATE(YEAR(X6),MONTH(X6)+1,1))," ")</f>
        <v>44197</v>
      </c>
      <c r="AT6" s="141">
        <f t="shared" ref="AT6:AT14" si="5">IFERROR((DATE(YEAR(AS6),MONTH(AS6)+60,DAY(AS6)-1))," ")</f>
        <v>46022</v>
      </c>
      <c r="AU6" s="141">
        <f t="shared" ref="AU6:AU14" si="6">IFERROR((EOMONTH(AS6,2))," ")</f>
        <v>44286</v>
      </c>
      <c r="AV6" s="142"/>
    </row>
    <row r="7" spans="1:77" s="145" customFormat="1" ht="27" customHeight="1" x14ac:dyDescent="0.35">
      <c r="A7" s="108">
        <v>3</v>
      </c>
      <c r="B7" s="109"/>
      <c r="C7" s="109"/>
      <c r="D7" s="110" t="s">
        <v>58</v>
      </c>
      <c r="E7" s="111"/>
      <c r="F7" s="111"/>
      <c r="G7" s="112"/>
      <c r="H7" s="111"/>
      <c r="I7" s="113" t="str">
        <f>IFERROR((VLOOKUP(O7,'[1]Référentiel Foncia 24 11 2021'!A:T,20,FALSE)), )</f>
        <v>00547</v>
      </c>
      <c r="J7" s="114" t="str">
        <f>IFERROR((VLOOKUP(D7,'[2]Facturation 2021'!$F:$N,9,FALSE)), )</f>
        <v>41124496AM</v>
      </c>
      <c r="K7" s="115"/>
      <c r="L7" s="115"/>
      <c r="M7" s="112"/>
      <c r="N7" s="115"/>
      <c r="O7" s="116" t="s">
        <v>59</v>
      </c>
      <c r="P7" s="109" t="str">
        <f>IFERROR((VLOOKUP(D7,'[2]Facturation 2021'!$F:$V,17,FALSE)), )</f>
        <v>41124496AM</v>
      </c>
      <c r="Q7" s="109"/>
      <c r="R7" s="117" t="s">
        <v>60</v>
      </c>
      <c r="S7" s="118" t="str">
        <f>IFERROR((VLOOKUP(D7,'[1]Suivi de dossier 25 11'!A:B,2,FALSE)), )</f>
        <v>3120MA30354</v>
      </c>
      <c r="T7" s="119">
        <v>44203</v>
      </c>
      <c r="U7" s="120">
        <v>44215</v>
      </c>
      <c r="V7" s="121">
        <f t="shared" si="0"/>
        <v>12</v>
      </c>
      <c r="W7" s="120">
        <v>44222</v>
      </c>
      <c r="X7" s="122">
        <f>IFERROR((VLOOKUP(D7,'[1]Suivi de dossier 25 11'!A:D,4,FALSE)), )</f>
        <v>44223</v>
      </c>
      <c r="Y7" s="123">
        <f>IFERROR((VLOOKUP(Z7,'[1]Parc FONCIA Base Light'!C:H,6,FALSE)), )</f>
        <v>0</v>
      </c>
      <c r="Z7" s="124"/>
      <c r="AA7" s="125">
        <f>IFERROR((VLOOKUP(Z7,'[1]Parc FONCIA Base Light'!C:N,12,FALSE)), )</f>
        <v>0</v>
      </c>
      <c r="AB7" s="126" t="s">
        <v>50</v>
      </c>
      <c r="AC7" s="127"/>
      <c r="AD7" s="128" t="s">
        <v>61</v>
      </c>
      <c r="AE7" s="129">
        <f>IFERROR((VLOOKUP(B7,'[1]Paiement BNP au 25 11'!A:B,2,FALSE)), )</f>
        <v>0</v>
      </c>
      <c r="AF7" s="130" t="str">
        <f t="shared" si="2"/>
        <v/>
      </c>
      <c r="AG7" s="131" cm="1">
        <f t="array" ref="AG7">IFERROR((_xlfn.SWITCH(R7,[1]Synthèse!A$12,[1]Synthèse!C$12,([1]Synthèse!A$10),([1]Synthèse!C$10),([1]Synthèse!A$11),([1]Synthèse!C$11))), )</f>
        <v>3478</v>
      </c>
      <c r="AH7" s="132">
        <f>IFERROR((VLOOKUP(B7,'[1]Paiement BNP au 25 11'!A:E,5,FALSE)), )</f>
        <v>0</v>
      </c>
      <c r="AI7" s="133">
        <f>IFERROR((VLOOKUP(D7,'[1]Sharepoint Nafissatou au 25 11'!L:T,9,FALSE)), )</f>
        <v>44256</v>
      </c>
      <c r="AJ7" s="133">
        <f>IFERROR((VLOOKUP(D7,'[1]Sharepoint Nafissatou au 25 11'!L:V,11,FALSE)), )</f>
        <v>44440</v>
      </c>
      <c r="AK7" s="134">
        <f t="shared" ca="1" si="3"/>
        <v>86</v>
      </c>
      <c r="AL7" s="135" t="str">
        <f t="shared" si="1"/>
        <v>OUI</v>
      </c>
      <c r="AM7" s="108" t="str">
        <f>IFERROR((_xlfn.CONCAT(D7,"/",I7,"/",O7)), )</f>
        <v>SAMBA/00547/00547001</v>
      </c>
      <c r="AN7" s="136" t="s">
        <v>62</v>
      </c>
      <c r="AO7" s="137" t="s">
        <v>53</v>
      </c>
      <c r="AP7" s="138">
        <v>3.2000000000000002E-3</v>
      </c>
      <c r="AQ7" s="138">
        <v>3.2000000000000001E-2</v>
      </c>
      <c r="AR7" s="139">
        <f>IFERROR((IF(R7="IMC2500",8.73,IF(R7="IMC4500",8.73,IF(R7="IMC6000",5.82))))," ")</f>
        <v>8.73</v>
      </c>
      <c r="AS7" s="140">
        <f t="shared" si="4"/>
        <v>44228</v>
      </c>
      <c r="AT7" s="141">
        <f t="shared" si="5"/>
        <v>46053</v>
      </c>
      <c r="AU7" s="141">
        <f t="shared" si="6"/>
        <v>44316</v>
      </c>
      <c r="AV7" s="142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</row>
    <row r="8" spans="1:77" s="111" customFormat="1" ht="25.2" customHeight="1" x14ac:dyDescent="0.35">
      <c r="A8" s="108">
        <v>4</v>
      </c>
      <c r="B8" s="109"/>
      <c r="C8" s="109"/>
      <c r="D8" s="110" t="s">
        <v>63</v>
      </c>
      <c r="G8" s="112"/>
      <c r="I8" s="113" t="str">
        <f>IFERROR((VLOOKUP(O8,'[1]Référentiel Foncia 24 11 2021'!A:T,20,FALSE)), )</f>
        <v>00177</v>
      </c>
      <c r="J8" s="114" t="str">
        <f>IFERROR((VLOOKUP(D8,'[2]Facturation 2021'!$F:$N,9,FALSE)), )</f>
        <v>41123655AM</v>
      </c>
      <c r="K8" s="115"/>
      <c r="L8" s="115"/>
      <c r="M8" s="112"/>
      <c r="N8" s="115"/>
      <c r="O8" s="116" t="s">
        <v>64</v>
      </c>
      <c r="P8" s="109" t="str">
        <f>IFERROR((VLOOKUP(D8,'[2]Facturation 2021'!$F:$V,17,FALSE)), )</f>
        <v>41124498AM</v>
      </c>
      <c r="Q8" s="109"/>
      <c r="R8" s="117" t="s">
        <v>49</v>
      </c>
      <c r="S8" s="118" t="str">
        <f>IFERROR((VLOOKUP(D8,'[1]Suivi de dossier 25 11'!A:B,2,FALSE)), )</f>
        <v>3090R910375</v>
      </c>
      <c r="T8" s="119">
        <v>44216</v>
      </c>
      <c r="U8" s="146">
        <v>44216</v>
      </c>
      <c r="V8" s="121">
        <f>IFERROR((DATEDIF(T8,U8,"d")), )</f>
        <v>0</v>
      </c>
      <c r="W8" s="120"/>
      <c r="X8" s="122">
        <f>IFERROR((VLOOKUP(D8,'[1]Suivi de dossier 25 11'!A:D,4,FALSE)), )</f>
        <v>44243</v>
      </c>
      <c r="Y8" s="123">
        <f>IFERROR((VLOOKUP(Z8,'[1]Parc FONCIA Base Light'!C:H,6,FALSE)), )</f>
        <v>0</v>
      </c>
      <c r="Z8" s="124"/>
      <c r="AA8" s="125">
        <f>IFERROR((VLOOKUP(Z8,'[1]Parc FONCIA Base Light'!C:N,12,FALSE)), )</f>
        <v>0</v>
      </c>
      <c r="AB8" s="126" t="s">
        <v>50</v>
      </c>
      <c r="AC8" s="127"/>
      <c r="AD8" s="128" t="s">
        <v>65</v>
      </c>
      <c r="AE8" s="129">
        <f>IFERROR((VLOOKUP(B8,'[1]Paiement BNP au 25 11'!A:B,2,FALSE)), )</f>
        <v>0</v>
      </c>
      <c r="AF8" s="130" t="str">
        <f t="shared" si="2"/>
        <v/>
      </c>
      <c r="AG8" s="131" cm="1">
        <f t="array" ref="AG8">IFERROR((_xlfn.SWITCH(R8,[1]Synthèse!A$12,[1]Synthèse!C$12,([1]Synthèse!A$10),([1]Synthèse!C$10),([1]Synthèse!A$11),([1]Synthèse!C$11))), )</f>
        <v>2404</v>
      </c>
      <c r="AH8" s="132">
        <f>IFERROR((VLOOKUP(B8,'[1]Paiement BNP au 25 11'!A:E,5,FALSE)), )</f>
        <v>0</v>
      </c>
      <c r="AI8" s="133">
        <f>IFERROR((VLOOKUP(D8,'[1]Sharepoint Nafissatou au 25 11'!L:T,9,FALSE)), )</f>
        <v>44230</v>
      </c>
      <c r="AJ8" s="133">
        <f>IFERROR((VLOOKUP(D8,'[1]Sharepoint Nafissatou au 25 11'!L:V,11,FALSE)), )</f>
        <v>44440</v>
      </c>
      <c r="AK8" s="134">
        <f t="shared" ca="1" si="3"/>
        <v>86</v>
      </c>
      <c r="AL8" s="135" t="str">
        <f t="shared" si="1"/>
        <v>OUI</v>
      </c>
      <c r="AM8" s="108" t="str">
        <f>IFERROR((_xlfn.CONCAT(D8,"/",I8,"/",O8)), )</f>
        <v>ALESIA/00177/00177136</v>
      </c>
      <c r="AN8" s="136" t="s">
        <v>66</v>
      </c>
      <c r="AO8" s="137" t="s">
        <v>53</v>
      </c>
      <c r="AP8" s="138">
        <v>3.2000000000000002E-3</v>
      </c>
      <c r="AQ8" s="138">
        <v>3.2000000000000001E-2</v>
      </c>
      <c r="AR8" s="139">
        <f>IFERROR((IF(R8="IMC2500",8.73,IF(R8="IMC4500",8.73,IF(R8="IMC6000",5.82))))," ")</f>
        <v>8.73</v>
      </c>
      <c r="AS8" s="140">
        <f t="shared" si="4"/>
        <v>44256</v>
      </c>
      <c r="AT8" s="141">
        <f t="shared" si="5"/>
        <v>46081</v>
      </c>
      <c r="AU8" s="141">
        <f t="shared" si="6"/>
        <v>44347</v>
      </c>
      <c r="AV8" s="142"/>
    </row>
    <row r="9" spans="1:77" s="111" customFormat="1" ht="25.2" customHeight="1" x14ac:dyDescent="0.35">
      <c r="A9" s="108">
        <v>5</v>
      </c>
      <c r="B9" s="109"/>
      <c r="C9" s="109"/>
      <c r="D9" s="110" t="s">
        <v>67</v>
      </c>
      <c r="G9" s="112"/>
      <c r="I9" s="113" t="str">
        <f>IFERROR((VLOOKUP(O9,'[1]Référentiel Foncia 24 11 2021'!A:T,20,FALSE)), )</f>
        <v>00177</v>
      </c>
      <c r="J9" s="114" t="str">
        <f>IFERROR((VLOOKUP(D9,'[2]Facturation 2021'!$F:$N,9,FALSE)), )</f>
        <v>41123655AM</v>
      </c>
      <c r="K9" s="115"/>
      <c r="L9" s="115"/>
      <c r="M9" s="112"/>
      <c r="N9" s="115"/>
      <c r="O9" s="116" t="s">
        <v>68</v>
      </c>
      <c r="P9" s="109" t="str">
        <f>IFERROR((VLOOKUP(D9,'[2]Facturation 2021'!$F:$V,17,FALSE)), )</f>
        <v>41124487AM</v>
      </c>
      <c r="Q9" s="109"/>
      <c r="R9" s="117" t="s">
        <v>49</v>
      </c>
      <c r="S9" s="118" t="str">
        <f>IFERROR((VLOOKUP(D9,'[1]Suivi de dossier 25 11'!A:B,2,FALSE)), )</f>
        <v>3090R910395</v>
      </c>
      <c r="T9" s="119">
        <v>44200</v>
      </c>
      <c r="U9" s="144">
        <v>44206</v>
      </c>
      <c r="V9" s="121">
        <f t="shared" ref="V9:V14" si="7">IFERROR((DATEDIF(T9,U9,"d")), )</f>
        <v>6</v>
      </c>
      <c r="W9" s="120"/>
      <c r="X9" s="122">
        <f>IFERROR((VLOOKUP(D9,'[1]Suivi de dossier 25 11'!A:D,4,FALSE)), )</f>
        <v>44228</v>
      </c>
      <c r="Y9" s="123">
        <f>IFERROR((VLOOKUP(Z9,'[1]Parc FONCIA Base Light'!C:H,6,FALSE)), )</f>
        <v>0</v>
      </c>
      <c r="Z9" s="124"/>
      <c r="AA9" s="125">
        <f>IFERROR((VLOOKUP(Z9,'[1]Parc FONCIA Base Light'!C:N,12,FALSE)), )</f>
        <v>0</v>
      </c>
      <c r="AB9" s="126" t="s">
        <v>50</v>
      </c>
      <c r="AC9" s="127"/>
      <c r="AD9" s="128" t="s">
        <v>69</v>
      </c>
      <c r="AE9" s="129">
        <f>IFERROR((VLOOKUP(B9,'[1]Paiement BNP au 25 11'!A:B,2,FALSE)), )</f>
        <v>0</v>
      </c>
      <c r="AF9" s="130" t="str">
        <f t="shared" si="2"/>
        <v/>
      </c>
      <c r="AG9" s="131" cm="1">
        <f t="array" ref="AG9">IFERROR((_xlfn.SWITCH(R9,[1]Synthèse!A$12,[1]Synthèse!C$12,([1]Synthèse!A$10),([1]Synthèse!C$10),([1]Synthèse!A$11),([1]Synthèse!C$11))), )</f>
        <v>2404</v>
      </c>
      <c r="AH9" s="132">
        <f>IFERROR((VLOOKUP(B9,'[1]Paiement BNP au 25 11'!A:E,5,FALSE)), )</f>
        <v>0</v>
      </c>
      <c r="AI9" s="133">
        <f>IFERROR((VLOOKUP(D9,'[1]Sharepoint Nafissatou au 25 11'!L:T,9,FALSE)), )</f>
        <v>44228</v>
      </c>
      <c r="AJ9" s="133">
        <f>IFERROR((VLOOKUP(D9,'[1]Sharepoint Nafissatou au 25 11'!L:V,11,FALSE)), )</f>
        <v>44440</v>
      </c>
      <c r="AK9" s="134">
        <f t="shared" ca="1" si="3"/>
        <v>86</v>
      </c>
      <c r="AL9" s="135" t="str">
        <f t="shared" si="1"/>
        <v>OUI</v>
      </c>
      <c r="AM9" s="108" t="str">
        <f>IFERROR((_xlfn.CONCAT(D9,"/",I9,"/",O9)), )</f>
        <v>SUNA/00177/00177069</v>
      </c>
      <c r="AN9" s="136" t="s">
        <v>70</v>
      </c>
      <c r="AO9" s="137" t="s">
        <v>53</v>
      </c>
      <c r="AP9" s="138">
        <v>3.2000000000000002E-3</v>
      </c>
      <c r="AQ9" s="138">
        <v>3.2000000000000001E-2</v>
      </c>
      <c r="AR9" s="139">
        <f>IFERROR((IF(R9="IMC2500",8.73,IF(R9="IMC4500",8.73,IF(R9="IMC6000",5.82))))," ")</f>
        <v>8.73</v>
      </c>
      <c r="AS9" s="140">
        <f t="shared" si="4"/>
        <v>44256</v>
      </c>
      <c r="AT9" s="141">
        <f t="shared" si="5"/>
        <v>46081</v>
      </c>
      <c r="AU9" s="141">
        <f t="shared" si="6"/>
        <v>44347</v>
      </c>
      <c r="AV9" s="142"/>
    </row>
    <row r="10" spans="1:77" s="111" customFormat="1" ht="25.2" customHeight="1" x14ac:dyDescent="0.35">
      <c r="A10" s="108">
        <v>6</v>
      </c>
      <c r="B10" s="109"/>
      <c r="C10" s="109"/>
      <c r="D10" s="143" t="s">
        <v>71</v>
      </c>
      <c r="G10" s="112"/>
      <c r="I10" s="113" t="str">
        <f>IFERROR((VLOOKUP(O10,'[1]Référentiel Foncia 24 11 2021'!A:T,20,FALSE)), )</f>
        <v>01041</v>
      </c>
      <c r="J10" s="114" t="str">
        <f>IFERROR((VLOOKUP(D10,'[2]Facturation 2021'!$F:$N,9,FALSE)), )</f>
        <v>41124216AM</v>
      </c>
      <c r="K10" s="115"/>
      <c r="L10" s="115"/>
      <c r="M10" s="112"/>
      <c r="N10" s="115"/>
      <c r="O10" s="116" t="s">
        <v>72</v>
      </c>
      <c r="P10" s="109" t="str">
        <f>IFERROR((VLOOKUP(D10,'[2]Facturation 2021'!$F:$V,17,FALSE)), )</f>
        <v>41124397AM</v>
      </c>
      <c r="Q10" s="109"/>
      <c r="R10" s="117" t="s">
        <v>60</v>
      </c>
      <c r="S10" s="118" t="str">
        <f>IFERROR((VLOOKUP(D10,'[1]Suivi de dossier 25 11'!A:B,2,FALSE)), )</f>
        <v>3129M930086</v>
      </c>
      <c r="T10" s="119">
        <v>44155</v>
      </c>
      <c r="U10" s="144">
        <v>44157</v>
      </c>
      <c r="V10" s="121">
        <f t="shared" si="7"/>
        <v>2</v>
      </c>
      <c r="W10" s="120">
        <v>44159</v>
      </c>
      <c r="X10" s="122">
        <f>IFERROR((VLOOKUP(D10,'[1]Suivi de dossier 25 11'!A:D,4,FALSE)), )</f>
        <v>44159</v>
      </c>
      <c r="Y10" s="123">
        <f>IFERROR((VLOOKUP(Z10,'[1]Parc FONCIA Base Light'!C:H,6,FALSE)), )</f>
        <v>0</v>
      </c>
      <c r="Z10" s="124"/>
      <c r="AA10" s="125">
        <f>IFERROR((VLOOKUP(Z10,'[1]Parc FONCIA Base Light'!C:N,12,FALSE)), )</f>
        <v>0</v>
      </c>
      <c r="AB10" s="126" t="s">
        <v>50</v>
      </c>
      <c r="AC10" s="127"/>
      <c r="AD10" s="128" t="s">
        <v>73</v>
      </c>
      <c r="AE10" s="129">
        <f>IFERROR((VLOOKUP(B10,'[1]Paiement BNP au 25 11'!A:B,2,FALSE)), )</f>
        <v>0</v>
      </c>
      <c r="AF10" s="130" t="str">
        <f t="shared" si="2"/>
        <v/>
      </c>
      <c r="AG10" s="131" cm="1">
        <f t="array" ref="AG10">IFERROR((_xlfn.SWITCH(R10,[1]Synthèse!A$12,[1]Synthèse!C$12,([1]Synthèse!A$10),([1]Synthèse!C$10),([1]Synthèse!A$11),([1]Synthèse!C$11))), )</f>
        <v>3478</v>
      </c>
      <c r="AH10" s="132">
        <f>IFERROR((VLOOKUP(B10,'[1]Paiement BNP au 25 11'!A:E,5,FALSE)), )</f>
        <v>0</v>
      </c>
      <c r="AI10" s="133">
        <f>IFERROR((VLOOKUP(D10,'[1]Sharepoint Nafissatou au 25 11'!L:T,9,FALSE)), )</f>
        <v>44159</v>
      </c>
      <c r="AJ10" s="133">
        <f>IFERROR((VLOOKUP(D10,'[1]Sharepoint Nafissatou au 25 11'!L:V,11,FALSE)), )</f>
        <v>44440</v>
      </c>
      <c r="AK10" s="134">
        <f t="shared" ca="1" si="3"/>
        <v>86</v>
      </c>
      <c r="AL10" s="135" t="str">
        <f t="shared" si="1"/>
        <v>OUI</v>
      </c>
      <c r="AM10" s="108" t="str">
        <f>IFERROR((_xlfn.CONCAT(D10,"/",I10,"/",O10)), )</f>
        <v>KUYUBI/01041/01041011</v>
      </c>
      <c r="AN10" s="136" t="s">
        <v>74</v>
      </c>
      <c r="AO10" s="137" t="s">
        <v>53</v>
      </c>
      <c r="AP10" s="138">
        <v>3.2000000000000002E-3</v>
      </c>
      <c r="AQ10" s="138">
        <v>3.2000000000000001E-2</v>
      </c>
      <c r="AR10" s="139">
        <f>IFERROR((IF(R10="IMC2500",8.73,IF(R10="IMC4500",8.73,IF(R10="IMC6000",5.82))))," ")</f>
        <v>8.73</v>
      </c>
      <c r="AS10" s="140">
        <f t="shared" si="4"/>
        <v>44166</v>
      </c>
      <c r="AT10" s="141">
        <f t="shared" si="5"/>
        <v>45991</v>
      </c>
      <c r="AU10" s="141">
        <f t="shared" si="6"/>
        <v>44255</v>
      </c>
      <c r="AV10" s="142"/>
    </row>
    <row r="11" spans="1:77" s="111" customFormat="1" ht="25.2" customHeight="1" x14ac:dyDescent="0.35">
      <c r="A11" s="108">
        <v>7</v>
      </c>
      <c r="B11" s="109"/>
      <c r="C11" s="109"/>
      <c r="D11" s="110" t="s">
        <v>75</v>
      </c>
      <c r="G11" s="112"/>
      <c r="I11" s="113" t="str">
        <f>IFERROR((VLOOKUP(O11,'[1]Référentiel Foncia 24 11 2021'!A:T,20,FALSE)), )</f>
        <v>00177</v>
      </c>
      <c r="J11" s="114" t="str">
        <f>IFERROR((VLOOKUP(D11,'[2]Facturation 2021'!$F:$N,9,FALSE)), )</f>
        <v>41123655AM</v>
      </c>
      <c r="K11" s="115"/>
      <c r="L11" s="115"/>
      <c r="M11" s="112"/>
      <c r="N11" s="115"/>
      <c r="O11" s="116" t="s">
        <v>76</v>
      </c>
      <c r="P11" s="109" t="str">
        <f>IFERROR((VLOOKUP(D11,'[2]Facturation 2021'!$F:$V,17,FALSE)), )</f>
        <v>41124497AM</v>
      </c>
      <c r="Q11" s="109"/>
      <c r="R11" s="117" t="s">
        <v>49</v>
      </c>
      <c r="S11" s="118" t="str">
        <f>IFERROR((VLOOKUP(D11,'[1]Suivi de dossier 25 11'!A:B,2,FALSE)), )</f>
        <v>3090R910335</v>
      </c>
      <c r="T11" s="119">
        <v>44216</v>
      </c>
      <c r="U11" s="146">
        <v>44217</v>
      </c>
      <c r="V11" s="121">
        <f t="shared" si="7"/>
        <v>1</v>
      </c>
      <c r="W11" s="120"/>
      <c r="X11" s="122">
        <f>IFERROR((VLOOKUP(D11,'[1]Suivi de dossier 25 11'!A:D,4,FALSE)), )</f>
        <v>44235</v>
      </c>
      <c r="Y11" s="123">
        <f>IFERROR((VLOOKUP(Z11,'[1]Parc FONCIA Base Light'!C:H,6,FALSE)), )</f>
        <v>0</v>
      </c>
      <c r="Z11" s="124"/>
      <c r="AA11" s="125">
        <f>IFERROR((VLOOKUP(Z11,'[1]Parc FONCIA Base Light'!C:N,12,FALSE)), )</f>
        <v>0</v>
      </c>
      <c r="AB11" s="126" t="s">
        <v>50</v>
      </c>
      <c r="AC11" s="127"/>
      <c r="AD11" s="128" t="s">
        <v>77</v>
      </c>
      <c r="AE11" s="129">
        <f>IFERROR((VLOOKUP(B11,'[1]Paiement BNP au 25 11'!A:B,2,FALSE)), )</f>
        <v>0</v>
      </c>
      <c r="AF11" s="130" t="str">
        <f t="shared" si="2"/>
        <v/>
      </c>
      <c r="AG11" s="131" cm="1">
        <f t="array" ref="AG11">IFERROR((_xlfn.SWITCH(R11,[1]Synthèse!A$12,[1]Synthèse!C$12,([1]Synthèse!A$10),([1]Synthèse!C$10),([1]Synthèse!A$11),([1]Synthèse!C$11))), )</f>
        <v>2404</v>
      </c>
      <c r="AH11" s="132">
        <f>IFERROR((VLOOKUP(B11,'[1]Paiement BNP au 25 11'!A:E,5,FALSE)), )</f>
        <v>0</v>
      </c>
      <c r="AI11" s="133">
        <f>IFERROR((VLOOKUP(D11,'[1]Sharepoint Nafissatou au 25 11'!L:T,9,FALSE)), )</f>
        <v>44235</v>
      </c>
      <c r="AJ11" s="133">
        <f>IFERROR((VLOOKUP(D11,'[1]Sharepoint Nafissatou au 25 11'!L:V,11,FALSE)), )</f>
        <v>44440</v>
      </c>
      <c r="AK11" s="134">
        <f t="shared" ca="1" si="3"/>
        <v>86</v>
      </c>
      <c r="AL11" s="135" t="str">
        <f t="shared" si="1"/>
        <v>OUI</v>
      </c>
      <c r="AM11" s="108" t="str">
        <f>IFERROR((_xlfn.CONCAT(D11,"/",I11,"/",O11)), )</f>
        <v>BABEL/00177/00177138</v>
      </c>
      <c r="AN11" s="136" t="s">
        <v>78</v>
      </c>
      <c r="AO11" s="137" t="s">
        <v>53</v>
      </c>
      <c r="AP11" s="138">
        <v>3.2000000000000002E-3</v>
      </c>
      <c r="AQ11" s="138">
        <v>3.2000000000000001E-2</v>
      </c>
      <c r="AR11" s="139">
        <f>IFERROR((IF(R11="IMC2500",8.73,IF(R11="IMC4500",8.73,IF(R11="IMC6000",5.82))))," ")</f>
        <v>8.73</v>
      </c>
      <c r="AS11" s="140">
        <f t="shared" si="4"/>
        <v>44256</v>
      </c>
      <c r="AT11" s="141">
        <f t="shared" si="5"/>
        <v>46081</v>
      </c>
      <c r="AU11" s="141">
        <f t="shared" si="6"/>
        <v>44347</v>
      </c>
      <c r="AV11" s="142"/>
    </row>
    <row r="12" spans="1:77" s="111" customFormat="1" ht="25.2" customHeight="1" x14ac:dyDescent="0.35">
      <c r="A12" s="108">
        <v>8</v>
      </c>
      <c r="B12" s="109"/>
      <c r="C12" s="109"/>
      <c r="D12" s="110" t="s">
        <v>79</v>
      </c>
      <c r="G12" s="112"/>
      <c r="I12" s="113" t="str">
        <f>IFERROR((VLOOKUP(O12,'[1]Référentiel Foncia 24 11 2021'!A:T,20,FALSE)), )</f>
        <v>00091</v>
      </c>
      <c r="J12" s="114" t="str">
        <f>IFERROR((VLOOKUP(D12,'[2]Facturation 2021'!$F:$N,9,FALSE)), )</f>
        <v>41124567AM</v>
      </c>
      <c r="K12" s="115"/>
      <c r="L12" s="115"/>
      <c r="M12" s="112"/>
      <c r="N12" s="115"/>
      <c r="O12" s="116" t="s">
        <v>80</v>
      </c>
      <c r="P12" s="109" t="str">
        <f>IFERROR((VLOOKUP(D12,'[2]Facturation 2021'!$F:$V,17,FALSE)), )</f>
        <v>41124506AM</v>
      </c>
      <c r="Q12" s="109"/>
      <c r="R12" s="117" t="s">
        <v>81</v>
      </c>
      <c r="S12" s="118" t="str">
        <f>IFERROR((VLOOKUP(D12,'[1]Suivi de dossier 25 11'!A:B,2,FALSE)), )</f>
        <v>3140M910370</v>
      </c>
      <c r="T12" s="119">
        <v>44209</v>
      </c>
      <c r="U12" s="144">
        <v>44224</v>
      </c>
      <c r="V12" s="121">
        <f t="shared" si="7"/>
        <v>15</v>
      </c>
      <c r="W12" s="120">
        <v>44232</v>
      </c>
      <c r="X12" s="122">
        <f>IFERROR((VLOOKUP(D12,'[1]Suivi de dossier 25 11'!A:D,4,FALSE)), )</f>
        <v>44236</v>
      </c>
      <c r="Y12" s="123">
        <f>IFERROR((VLOOKUP(Z12,'[1]Parc FONCIA Base Light'!C:H,6,FALSE)), )</f>
        <v>0</v>
      </c>
      <c r="Z12" s="124"/>
      <c r="AA12" s="125">
        <f>IFERROR((VLOOKUP(Z12,'[1]Parc FONCIA Base Light'!C:N,12,FALSE)), )</f>
        <v>0</v>
      </c>
      <c r="AB12" s="126" t="s">
        <v>50</v>
      </c>
      <c r="AC12" s="127"/>
      <c r="AD12" s="128" t="s">
        <v>82</v>
      </c>
      <c r="AE12" s="129">
        <f>IFERROR((VLOOKUP(B12,'[1]Paiement BNP au 25 11'!A:B,2,FALSE)), )</f>
        <v>0</v>
      </c>
      <c r="AF12" s="130" t="str">
        <f t="shared" si="2"/>
        <v/>
      </c>
      <c r="AG12" s="131" cm="1">
        <f t="array" ref="AG12">IFERROR((_xlfn.SWITCH(R12,[1]Synthèse!A$12,[1]Synthèse!C$12,([1]Synthèse!A$10),([1]Synthèse!C$10),([1]Synthèse!A$11),([1]Synthèse!C$11))), )</f>
        <v>4937</v>
      </c>
      <c r="AH12" s="132">
        <f>IFERROR((VLOOKUP(B12,'[1]Paiement BNP au 25 11'!A:E,5,FALSE)), )</f>
        <v>0</v>
      </c>
      <c r="AI12" s="133">
        <f>IFERROR((VLOOKUP(D12,'[1]Sharepoint Nafissatou au 25 11'!L:T,9,FALSE)), )</f>
        <v>44235</v>
      </c>
      <c r="AJ12" s="133">
        <f>IFERROR((VLOOKUP(D12,'[1]Sharepoint Nafissatou au 25 11'!L:V,11,FALSE)), )</f>
        <v>44440</v>
      </c>
      <c r="AK12" s="134">
        <f t="shared" ca="1" si="3"/>
        <v>86</v>
      </c>
      <c r="AL12" s="135" t="str">
        <f t="shared" si="1"/>
        <v>OUI</v>
      </c>
      <c r="AM12" s="108" t="str">
        <f>IFERROR((_xlfn.CONCAT(D12,"/",I12,"/",O12)), )</f>
        <v>DENKI/00091/00091012</v>
      </c>
      <c r="AN12" s="136" t="s">
        <v>83</v>
      </c>
      <c r="AO12" s="137" t="s">
        <v>53</v>
      </c>
      <c r="AP12" s="138">
        <v>3.2000000000000002E-3</v>
      </c>
      <c r="AQ12" s="138">
        <v>3.2000000000000001E-2</v>
      </c>
      <c r="AR12" s="139">
        <f>IFERROR((IF(R12="IMC2500",8.73,IF(R12="IMC4500",8.73,IF(R12="IMC6000",5.82))))," ")</f>
        <v>5.82</v>
      </c>
      <c r="AS12" s="140">
        <f t="shared" si="4"/>
        <v>44256</v>
      </c>
      <c r="AT12" s="141">
        <f t="shared" si="5"/>
        <v>46081</v>
      </c>
      <c r="AU12" s="141">
        <f t="shared" si="6"/>
        <v>44347</v>
      </c>
      <c r="AV12" s="142"/>
    </row>
    <row r="13" spans="1:77" s="111" customFormat="1" ht="25.2" customHeight="1" x14ac:dyDescent="0.35">
      <c r="A13" s="108">
        <v>9</v>
      </c>
      <c r="B13" s="109"/>
      <c r="C13" s="109"/>
      <c r="D13" s="110" t="s">
        <v>84</v>
      </c>
      <c r="G13" s="112"/>
      <c r="I13" s="113" t="str">
        <f>IFERROR((VLOOKUP(O13,'[1]Référentiel Foncia 24 11 2021'!A:T,20,FALSE)), )</f>
        <v>00177</v>
      </c>
      <c r="J13" s="114" t="str">
        <f>IFERROR((VLOOKUP(D13,'[2]Facturation 2021'!$F:$N,9,FALSE)), )</f>
        <v>41123655AM</v>
      </c>
      <c r="K13" s="115"/>
      <c r="L13" s="115"/>
      <c r="M13" s="112"/>
      <c r="N13" s="115"/>
      <c r="O13" s="116" t="s">
        <v>85</v>
      </c>
      <c r="P13" s="109" t="str">
        <f>IFERROR((VLOOKUP(D13,'[2]Facturation 2021'!$F:$V,17,FALSE)), )</f>
        <v>41124055AM</v>
      </c>
      <c r="Q13" s="109"/>
      <c r="R13" s="117" t="s">
        <v>49</v>
      </c>
      <c r="S13" s="118" t="str">
        <f>IFERROR((VLOOKUP(D13,'[1]Suivi de dossier 25 11'!A:B,2,FALSE)), )</f>
        <v>3090R910277</v>
      </c>
      <c r="T13" s="119">
        <v>44174</v>
      </c>
      <c r="U13" s="120">
        <v>44209</v>
      </c>
      <c r="V13" s="121">
        <f t="shared" si="7"/>
        <v>35</v>
      </c>
      <c r="W13" s="120">
        <v>44227</v>
      </c>
      <c r="X13" s="122">
        <f>IFERROR((VLOOKUP(D13,'[1]Suivi de dossier 25 11'!A:D,4,FALSE)), )</f>
        <v>44229</v>
      </c>
      <c r="Y13" s="123"/>
      <c r="Z13" s="124"/>
      <c r="AA13" s="125"/>
      <c r="AB13" s="126" t="s">
        <v>50</v>
      </c>
      <c r="AC13" s="127"/>
      <c r="AD13" s="128" t="s">
        <v>86</v>
      </c>
      <c r="AE13" s="129">
        <f>IFERROR((VLOOKUP(B13,'[1]Paiement BNP au 25 11'!A:B,2,FALSE)), )</f>
        <v>0</v>
      </c>
      <c r="AF13" s="130" t="str">
        <f t="shared" si="2"/>
        <v/>
      </c>
      <c r="AG13" s="131" cm="1">
        <f t="array" ref="AG13">IFERROR((_xlfn.SWITCH(R13,[1]Synthèse!A$12,[1]Synthèse!C$12,([1]Synthèse!A$10),([1]Synthèse!C$10),([1]Synthèse!A$11),([1]Synthèse!C$11))), )</f>
        <v>2404</v>
      </c>
      <c r="AH13" s="132">
        <f>IFERROR((VLOOKUP(B13,'[1]Paiement BNP au 25 11'!A:E,5,FALSE)), )</f>
        <v>0</v>
      </c>
      <c r="AI13" s="133">
        <f>IFERROR((VLOOKUP(D13,'[1]Sharepoint Nafissatou au 25 11'!L:T,9,FALSE)), )</f>
        <v>44229</v>
      </c>
      <c r="AJ13" s="133">
        <f>IFERROR((VLOOKUP(D13,'[1]Sharepoint Nafissatou au 25 11'!L:V,11,FALSE)), )</f>
        <v>44440</v>
      </c>
      <c r="AK13" s="134">
        <f t="shared" ca="1" si="3"/>
        <v>86</v>
      </c>
      <c r="AL13" s="135" t="str">
        <f t="shared" si="1"/>
        <v>OUI</v>
      </c>
      <c r="AM13" s="108" t="str">
        <f>IFERROR((_xlfn.CONCAT(D13,"/",I13,"/",O13)), )</f>
        <v>ANJOUAN/00177/00177703</v>
      </c>
      <c r="AN13" s="136" t="s">
        <v>87</v>
      </c>
      <c r="AO13" s="137" t="s">
        <v>53</v>
      </c>
      <c r="AP13" s="138">
        <v>3.2000000000000002E-3</v>
      </c>
      <c r="AQ13" s="138">
        <v>3.2000000000000001E-2</v>
      </c>
      <c r="AR13" s="139">
        <f>IFERROR((IF(R13="IMC2500",8.73,IF(R13="IMC4500",8.73,IF(R13="IMC6000",5.82))))," ")</f>
        <v>8.73</v>
      </c>
      <c r="AS13" s="140">
        <f t="shared" si="4"/>
        <v>44256</v>
      </c>
      <c r="AT13" s="141">
        <f t="shared" si="5"/>
        <v>46081</v>
      </c>
      <c r="AU13" s="141">
        <f t="shared" si="6"/>
        <v>44347</v>
      </c>
      <c r="AV13" s="142"/>
    </row>
    <row r="14" spans="1:77" s="111" customFormat="1" ht="24.6" customHeight="1" x14ac:dyDescent="0.35">
      <c r="A14" s="108">
        <v>10</v>
      </c>
      <c r="B14" s="109"/>
      <c r="C14" s="109"/>
      <c r="D14" s="143" t="s">
        <v>88</v>
      </c>
      <c r="G14" s="112"/>
      <c r="I14" s="113" t="str">
        <f>IFERROR((VLOOKUP(O14,'[1]Référentiel Foncia 24 11 2021'!A:T,20,FALSE)), )</f>
        <v>00177</v>
      </c>
      <c r="J14" s="114" t="str">
        <f>IFERROR((VLOOKUP(D14,'[2]Facturation 2021'!$F:$N,9,FALSE)), )</f>
        <v>41123655AM</v>
      </c>
      <c r="K14" s="115"/>
      <c r="L14" s="115"/>
      <c r="M14" s="112"/>
      <c r="N14" s="115"/>
      <c r="O14" s="116" t="s">
        <v>89</v>
      </c>
      <c r="P14" s="109" t="str">
        <f>IFERROR((VLOOKUP(D14,'[2]Facturation 2021'!$F:$V,17,FALSE)), )</f>
        <v>41124485AM</v>
      </c>
      <c r="Q14" s="109"/>
      <c r="R14" s="117" t="s">
        <v>49</v>
      </c>
      <c r="S14" s="118" t="str">
        <f>IFERROR((VLOOKUP(D14,'[1]Suivi de dossier 25 11'!A:B,2,FALSE)), )</f>
        <v>3090R910164</v>
      </c>
      <c r="T14" s="119">
        <v>44182</v>
      </c>
      <c r="U14" s="144">
        <v>44200</v>
      </c>
      <c r="V14" s="121">
        <f t="shared" si="7"/>
        <v>18</v>
      </c>
      <c r="W14" s="120"/>
      <c r="X14" s="122">
        <f>IFERROR((VLOOKUP(D14,'[1]Suivi de dossier 25 11'!A:D,4,FALSE)), )</f>
        <v>44216</v>
      </c>
      <c r="Y14" s="123"/>
      <c r="Z14" s="124"/>
      <c r="AA14" s="125"/>
      <c r="AB14" s="126" t="s">
        <v>50</v>
      </c>
      <c r="AC14" s="127"/>
      <c r="AD14" s="128" t="s">
        <v>90</v>
      </c>
      <c r="AE14" s="129">
        <f>IFERROR((VLOOKUP(B14,'[1]Paiement BNP au 25 11'!A:B,2,FALSE)), )</f>
        <v>0</v>
      </c>
      <c r="AF14" s="130" t="str">
        <f t="shared" si="2"/>
        <v/>
      </c>
      <c r="AG14" s="131" cm="1">
        <f t="array" ref="AG14">IFERROR((_xlfn.SWITCH(R14,[1]Synthèse!A$12,[1]Synthèse!C$12,([1]Synthèse!A$10),([1]Synthèse!C$10),([1]Synthèse!A$11),([1]Synthèse!C$11))), )</f>
        <v>2404</v>
      </c>
      <c r="AH14" s="132">
        <f>IFERROR((VLOOKUP(B14,'[1]Paiement BNP au 25 11'!A:E,5,FALSE)), )</f>
        <v>0</v>
      </c>
      <c r="AI14" s="133">
        <f>IFERROR((VLOOKUP(D14,'[1]Sharepoint Nafissatou au 25 11'!L:T,9,FALSE)), )</f>
        <v>44216</v>
      </c>
      <c r="AJ14" s="133">
        <f>IFERROR((VLOOKUP(D14,'[1]Sharepoint Nafissatou au 25 11'!L:V,11,FALSE)), )</f>
        <v>44440</v>
      </c>
      <c r="AK14" s="134">
        <f t="shared" ca="1" si="3"/>
        <v>86</v>
      </c>
      <c r="AL14" s="135" t="str">
        <f t="shared" si="1"/>
        <v>OUI</v>
      </c>
      <c r="AM14" s="108" t="str">
        <f>IFERROR((_xlfn.CONCAT(D14,"/",I14,"/",O14)), )</f>
        <v>NAIROBI/00177/00177736</v>
      </c>
      <c r="AN14" s="136" t="s">
        <v>91</v>
      </c>
      <c r="AO14" s="137" t="s">
        <v>53</v>
      </c>
      <c r="AP14" s="138">
        <v>3.2000000000000002E-3</v>
      </c>
      <c r="AQ14" s="138">
        <v>3.2000000000000001E-2</v>
      </c>
      <c r="AR14" s="139">
        <f>IFERROR((IF(R14="IMC2500",8.73,IF(R14="IMC4500",8.73,IF(R14="IMC6000",5.82))))," ")</f>
        <v>8.73</v>
      </c>
      <c r="AS14" s="140">
        <f t="shared" si="4"/>
        <v>44228</v>
      </c>
      <c r="AT14" s="141">
        <f t="shared" si="5"/>
        <v>46053</v>
      </c>
      <c r="AU14" s="141">
        <f t="shared" si="6"/>
        <v>44316</v>
      </c>
      <c r="AV14" s="142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</row>
    <row r="16" spans="1:77" ht="18" customHeight="1" x14ac:dyDescent="0.35">
      <c r="Y16" s="4" t="s">
        <v>11</v>
      </c>
    </row>
    <row r="24" spans="25:29" ht="18" customHeight="1" x14ac:dyDescent="0.35">
      <c r="Y24" s="4" t="s">
        <v>92</v>
      </c>
      <c r="AC24" s="1" t="s">
        <v>93</v>
      </c>
    </row>
  </sheetData>
  <sheetProtection formatCells="0" formatColumns="0" formatRows="0" insertColumns="0"/>
  <protectedRanges>
    <protectedRange algorithmName="SHA-512" hashValue="DHUl0hPr7wte8xnsO7ZHgI3HNo2ci3ldHxRgkgFTD0kFS7wo43VqsYLvz1kF5FhZKb6HGoz3Thz8O8B5JUDdNg==" saltValue="NxU7b03fSiut30Rzo2ee0Q==" spinCount="100000" sqref="AE1:AM1048576 R1:AC1048576 AO1:AV1048576 K1:O1048576 A1:I1048576" name="Commerce"/>
    <protectedRange algorithmName="SHA-512" hashValue="sH4scGuZUYtnlrF3ftJgd3+s7WYMVLi1hykaaeLO8j5sQtljw6a1uAv2anUDClSoTogRV05qzIbiQ+4Sa2iiwA==" saltValue="6LcigrNtvJYkr6qHKdzrhA==" spinCount="100000" sqref="AD1:AD1048576" name="Financement"/>
    <protectedRange algorithmName="SHA-512" hashValue="5134g/hU0tTipq87dthvFBwJ3JcFM3AN/srNoy6L3S+mCyl/8w+YtX6p/fU6EttE/Rtm2Fm8FPieT7AEHccMhg==" saltValue="uORU5QsXk1/2Y7MPAkvU/Q==" spinCount="100000" sqref="AN1:AN1048576 P1:P1048576 J1:J1048576" name="ADV"/>
  </protectedRanges>
  <conditionalFormatting sqref="AH1:AH1048576">
    <cfRule type="iconSet" priority="5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R5:R14" xr:uid="{156F62FB-F7CC-43ED-BCE4-8C85D626846D}">
      <formula1>Gamme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E4F184A-F0A5-4E1C-ADBB-2982403D9AC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3" id="{ADBCFC8C-06D8-4568-80CB-33047AC04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4" id="{1201D257-E1CF-4463-9413-CF9D656991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AH1:AH1048576</xm:sqref>
        </x14:conditionalFormatting>
        <x14:conditionalFormatting xmlns:xm="http://schemas.microsoft.com/office/excel/2006/main">
          <x14:cfRule type="iconSet" priority="18" id="{6090B123-77AD-4F2A-A057-1EDACA1A5402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Flags" iconId="0"/>
              <x14:cfIcon iconSet="3Flags" iconId="2"/>
            </x14:iconSet>
          </x14:cfRule>
          <xm:sqref>AI5:AJ14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Commandes 2021 Maj 0309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2021-11-26T20:12:33Z</dcterms:created>
  <dcterms:modified xsi:type="dcterms:W3CDTF">2021-11-26T20:20:22Z</dcterms:modified>
</cp:coreProperties>
</file>