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IGRAN PRO\PC SALLE\RECETTES Cuisine\1A\"/>
    </mc:Choice>
  </mc:AlternateContent>
  <xr:revisionPtr revIDLastSave="0" documentId="8_{F787AF55-F681-4400-B1D3-CE32861D7265}" xr6:coauthVersionLast="36" xr6:coauthVersionMax="36" xr10:uidLastSave="{00000000-0000-0000-0000-000000000000}"/>
  <bookViews>
    <workbookView xWindow="0" yWindow="0" windowWidth="20490" windowHeight="7545" xr2:uid="{F1A0ED7C-5BA8-41CB-BDEC-F2654CE21D03}"/>
  </bookViews>
  <sheets>
    <sheet name="Original (2)" sheetId="1" r:id="rId1"/>
  </sheets>
  <externalReferences>
    <externalReference r:id="rId2"/>
  </externalReferences>
  <definedNames>
    <definedName name="NomDesFournisseur">'[1]base de donné patisserie'!$T$3:$T$14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I12" i="1"/>
  <c r="F12" i="1"/>
  <c r="E12" i="1"/>
  <c r="F11" i="1"/>
  <c r="E11" i="1"/>
  <c r="F10" i="1"/>
  <c r="E10" i="1"/>
  <c r="F9" i="1"/>
  <c r="E9" i="1"/>
  <c r="J8" i="1"/>
  <c r="I8" i="1"/>
  <c r="F8" i="1"/>
  <c r="E8" i="1"/>
  <c r="F7" i="1"/>
  <c r="E7" i="1"/>
  <c r="I9" i="1" s="1"/>
  <c r="F6" i="1"/>
  <c r="E6" i="1"/>
  <c r="I10" i="1" l="1"/>
  <c r="L13" i="1"/>
  <c r="L14" i="1"/>
  <c r="J13" i="1"/>
  <c r="I13" i="1" l="1"/>
  <c r="I14" i="1" s="1"/>
  <c r="I11" i="1"/>
  <c r="J14" i="1"/>
</calcChain>
</file>

<file path=xl/sharedStrings.xml><?xml version="1.0" encoding="utf-8"?>
<sst xmlns="http://schemas.openxmlformats.org/spreadsheetml/2006/main" count="24" uniqueCount="24">
  <si>
    <t>Nom</t>
  </si>
  <si>
    <t>Poids De Base</t>
  </si>
  <si>
    <t>Poids De Multiple</t>
  </si>
  <si>
    <t>Multipler</t>
  </si>
  <si>
    <t>Prix de vente TTC</t>
  </si>
  <si>
    <t>Forfais Divers</t>
  </si>
  <si>
    <t>Ingrédients</t>
  </si>
  <si>
    <t>Recette de Base</t>
  </si>
  <si>
    <t>Px uni.HT</t>
  </si>
  <si>
    <t>Prix HT</t>
  </si>
  <si>
    <t>QT</t>
  </si>
  <si>
    <t>Taux de TVA</t>
  </si>
  <si>
    <t>Saisie Poids en gr Portion en Manuel kg</t>
  </si>
  <si>
    <t>Saisir l'un ou l'autre</t>
  </si>
  <si>
    <t>Saisie Nombre Potion en Manuel</t>
  </si>
  <si>
    <t>Poids total de la Masse base kg</t>
  </si>
  <si>
    <t>Prix de revien de la Masse  HT + 2% Forfait Divers</t>
  </si>
  <si>
    <t>Prix de revien/portion HT</t>
  </si>
  <si>
    <t>Coef</t>
  </si>
  <si>
    <t>Prix de vente/Portion HT</t>
  </si>
  <si>
    <t>Taux de Marge entre 72 et 90%</t>
  </si>
  <si>
    <t>=I9/I8*I6</t>
  </si>
  <si>
    <t>Ratio</t>
  </si>
  <si>
    <t>=I8/I7*I9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</si>
</sst>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ahoma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9" fontId="5" fillId="0" borderId="1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164" fontId="9" fillId="3" borderId="4" xfId="0" applyNumberFormat="1" applyFont="1" applyFill="1" applyBorder="1" applyAlignment="1" applyProtection="1">
      <alignment horizontal="center"/>
    </xf>
    <xf numFmtId="165" fontId="10" fillId="4" borderId="5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5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164" fontId="9" fillId="3" borderId="7" xfId="0" applyNumberFormat="1" applyFont="1" applyFill="1" applyBorder="1" applyAlignment="1" applyProtection="1">
      <alignment horizontal="center"/>
    </xf>
    <xf numFmtId="165" fontId="10" fillId="4" borderId="7" xfId="0" applyNumberFormat="1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165" fontId="10" fillId="4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164" fontId="11" fillId="0" borderId="1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11" fillId="0" borderId="0" xfId="0" quotePrefix="1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2" applyNumberFormat="1" applyFont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0" fillId="0" borderId="0" xfId="0" quotePrefix="1" applyNumberFormat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</xf>
    <xf numFmtId="0" fontId="0" fillId="0" borderId="0" xfId="0" quotePrefix="1" applyNumberFormat="1" applyProtection="1">
      <protection locked="0"/>
    </xf>
    <xf numFmtId="1" fontId="10" fillId="4" borderId="7" xfId="0" applyNumberFormat="1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164" fontId="9" fillId="3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64" fontId="9" fillId="3" borderId="10" xfId="0" applyNumberFormat="1" applyFont="1" applyFill="1" applyBorder="1" applyAlignment="1" applyProtection="1">
      <alignment horizontal="center"/>
    </xf>
    <xf numFmtId="1" fontId="10" fillId="4" borderId="10" xfId="0" applyNumberFormat="1" applyFont="1" applyFill="1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14</xdr:row>
      <xdr:rowOff>161925</xdr:rowOff>
    </xdr:from>
    <xdr:ext cx="4333875" cy="60901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71FE20-E83F-4F9A-B2A2-1A9D0EE68DB5}"/>
            </a:ext>
          </a:extLst>
        </xdr:cNvPr>
        <xdr:cNvSpPr txBox="1"/>
      </xdr:nvSpPr>
      <xdr:spPr>
        <a:xfrm>
          <a:off x="6477000" y="3190875"/>
          <a:ext cx="4333875" cy="609013"/>
        </a:xfrm>
        <a:prstGeom prst="rect">
          <a:avLst/>
        </a:prstGeom>
        <a:solidFill>
          <a:schemeClr val="accent3">
            <a:lumMod val="60000"/>
            <a:lumOff val="40000"/>
            <a:alpha val="98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 anchorCtr="0">
          <a:spAutoFit/>
        </a:bodyPr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PRÉPARATION</a:t>
          </a:r>
        </a:p>
        <a:p>
          <a:endParaRPr lang="fr-F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  <xdr:twoCellAnchor>
    <xdr:from>
      <xdr:col>10</xdr:col>
      <xdr:colOff>9526</xdr:colOff>
      <xdr:row>2</xdr:row>
      <xdr:rowOff>19050</xdr:rowOff>
    </xdr:from>
    <xdr:to>
      <xdr:col>13</xdr:col>
      <xdr:colOff>19050</xdr:colOff>
      <xdr:row>6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643347E-A33A-4DCC-8D95-65320ED0ECDA}"/>
            </a:ext>
          </a:extLst>
        </xdr:cNvPr>
        <xdr:cNvSpPr txBox="1"/>
      </xdr:nvSpPr>
      <xdr:spPr>
        <a:xfrm>
          <a:off x="10829926" y="561975"/>
          <a:ext cx="2295524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Ratio en % c'est:</a:t>
          </a:r>
          <a:r>
            <a:rPr lang="fr-FR" sz="1100" b="1" baseline="0"/>
            <a:t> </a:t>
          </a:r>
          <a:r>
            <a:rPr lang="fr-FR" sz="1100" baseline="0"/>
            <a:t>le Prix de Revient par raport le Prix de Vente. Plus le pourcetage des achat est bas plus il y a de benefice.  100%-(PV-PR)/PV</a:t>
          </a:r>
          <a:endParaRPr lang="fr-FR" sz="1100"/>
        </a:p>
      </xdr:txBody>
    </xdr:sp>
    <xdr:clientData/>
  </xdr:twoCellAnchor>
  <xdr:twoCellAnchor>
    <xdr:from>
      <xdr:col>10</xdr:col>
      <xdr:colOff>1</xdr:colOff>
      <xdr:row>7</xdr:row>
      <xdr:rowOff>0</xdr:rowOff>
    </xdr:from>
    <xdr:to>
      <xdr:col>13</xdr:col>
      <xdr:colOff>19050</xdr:colOff>
      <xdr:row>11</xdr:row>
      <xdr:rowOff>161925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314CEB1-5C44-49B8-98AC-C0F7E9619583}"/>
            </a:ext>
          </a:extLst>
        </xdr:cNvPr>
        <xdr:cNvSpPr txBox="1"/>
      </xdr:nvSpPr>
      <xdr:spPr>
        <a:xfrm>
          <a:off x="10820401" y="1562100"/>
          <a:ext cx="230504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Taux de Marge</a:t>
          </a:r>
          <a:r>
            <a:rPr lang="fr-F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% c'est: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Prix de Vente  par raport le Prix de Revient. Plus le pourcetage  est élevé plus il y a de benefice.  (PV-PR)/PV*100 ou clic sur %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Original%20feuille%20recette%20+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"/>
      <sheetName val="Feuil3"/>
      <sheetName val="base de donné patisserie"/>
      <sheetName val="Feuil2"/>
      <sheetName val="Feuil1"/>
      <sheetName val="base de donné cuisine"/>
    </sheetNames>
    <sheetDataSet>
      <sheetData sheetId="0"/>
      <sheetData sheetId="1"/>
      <sheetData sheetId="2">
        <row r="3">
          <cell r="T3" t="str">
            <v>BIOCOOP 10</v>
          </cell>
        </row>
        <row r="4">
          <cell r="T4" t="str">
            <v>Brutus</v>
          </cell>
        </row>
        <row r="5">
          <cell r="T5" t="str">
            <v>Carniato</v>
          </cell>
        </row>
        <row r="6">
          <cell r="T6" t="str">
            <v>Châteauneuf</v>
          </cell>
        </row>
        <row r="7">
          <cell r="T7" t="str">
            <v>France Boisson</v>
          </cell>
        </row>
        <row r="8">
          <cell r="T8" t="str">
            <v>Intermarché</v>
          </cell>
        </row>
        <row r="9">
          <cell r="T9" t="str">
            <v>Lidl</v>
          </cell>
        </row>
        <row r="10">
          <cell r="T10" t="str">
            <v>Metro</v>
          </cell>
        </row>
        <row r="11">
          <cell r="T11" t="str">
            <v>Monop 10</v>
          </cell>
        </row>
        <row r="12">
          <cell r="T12" t="str">
            <v>Mozzani</v>
          </cell>
        </row>
        <row r="13">
          <cell r="T13" t="str">
            <v>Puratos</v>
          </cell>
        </row>
        <row r="14">
          <cell r="T14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47F6-E02B-4EB1-9078-74390C06938A}">
  <sheetPr>
    <tabColor rgb="FFC00000"/>
  </sheetPr>
  <dimension ref="A1:O50"/>
  <sheetViews>
    <sheetView tabSelected="1" topLeftCell="B1" workbookViewId="0">
      <selection activeCell="I10" sqref="I10"/>
    </sheetView>
  </sheetViews>
  <sheetFormatPr baseColWidth="10" defaultRowHeight="15" outlineLevelCol="1" x14ac:dyDescent="0.25"/>
  <cols>
    <col min="1" max="1" width="39.5703125" style="2" bestFit="1" customWidth="1"/>
    <col min="2" max="2" width="14.7109375" style="2" customWidth="1" outlineLevel="1"/>
    <col min="3" max="3" width="2.85546875" style="2" customWidth="1" outlineLevel="1"/>
    <col min="4" max="4" width="11.42578125" style="2" customWidth="1" outlineLevel="1"/>
    <col min="5" max="5" width="16.85546875" style="2" customWidth="1" outlineLevel="1"/>
    <col min="6" max="6" width="9.28515625" style="2" bestFit="1" customWidth="1"/>
    <col min="7" max="7" width="2.5703125" style="2" customWidth="1"/>
    <col min="8" max="8" width="44.85546875" style="2" bestFit="1" customWidth="1"/>
    <col min="9" max="9" width="10.42578125" style="2" customWidth="1"/>
    <col min="10" max="10" width="9.7109375" style="2" customWidth="1"/>
    <col min="11" max="19" width="11.42578125" style="2" customWidth="1"/>
    <col min="20" max="16384" width="11.42578125" style="2"/>
  </cols>
  <sheetData>
    <row r="1" spans="1:15" ht="27" thickBot="1" x14ac:dyDescent="0.45">
      <c r="A1" s="1" t="s">
        <v>0</v>
      </c>
      <c r="B1" s="1"/>
      <c r="C1" s="1"/>
    </row>
    <row r="2" spans="1:15" ht="15.75" thickBot="1" x14ac:dyDescent="0.3">
      <c r="A2" s="3"/>
      <c r="B2" s="4" t="s">
        <v>1</v>
      </c>
      <c r="E2" s="4" t="s">
        <v>2</v>
      </c>
      <c r="F2" s="5" t="s">
        <v>3</v>
      </c>
      <c r="H2" s="6" t="s">
        <v>4</v>
      </c>
      <c r="I2" s="7">
        <v>0</v>
      </c>
      <c r="K2" s="8"/>
    </row>
    <row r="3" spans="1:15" ht="15.75" thickBot="1" x14ac:dyDescent="0.3">
      <c r="A3" s="9"/>
      <c r="B3" s="10">
        <v>1</v>
      </c>
      <c r="E3" s="10">
        <v>0</v>
      </c>
      <c r="F3" s="11">
        <v>0</v>
      </c>
      <c r="H3" s="6" t="s">
        <v>5</v>
      </c>
      <c r="I3" s="12">
        <v>0</v>
      </c>
      <c r="K3" s="8"/>
    </row>
    <row r="4" spans="1:15" ht="15.75" thickBot="1" x14ac:dyDescent="0.3">
      <c r="A4" s="13" t="s">
        <v>6</v>
      </c>
      <c r="B4" s="4" t="s">
        <v>7</v>
      </c>
      <c r="D4" s="14" t="s">
        <v>8</v>
      </c>
      <c r="E4" s="15" t="s">
        <v>9</v>
      </c>
      <c r="F4" s="16" t="s">
        <v>10</v>
      </c>
      <c r="G4" s="17"/>
      <c r="H4" s="6" t="s">
        <v>11</v>
      </c>
      <c r="I4" s="18">
        <v>0.1</v>
      </c>
      <c r="J4" s="17"/>
      <c r="K4" s="8"/>
    </row>
    <row r="5" spans="1:15" ht="15.75" thickBot="1" x14ac:dyDescent="0.3">
      <c r="B5" s="19"/>
      <c r="D5" s="19"/>
      <c r="E5" s="19"/>
      <c r="G5" s="20"/>
      <c r="H5" s="20"/>
      <c r="I5" s="20"/>
      <c r="J5" s="20"/>
      <c r="K5" s="21"/>
      <c r="L5" s="22"/>
    </row>
    <row r="6" spans="1:15" ht="16.5" thickBot="1" x14ac:dyDescent="0.3">
      <c r="A6" s="23"/>
      <c r="B6" s="24">
        <v>0.1</v>
      </c>
      <c r="C6" s="25"/>
      <c r="D6" s="26">
        <v>2</v>
      </c>
      <c r="E6" s="27">
        <f t="shared" ref="E6:E50" si="0">IFERROR((B6*D6),0)</f>
        <v>0.2</v>
      </c>
      <c r="F6" s="28">
        <f t="shared" ref="F6:F49" si="1">B6*$F$3</f>
        <v>0</v>
      </c>
      <c r="G6" s="29"/>
      <c r="H6" s="30" t="s">
        <v>12</v>
      </c>
      <c r="I6" s="31">
        <v>0</v>
      </c>
      <c r="J6" s="32" t="s">
        <v>13</v>
      </c>
      <c r="K6" s="33"/>
      <c r="L6" s="22"/>
    </row>
    <row r="7" spans="1:15" ht="16.5" customHeight="1" thickBot="1" x14ac:dyDescent="0.3">
      <c r="A7" s="34"/>
      <c r="B7" s="35">
        <v>0.2</v>
      </c>
      <c r="C7" s="36"/>
      <c r="D7" s="37">
        <v>3</v>
      </c>
      <c r="E7" s="38">
        <f t="shared" si="0"/>
        <v>0.60000000000000009</v>
      </c>
      <c r="F7" s="39">
        <f t="shared" si="1"/>
        <v>0</v>
      </c>
      <c r="G7" s="29"/>
      <c r="H7" s="30" t="s">
        <v>14</v>
      </c>
      <c r="I7" s="30">
        <v>0</v>
      </c>
      <c r="J7" s="40"/>
      <c r="K7" s="21"/>
    </row>
    <row r="8" spans="1:15" ht="16.5" customHeight="1" thickBot="1" x14ac:dyDescent="0.3">
      <c r="A8" s="34"/>
      <c r="B8" s="35">
        <v>0</v>
      </c>
      <c r="C8" s="36"/>
      <c r="D8" s="37">
        <v>0</v>
      </c>
      <c r="E8" s="38">
        <f t="shared" si="0"/>
        <v>0</v>
      </c>
      <c r="F8" s="41">
        <f t="shared" si="1"/>
        <v>0</v>
      </c>
      <c r="G8" s="42"/>
      <c r="H8" s="6" t="s">
        <v>15</v>
      </c>
      <c r="I8" s="43">
        <f>B3</f>
        <v>1</v>
      </c>
      <c r="J8" s="43">
        <f>IF(F3=0,0,(E3/F3))</f>
        <v>0</v>
      </c>
      <c r="K8" s="44"/>
    </row>
    <row r="9" spans="1:15" ht="16.5" thickBot="1" x14ac:dyDescent="0.3">
      <c r="A9" s="34"/>
      <c r="B9" s="35">
        <v>0</v>
      </c>
      <c r="C9" s="36"/>
      <c r="D9" s="45">
        <v>0</v>
      </c>
      <c r="E9" s="38">
        <f t="shared" si="0"/>
        <v>0</v>
      </c>
      <c r="F9" s="39">
        <f t="shared" si="1"/>
        <v>0</v>
      </c>
      <c r="G9" s="42"/>
      <c r="H9" s="6" t="s">
        <v>16</v>
      </c>
      <c r="I9" s="46">
        <f>IF(SUM(E6:E50)=0,0,SUM(E6:E50)+I3)</f>
        <v>0.8</v>
      </c>
      <c r="J9" s="47"/>
      <c r="K9" s="8"/>
      <c r="O9" s="48"/>
    </row>
    <row r="10" spans="1:15" ht="16.5" thickBot="1" x14ac:dyDescent="0.3">
      <c r="A10" s="34"/>
      <c r="B10" s="35">
        <v>0</v>
      </c>
      <c r="C10" s="36"/>
      <c r="D10" s="45">
        <v>0</v>
      </c>
      <c r="E10" s="38">
        <f t="shared" si="0"/>
        <v>0</v>
      </c>
      <c r="F10" s="39">
        <f t="shared" si="1"/>
        <v>0</v>
      </c>
      <c r="G10" s="29"/>
      <c r="H10" s="6" t="s">
        <v>17</v>
      </c>
      <c r="I10" s="49">
        <f>IFERROR(IF(I6&lt;&gt;"",I9/I8*I6,IF(I7&lt;&gt;"",I8/I7*I9)),0)</f>
        <v>0</v>
      </c>
      <c r="J10" s="50"/>
      <c r="N10" s="51"/>
    </row>
    <row r="11" spans="1:15" ht="16.5" thickBot="1" x14ac:dyDescent="0.3">
      <c r="A11" s="34"/>
      <c r="B11" s="35">
        <v>0</v>
      </c>
      <c r="C11" s="36"/>
      <c r="D11" s="45">
        <v>0</v>
      </c>
      <c r="E11" s="38">
        <f t="shared" si="0"/>
        <v>0</v>
      </c>
      <c r="F11" s="39">
        <f t="shared" si="1"/>
        <v>0</v>
      </c>
      <c r="G11" s="29"/>
      <c r="H11" s="6" t="s">
        <v>18</v>
      </c>
      <c r="I11" s="52">
        <f>IF(I10=0,0,I12/I10)</f>
        <v>0</v>
      </c>
      <c r="J11" s="50"/>
    </row>
    <row r="12" spans="1:15" ht="16.5" thickBot="1" x14ac:dyDescent="0.3">
      <c r="A12" s="34"/>
      <c r="B12" s="35">
        <v>0</v>
      </c>
      <c r="C12" s="36"/>
      <c r="D12" s="45">
        <v>0</v>
      </c>
      <c r="E12" s="38">
        <f t="shared" si="0"/>
        <v>0</v>
      </c>
      <c r="F12" s="39">
        <f t="shared" si="1"/>
        <v>0</v>
      </c>
      <c r="G12" s="29"/>
      <c r="H12" s="6" t="s">
        <v>19</v>
      </c>
      <c r="I12" s="53">
        <f>I2/(1+I4)</f>
        <v>0</v>
      </c>
      <c r="J12" s="50"/>
    </row>
    <row r="13" spans="1:15" ht="16.5" thickBot="1" x14ac:dyDescent="0.3">
      <c r="A13" s="34"/>
      <c r="B13" s="35">
        <v>0</v>
      </c>
      <c r="C13" s="36"/>
      <c r="D13" s="45">
        <v>0</v>
      </c>
      <c r="E13" s="38">
        <f t="shared" si="0"/>
        <v>0</v>
      </c>
      <c r="F13" s="39">
        <f t="shared" si="1"/>
        <v>0</v>
      </c>
      <c r="G13" s="54"/>
      <c r="H13" s="55" t="s">
        <v>20</v>
      </c>
      <c r="I13" s="56">
        <f>IFERROR((I12-I10)/I12,0)</f>
        <v>0</v>
      </c>
      <c r="J13" s="57">
        <f>(I12*(I6+I7)-I9)</f>
        <v>-0.8</v>
      </c>
      <c r="L13" s="58">
        <f>I9/I8*I6</f>
        <v>0</v>
      </c>
      <c r="M13" s="58" t="s">
        <v>21</v>
      </c>
    </row>
    <row r="14" spans="1:15" ht="16.5" thickBot="1" x14ac:dyDescent="0.3">
      <c r="A14" s="34"/>
      <c r="B14" s="35">
        <v>0</v>
      </c>
      <c r="C14" s="36"/>
      <c r="D14" s="45">
        <v>0</v>
      </c>
      <c r="E14" s="38">
        <f t="shared" si="0"/>
        <v>0</v>
      </c>
      <c r="F14" s="39">
        <f t="shared" si="1"/>
        <v>0</v>
      </c>
      <c r="G14" s="59"/>
      <c r="H14" s="55" t="s">
        <v>22</v>
      </c>
      <c r="I14" s="56">
        <f>100%-I13</f>
        <v>1</v>
      </c>
      <c r="J14" s="60">
        <f>I12-I10</f>
        <v>0</v>
      </c>
      <c r="L14" s="58">
        <f>IFERROR(I8/I7*I9,0)</f>
        <v>0</v>
      </c>
      <c r="M14" s="61" t="s">
        <v>23</v>
      </c>
    </row>
    <row r="15" spans="1:15" ht="15.75" x14ac:dyDescent="0.25">
      <c r="A15" s="34"/>
      <c r="B15" s="35">
        <v>0</v>
      </c>
      <c r="C15" s="36"/>
      <c r="D15" s="45">
        <v>0</v>
      </c>
      <c r="E15" s="38">
        <f t="shared" si="0"/>
        <v>0</v>
      </c>
      <c r="F15" s="62">
        <f t="shared" si="1"/>
        <v>0</v>
      </c>
      <c r="G15" s="59"/>
      <c r="H15" s="59"/>
      <c r="I15" s="59"/>
      <c r="J15" s="59"/>
    </row>
    <row r="16" spans="1:15" ht="15.75" x14ac:dyDescent="0.25">
      <c r="A16" s="34"/>
      <c r="B16" s="35">
        <v>0</v>
      </c>
      <c r="C16" s="36"/>
      <c r="D16" s="45">
        <v>0</v>
      </c>
      <c r="E16" s="38">
        <f t="shared" si="0"/>
        <v>0</v>
      </c>
      <c r="F16" s="62">
        <f t="shared" si="1"/>
        <v>0</v>
      </c>
      <c r="G16" s="59"/>
      <c r="J16" s="59"/>
    </row>
    <row r="17" spans="1:10" ht="15.75" x14ac:dyDescent="0.25">
      <c r="A17" s="34"/>
      <c r="B17" s="35">
        <v>0</v>
      </c>
      <c r="C17" s="36"/>
      <c r="D17" s="45">
        <v>0</v>
      </c>
      <c r="E17" s="38">
        <f t="shared" si="0"/>
        <v>0</v>
      </c>
      <c r="F17" s="62">
        <f t="shared" si="1"/>
        <v>0</v>
      </c>
      <c r="G17" s="59"/>
      <c r="H17" s="59"/>
      <c r="I17" s="59"/>
      <c r="J17" s="59"/>
    </row>
    <row r="18" spans="1:10" ht="15.75" x14ac:dyDescent="0.25">
      <c r="A18" s="63"/>
      <c r="B18" s="35">
        <v>0</v>
      </c>
      <c r="C18" s="36"/>
      <c r="D18" s="64">
        <v>0</v>
      </c>
      <c r="E18" s="38">
        <f t="shared" si="0"/>
        <v>0</v>
      </c>
      <c r="F18" s="62">
        <f t="shared" si="1"/>
        <v>0</v>
      </c>
      <c r="G18" s="59"/>
      <c r="H18" s="59"/>
      <c r="I18" s="59"/>
      <c r="J18" s="59"/>
    </row>
    <row r="19" spans="1:10" ht="15.75" x14ac:dyDescent="0.25">
      <c r="A19" s="63"/>
      <c r="B19" s="35">
        <v>0</v>
      </c>
      <c r="C19" s="36"/>
      <c r="D19" s="64">
        <v>0</v>
      </c>
      <c r="E19" s="38">
        <f t="shared" si="0"/>
        <v>0</v>
      </c>
      <c r="F19" s="62">
        <f t="shared" si="1"/>
        <v>0</v>
      </c>
      <c r="G19" s="59"/>
      <c r="H19" s="59"/>
      <c r="I19" s="59"/>
      <c r="J19" s="59"/>
    </row>
    <row r="20" spans="1:10" ht="15.75" x14ac:dyDescent="0.25">
      <c r="A20" s="63"/>
      <c r="B20" s="35">
        <v>0</v>
      </c>
      <c r="C20" s="36"/>
      <c r="D20" s="64">
        <v>0</v>
      </c>
      <c r="E20" s="38">
        <f t="shared" si="0"/>
        <v>0</v>
      </c>
      <c r="F20" s="62">
        <f t="shared" si="1"/>
        <v>0</v>
      </c>
      <c r="G20" s="59"/>
      <c r="H20" s="59"/>
      <c r="I20" s="59"/>
      <c r="J20" s="59"/>
    </row>
    <row r="21" spans="1:10" ht="15.75" x14ac:dyDescent="0.25">
      <c r="A21" s="63"/>
      <c r="B21" s="35">
        <v>0</v>
      </c>
      <c r="C21" s="36"/>
      <c r="D21" s="64">
        <v>0</v>
      </c>
      <c r="E21" s="38">
        <f t="shared" si="0"/>
        <v>0</v>
      </c>
      <c r="F21" s="62">
        <f t="shared" si="1"/>
        <v>0</v>
      </c>
      <c r="G21" s="59"/>
      <c r="H21" s="59"/>
      <c r="I21" s="59"/>
      <c r="J21" s="59"/>
    </row>
    <row r="22" spans="1:10" ht="15.75" x14ac:dyDescent="0.25">
      <c r="A22" s="63"/>
      <c r="B22" s="35">
        <v>0</v>
      </c>
      <c r="C22" s="36"/>
      <c r="D22" s="64">
        <v>0</v>
      </c>
      <c r="E22" s="38">
        <f t="shared" si="0"/>
        <v>0</v>
      </c>
      <c r="F22" s="62">
        <f t="shared" si="1"/>
        <v>0</v>
      </c>
      <c r="G22" s="59"/>
      <c r="H22" s="59"/>
      <c r="I22" s="59"/>
      <c r="J22" s="59"/>
    </row>
    <row r="23" spans="1:10" ht="15.75" x14ac:dyDescent="0.25">
      <c r="A23" s="63"/>
      <c r="B23" s="35">
        <v>0</v>
      </c>
      <c r="C23" s="36"/>
      <c r="D23" s="64">
        <v>0</v>
      </c>
      <c r="E23" s="38">
        <f t="shared" si="0"/>
        <v>0</v>
      </c>
      <c r="F23" s="62">
        <f t="shared" si="1"/>
        <v>0</v>
      </c>
      <c r="G23" s="59"/>
      <c r="H23" s="59"/>
      <c r="I23" s="59"/>
      <c r="J23" s="59"/>
    </row>
    <row r="24" spans="1:10" ht="15.75" x14ac:dyDescent="0.25">
      <c r="A24" s="63"/>
      <c r="B24" s="35">
        <v>0</v>
      </c>
      <c r="C24" s="36"/>
      <c r="D24" s="64">
        <v>0</v>
      </c>
      <c r="E24" s="38">
        <f t="shared" si="0"/>
        <v>0</v>
      </c>
      <c r="F24" s="62">
        <f t="shared" si="1"/>
        <v>0</v>
      </c>
      <c r="G24" s="59"/>
      <c r="H24" s="59"/>
      <c r="I24" s="59"/>
      <c r="J24" s="59"/>
    </row>
    <row r="25" spans="1:10" ht="15.75" x14ac:dyDescent="0.25">
      <c r="A25" s="63"/>
      <c r="B25" s="35">
        <v>0</v>
      </c>
      <c r="C25" s="36"/>
      <c r="D25" s="64">
        <v>0</v>
      </c>
      <c r="E25" s="38">
        <f t="shared" si="0"/>
        <v>0</v>
      </c>
      <c r="F25" s="62">
        <f t="shared" si="1"/>
        <v>0</v>
      </c>
      <c r="G25" s="59"/>
      <c r="H25" s="59"/>
      <c r="I25" s="59"/>
      <c r="J25" s="59"/>
    </row>
    <row r="26" spans="1:10" ht="15.75" x14ac:dyDescent="0.25">
      <c r="A26" s="63"/>
      <c r="B26" s="35">
        <v>0</v>
      </c>
      <c r="C26" s="36"/>
      <c r="D26" s="64">
        <v>0</v>
      </c>
      <c r="E26" s="38">
        <f t="shared" si="0"/>
        <v>0</v>
      </c>
      <c r="F26" s="62">
        <f t="shared" si="1"/>
        <v>0</v>
      </c>
      <c r="G26" s="59"/>
      <c r="H26" s="59"/>
      <c r="I26" s="59"/>
      <c r="J26" s="59"/>
    </row>
    <row r="27" spans="1:10" ht="15.75" x14ac:dyDescent="0.25">
      <c r="A27" s="63"/>
      <c r="B27" s="35">
        <v>0</v>
      </c>
      <c r="C27" s="36"/>
      <c r="D27" s="64">
        <v>0</v>
      </c>
      <c r="E27" s="38">
        <f t="shared" si="0"/>
        <v>0</v>
      </c>
      <c r="F27" s="62">
        <f t="shared" si="1"/>
        <v>0</v>
      </c>
      <c r="G27" s="59"/>
      <c r="H27" s="59"/>
      <c r="I27" s="59"/>
      <c r="J27" s="59"/>
    </row>
    <row r="28" spans="1:10" ht="15.75" x14ac:dyDescent="0.25">
      <c r="A28" s="63"/>
      <c r="B28" s="35">
        <v>0</v>
      </c>
      <c r="C28" s="36"/>
      <c r="D28" s="64">
        <v>0</v>
      </c>
      <c r="E28" s="38">
        <f t="shared" si="0"/>
        <v>0</v>
      </c>
      <c r="F28" s="62">
        <f t="shared" si="1"/>
        <v>0</v>
      </c>
      <c r="G28" s="59"/>
      <c r="H28" s="59"/>
      <c r="I28" s="59"/>
      <c r="J28" s="59"/>
    </row>
    <row r="29" spans="1:10" ht="15.75" x14ac:dyDescent="0.25">
      <c r="A29" s="63"/>
      <c r="B29" s="35">
        <v>0</v>
      </c>
      <c r="C29" s="36"/>
      <c r="D29" s="64">
        <v>0</v>
      </c>
      <c r="E29" s="38">
        <f t="shared" si="0"/>
        <v>0</v>
      </c>
      <c r="F29" s="62">
        <f t="shared" si="1"/>
        <v>0</v>
      </c>
      <c r="G29" s="59"/>
      <c r="H29" s="59"/>
      <c r="I29" s="59"/>
      <c r="J29" s="59"/>
    </row>
    <row r="30" spans="1:10" ht="15.75" x14ac:dyDescent="0.25">
      <c r="A30" s="63"/>
      <c r="B30" s="35">
        <v>0</v>
      </c>
      <c r="C30" s="36"/>
      <c r="D30" s="64">
        <v>0</v>
      </c>
      <c r="E30" s="38">
        <f t="shared" si="0"/>
        <v>0</v>
      </c>
      <c r="F30" s="62">
        <f t="shared" si="1"/>
        <v>0</v>
      </c>
      <c r="G30" s="59"/>
      <c r="H30" s="59"/>
      <c r="I30" s="59"/>
      <c r="J30" s="59"/>
    </row>
    <row r="31" spans="1:10" ht="15.75" x14ac:dyDescent="0.25">
      <c r="A31" s="63"/>
      <c r="B31" s="35">
        <v>0</v>
      </c>
      <c r="C31" s="36"/>
      <c r="D31" s="64">
        <v>0</v>
      </c>
      <c r="E31" s="38">
        <f t="shared" si="0"/>
        <v>0</v>
      </c>
      <c r="F31" s="62">
        <f t="shared" si="1"/>
        <v>0</v>
      </c>
      <c r="G31" s="59"/>
      <c r="H31" s="59"/>
      <c r="I31" s="59"/>
      <c r="J31" s="59"/>
    </row>
    <row r="32" spans="1:10" ht="15.75" x14ac:dyDescent="0.25">
      <c r="A32" s="63"/>
      <c r="B32" s="35">
        <v>0</v>
      </c>
      <c r="C32" s="36"/>
      <c r="D32" s="64">
        <v>0</v>
      </c>
      <c r="E32" s="38">
        <f t="shared" si="0"/>
        <v>0</v>
      </c>
      <c r="F32" s="62">
        <f t="shared" si="1"/>
        <v>0</v>
      </c>
      <c r="G32" s="59"/>
      <c r="H32" s="59"/>
      <c r="I32" s="59"/>
      <c r="J32" s="59"/>
    </row>
    <row r="33" spans="1:10" ht="15.75" x14ac:dyDescent="0.25">
      <c r="A33" s="63"/>
      <c r="B33" s="35">
        <v>0</v>
      </c>
      <c r="C33" s="36"/>
      <c r="D33" s="64">
        <v>0</v>
      </c>
      <c r="E33" s="38">
        <f t="shared" si="0"/>
        <v>0</v>
      </c>
      <c r="F33" s="62">
        <f t="shared" si="1"/>
        <v>0</v>
      </c>
      <c r="G33" s="59"/>
      <c r="H33" s="59"/>
      <c r="I33" s="59"/>
      <c r="J33" s="59"/>
    </row>
    <row r="34" spans="1:10" ht="15.75" x14ac:dyDescent="0.25">
      <c r="A34" s="63"/>
      <c r="B34" s="35">
        <v>0</v>
      </c>
      <c r="C34" s="36"/>
      <c r="D34" s="64">
        <v>0</v>
      </c>
      <c r="E34" s="38">
        <f t="shared" si="0"/>
        <v>0</v>
      </c>
      <c r="F34" s="62">
        <f t="shared" si="1"/>
        <v>0</v>
      </c>
      <c r="G34" s="59"/>
      <c r="H34" s="59"/>
      <c r="I34" s="59"/>
      <c r="J34" s="59"/>
    </row>
    <row r="35" spans="1:10" ht="15.75" x14ac:dyDescent="0.25">
      <c r="A35" s="63"/>
      <c r="B35" s="35">
        <v>0</v>
      </c>
      <c r="C35" s="36"/>
      <c r="D35" s="64">
        <v>0</v>
      </c>
      <c r="E35" s="38">
        <f t="shared" si="0"/>
        <v>0</v>
      </c>
      <c r="F35" s="62">
        <f t="shared" si="1"/>
        <v>0</v>
      </c>
      <c r="G35" s="59"/>
      <c r="H35" s="59"/>
      <c r="I35" s="59"/>
      <c r="J35" s="59"/>
    </row>
    <row r="36" spans="1:10" ht="15.75" x14ac:dyDescent="0.25">
      <c r="A36" s="63"/>
      <c r="B36" s="35">
        <v>0</v>
      </c>
      <c r="C36" s="36"/>
      <c r="D36" s="64">
        <v>0</v>
      </c>
      <c r="E36" s="38">
        <f t="shared" si="0"/>
        <v>0</v>
      </c>
      <c r="F36" s="62">
        <f t="shared" si="1"/>
        <v>0</v>
      </c>
      <c r="G36" s="59"/>
      <c r="H36" s="59"/>
      <c r="I36" s="59"/>
      <c r="J36" s="59"/>
    </row>
    <row r="37" spans="1:10" ht="15.75" x14ac:dyDescent="0.25">
      <c r="A37" s="63"/>
      <c r="B37" s="35">
        <v>0</v>
      </c>
      <c r="C37" s="36"/>
      <c r="D37" s="64">
        <v>0</v>
      </c>
      <c r="E37" s="38">
        <f t="shared" si="0"/>
        <v>0</v>
      </c>
      <c r="F37" s="62">
        <f t="shared" si="1"/>
        <v>0</v>
      </c>
      <c r="G37" s="59"/>
      <c r="H37" s="59"/>
      <c r="I37" s="59"/>
      <c r="J37" s="59"/>
    </row>
    <row r="38" spans="1:10" ht="15.75" x14ac:dyDescent="0.25">
      <c r="A38" s="63"/>
      <c r="B38" s="35">
        <v>0</v>
      </c>
      <c r="C38" s="36"/>
      <c r="D38" s="64">
        <v>0</v>
      </c>
      <c r="E38" s="38">
        <f t="shared" si="0"/>
        <v>0</v>
      </c>
      <c r="F38" s="62">
        <f t="shared" si="1"/>
        <v>0</v>
      </c>
      <c r="G38" s="59"/>
      <c r="H38" s="59"/>
      <c r="I38" s="59"/>
      <c r="J38" s="59"/>
    </row>
    <row r="39" spans="1:10" ht="15.75" x14ac:dyDescent="0.25">
      <c r="A39" s="63"/>
      <c r="B39" s="35">
        <v>0</v>
      </c>
      <c r="C39" s="36"/>
      <c r="D39" s="64">
        <v>0</v>
      </c>
      <c r="E39" s="38">
        <f t="shared" si="0"/>
        <v>0</v>
      </c>
      <c r="F39" s="62">
        <f t="shared" si="1"/>
        <v>0</v>
      </c>
      <c r="G39" s="59"/>
      <c r="H39" s="59"/>
      <c r="I39" s="59"/>
      <c r="J39" s="59"/>
    </row>
    <row r="40" spans="1:10" ht="15.75" x14ac:dyDescent="0.25">
      <c r="A40" s="63"/>
      <c r="B40" s="35">
        <v>0</v>
      </c>
      <c r="C40" s="36"/>
      <c r="D40" s="64">
        <v>0</v>
      </c>
      <c r="E40" s="38">
        <f t="shared" si="0"/>
        <v>0</v>
      </c>
      <c r="F40" s="62">
        <f t="shared" si="1"/>
        <v>0</v>
      </c>
      <c r="G40" s="59"/>
      <c r="H40" s="59"/>
      <c r="I40" s="59"/>
      <c r="J40" s="59"/>
    </row>
    <row r="41" spans="1:10" ht="15.75" x14ac:dyDescent="0.25">
      <c r="A41" s="63"/>
      <c r="B41" s="35">
        <v>0</v>
      </c>
      <c r="C41" s="36"/>
      <c r="D41" s="64">
        <v>0</v>
      </c>
      <c r="E41" s="38">
        <f t="shared" si="0"/>
        <v>0</v>
      </c>
      <c r="F41" s="62">
        <f t="shared" si="1"/>
        <v>0</v>
      </c>
      <c r="G41" s="59"/>
      <c r="H41" s="59"/>
      <c r="I41" s="59"/>
      <c r="J41" s="59"/>
    </row>
    <row r="42" spans="1:10" ht="15.75" x14ac:dyDescent="0.25">
      <c r="A42" s="63"/>
      <c r="B42" s="35">
        <v>0</v>
      </c>
      <c r="C42" s="36"/>
      <c r="D42" s="64">
        <v>0</v>
      </c>
      <c r="E42" s="38">
        <f t="shared" si="0"/>
        <v>0</v>
      </c>
      <c r="F42" s="62">
        <f t="shared" si="1"/>
        <v>0</v>
      </c>
      <c r="G42" s="59"/>
      <c r="H42" s="59"/>
      <c r="I42" s="59"/>
      <c r="J42" s="59"/>
    </row>
    <row r="43" spans="1:10" ht="15.75" x14ac:dyDescent="0.25">
      <c r="A43" s="63"/>
      <c r="B43" s="35">
        <v>0</v>
      </c>
      <c r="C43" s="36"/>
      <c r="D43" s="64">
        <v>0</v>
      </c>
      <c r="E43" s="38">
        <f t="shared" si="0"/>
        <v>0</v>
      </c>
      <c r="F43" s="62">
        <f t="shared" si="1"/>
        <v>0</v>
      </c>
      <c r="G43" s="59"/>
      <c r="H43" s="59"/>
      <c r="I43" s="59"/>
      <c r="J43" s="59"/>
    </row>
    <row r="44" spans="1:10" ht="15.75" x14ac:dyDescent="0.25">
      <c r="A44" s="63"/>
      <c r="B44" s="35">
        <v>0</v>
      </c>
      <c r="C44" s="36"/>
      <c r="D44" s="64">
        <v>0</v>
      </c>
      <c r="E44" s="38">
        <f t="shared" si="0"/>
        <v>0</v>
      </c>
      <c r="F44" s="62">
        <f t="shared" si="1"/>
        <v>0</v>
      </c>
      <c r="G44" s="59"/>
      <c r="H44" s="59"/>
      <c r="I44" s="59"/>
      <c r="J44" s="59"/>
    </row>
    <row r="45" spans="1:10" ht="15.75" x14ac:dyDescent="0.25">
      <c r="A45" s="63"/>
      <c r="B45" s="35">
        <v>0</v>
      </c>
      <c r="C45" s="36"/>
      <c r="D45" s="64">
        <v>0</v>
      </c>
      <c r="E45" s="38">
        <f t="shared" si="0"/>
        <v>0</v>
      </c>
      <c r="F45" s="62">
        <f t="shared" si="1"/>
        <v>0</v>
      </c>
      <c r="G45" s="59"/>
      <c r="H45" s="59"/>
      <c r="I45" s="59"/>
      <c r="J45" s="59"/>
    </row>
    <row r="46" spans="1:10" ht="15.75" x14ac:dyDescent="0.25">
      <c r="A46" s="63"/>
      <c r="B46" s="35">
        <v>0</v>
      </c>
      <c r="C46" s="36"/>
      <c r="D46" s="64">
        <v>0</v>
      </c>
      <c r="E46" s="38">
        <f t="shared" si="0"/>
        <v>0</v>
      </c>
      <c r="F46" s="62">
        <f t="shared" si="1"/>
        <v>0</v>
      </c>
      <c r="G46" s="59"/>
      <c r="H46" s="59"/>
      <c r="I46" s="59"/>
      <c r="J46" s="59"/>
    </row>
    <row r="47" spans="1:10" ht="15.75" x14ac:dyDescent="0.25">
      <c r="A47" s="63"/>
      <c r="B47" s="35">
        <v>0</v>
      </c>
      <c r="C47" s="36"/>
      <c r="D47" s="64">
        <v>0</v>
      </c>
      <c r="E47" s="38">
        <f t="shared" si="0"/>
        <v>0</v>
      </c>
      <c r="F47" s="62">
        <f t="shared" si="1"/>
        <v>0</v>
      </c>
      <c r="G47" s="59"/>
      <c r="H47" s="59"/>
      <c r="I47" s="59"/>
      <c r="J47" s="59"/>
    </row>
    <row r="48" spans="1:10" ht="15.75" x14ac:dyDescent="0.25">
      <c r="A48" s="63"/>
      <c r="B48" s="35">
        <v>0</v>
      </c>
      <c r="C48" s="36"/>
      <c r="D48" s="64">
        <v>0</v>
      </c>
      <c r="E48" s="38">
        <f t="shared" si="0"/>
        <v>0</v>
      </c>
      <c r="F48" s="62">
        <f t="shared" si="1"/>
        <v>0</v>
      </c>
      <c r="G48" s="59"/>
      <c r="H48" s="59"/>
      <c r="I48" s="59"/>
      <c r="J48" s="59"/>
    </row>
    <row r="49" spans="1:10" ht="15.75" x14ac:dyDescent="0.25">
      <c r="A49" s="63"/>
      <c r="B49" s="35">
        <v>0</v>
      </c>
      <c r="C49" s="36"/>
      <c r="D49" s="64">
        <v>0</v>
      </c>
      <c r="E49" s="38">
        <f t="shared" si="0"/>
        <v>0</v>
      </c>
      <c r="F49" s="62">
        <f t="shared" si="1"/>
        <v>0</v>
      </c>
      <c r="G49" s="59"/>
      <c r="H49" s="59"/>
      <c r="I49" s="59"/>
      <c r="J49" s="59"/>
    </row>
    <row r="50" spans="1:10" ht="16.5" thickBot="1" x14ac:dyDescent="0.3">
      <c r="A50" s="65"/>
      <c r="B50" s="66">
        <v>0</v>
      </c>
      <c r="C50" s="67"/>
      <c r="D50" s="64">
        <v>0</v>
      </c>
      <c r="E50" s="68">
        <f t="shared" si="0"/>
        <v>0</v>
      </c>
      <c r="F50" s="69">
        <v>0</v>
      </c>
      <c r="G50" s="59"/>
      <c r="H50" s="59"/>
      <c r="I50" s="59"/>
      <c r="J50" s="59"/>
    </row>
  </sheetData>
  <sheetProtection formatCells="0" formatColumns="0" selectLockedCells="1"/>
  <mergeCells count="2">
    <mergeCell ref="A1:C1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Original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Tigran</cp:lastModifiedBy>
  <dcterms:created xsi:type="dcterms:W3CDTF">2021-10-22T10:14:52Z</dcterms:created>
  <dcterms:modified xsi:type="dcterms:W3CDTF">2021-10-22T10:15:37Z</dcterms:modified>
</cp:coreProperties>
</file>