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MBOHIDRAVAKA\ANNEE SCOLAIRE 2021-2022\LCSJA\NOTES DES ELEVES\FEUILLE DE CALCUL NOTE\"/>
    </mc:Choice>
  </mc:AlternateContent>
  <bookViews>
    <workbookView xWindow="0" yWindow="0" windowWidth="20490" windowHeight="7155"/>
  </bookViews>
  <sheets>
    <sheet name="1er TRIMESTRE 2021 2022" sheetId="1" r:id="rId1"/>
    <sheet name="BULLETIN" sheetId="2" r:id="rId2"/>
  </sheets>
  <definedNames>
    <definedName name="ANGLAIS">'1er TRIMESTRE 2021 2022'!$J$4:$L$16</definedName>
    <definedName name="EAC">'1er TRIMESTRE 2021 2022'!$AE$4:$AG$16</definedName>
    <definedName name="EPS">'1er TRIMESTRE 2021 2022'!$Y$4:$AA$16</definedName>
    <definedName name="EVA">'1er TRIMESTRE 2021 2022'!$AN$4:$AP$16</definedName>
    <definedName name="FRANCAIS">'1er TRIMESTRE 2021 2022'!$G$4:$I$16</definedName>
    <definedName name="MALAGASY">'1er TRIMESTRE 2021 2022'!$D$4:$F$16</definedName>
    <definedName name="MATHEMATIQUES">'1er TRIMESTRE 2021 2022'!$P$4:$R$16</definedName>
    <definedName name="N°">'1er TRIMESTRE 2021 2022'!$B$5:$B$16</definedName>
    <definedName name="NOM">'1er TRIMESTRE 2021 2022'!$C$5:$C$16</definedName>
    <definedName name="PC">'1er TRIMESTRE 2021 2022'!$S$4:$U$16</definedName>
    <definedName name="PHILOSOPHIE">'1er TRIMESTRE 2021 2022'!$M$4:$O$16</definedName>
    <definedName name="PLAGTS">'1er TRIMESTRE 2021 2022'!$A$3:$AU$16</definedName>
    <definedName name="RELIGION">'1er TRIMESTRE 2021 2022'!$AK$4:$AM$16</definedName>
    <definedName name="SERIE">'1er TRIMESTRE 2021 2022'!$A$5:$A$16</definedName>
    <definedName name="SES">'1er TRIMESTRE 2021 2022'!$AB$4:$AD$16</definedName>
    <definedName name="SVT">'1er TRIMESTRE 2021 2022'!$V$4:$X$16</definedName>
    <definedName name="TICE">'1er TRIMESTRE 2021 2022'!$AH$4:$AJ$16</definedName>
    <definedName name="TOTAL">'1er TRIMESTRE 2021 2022'!$AQ$4:$AS$16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17" i="1" l="1"/>
  <c r="AR9" i="1" l="1"/>
  <c r="AR8" i="1"/>
  <c r="AR16" i="1"/>
  <c r="AR12" i="1"/>
  <c r="AR11" i="1"/>
  <c r="AR13" i="1"/>
  <c r="AR15" i="1"/>
  <c r="AR14" i="1"/>
  <c r="AR7" i="1"/>
  <c r="AR6" i="1"/>
  <c r="AR5" i="1"/>
  <c r="AR10" i="1"/>
  <c r="AQ9" i="1"/>
  <c r="AQ8" i="1"/>
  <c r="AQ16" i="1"/>
  <c r="AQ12" i="1"/>
  <c r="AQ11" i="1"/>
  <c r="AQ13" i="1"/>
  <c r="AQ15" i="1"/>
  <c r="AQ14" i="1"/>
  <c r="AQ7" i="1"/>
  <c r="AQ6" i="1"/>
  <c r="AQ5" i="1"/>
  <c r="AQ10" i="1"/>
  <c r="AP9" i="1"/>
  <c r="AP8" i="1"/>
  <c r="AP16" i="1"/>
  <c r="AP12" i="1"/>
  <c r="AP11" i="1"/>
  <c r="AP13" i="1"/>
  <c r="AP15" i="1"/>
  <c r="AP14" i="1"/>
  <c r="AP7" i="1"/>
  <c r="AP6" i="1"/>
  <c r="AP5" i="1"/>
  <c r="AP10" i="1"/>
  <c r="AM9" i="1"/>
  <c r="AM8" i="1"/>
  <c r="AM16" i="1"/>
  <c r="AM12" i="1"/>
  <c r="AM11" i="1"/>
  <c r="AM13" i="1"/>
  <c r="AM15" i="1"/>
  <c r="AM14" i="1"/>
  <c r="AM7" i="1"/>
  <c r="AM6" i="1"/>
  <c r="AM5" i="1"/>
  <c r="AM10" i="1"/>
  <c r="AJ9" i="1"/>
  <c r="AJ8" i="1"/>
  <c r="AJ16" i="1"/>
  <c r="AJ12" i="1"/>
  <c r="AJ11" i="1"/>
  <c r="AJ13" i="1"/>
  <c r="AJ15" i="1"/>
  <c r="AJ14" i="1"/>
  <c r="AJ7" i="1"/>
  <c r="AJ6" i="1"/>
  <c r="AJ5" i="1"/>
  <c r="AJ10" i="1"/>
  <c r="AG9" i="1"/>
  <c r="AG8" i="1"/>
  <c r="AG16" i="1"/>
  <c r="AG12" i="1"/>
  <c r="AG11" i="1"/>
  <c r="AG13" i="1"/>
  <c r="AG15" i="1"/>
  <c r="AG14" i="1"/>
  <c r="AG7" i="1"/>
  <c r="AG6" i="1"/>
  <c r="AG5" i="1"/>
  <c r="AG10" i="1"/>
  <c r="AD9" i="1"/>
  <c r="AD8" i="1"/>
  <c r="AD16" i="1"/>
  <c r="AD12" i="1"/>
  <c r="AD11" i="1"/>
  <c r="AD13" i="1"/>
  <c r="AD15" i="1"/>
  <c r="AD14" i="1"/>
  <c r="AD7" i="1"/>
  <c r="AD6" i="1"/>
  <c r="AD5" i="1"/>
  <c r="AD10" i="1"/>
  <c r="AA9" i="1"/>
  <c r="AA8" i="1"/>
  <c r="AA16" i="1"/>
  <c r="AA12" i="1"/>
  <c r="AA11" i="1"/>
  <c r="AA13" i="1"/>
  <c r="AA15" i="1"/>
  <c r="AA14" i="1"/>
  <c r="AA7" i="1"/>
  <c r="AA6" i="1"/>
  <c r="AA5" i="1"/>
  <c r="AA10" i="1"/>
  <c r="X9" i="1"/>
  <c r="X8" i="1"/>
  <c r="X16" i="1"/>
  <c r="X12" i="1"/>
  <c r="X11" i="1"/>
  <c r="X13" i="1"/>
  <c r="X15" i="1"/>
  <c r="X14" i="1"/>
  <c r="X7" i="1"/>
  <c r="X6" i="1"/>
  <c r="X5" i="1"/>
  <c r="X10" i="1"/>
  <c r="U9" i="1"/>
  <c r="U8" i="1"/>
  <c r="U16" i="1"/>
  <c r="U12" i="1"/>
  <c r="U11" i="1"/>
  <c r="U13" i="1"/>
  <c r="U15" i="1"/>
  <c r="U14" i="1"/>
  <c r="U7" i="1"/>
  <c r="U6" i="1"/>
  <c r="U5" i="1"/>
  <c r="R5" i="1"/>
  <c r="O5" i="1"/>
  <c r="L5" i="1"/>
  <c r="I5" i="1"/>
  <c r="F5" i="1"/>
  <c r="R6" i="1"/>
  <c r="O6" i="1"/>
  <c r="L6" i="1"/>
  <c r="I6" i="1"/>
  <c r="F6" i="1"/>
  <c r="R7" i="1"/>
  <c r="O7" i="1"/>
  <c r="L7" i="1"/>
  <c r="I7" i="1"/>
  <c r="F7" i="1"/>
  <c r="R14" i="1"/>
  <c r="O14" i="1"/>
  <c r="L14" i="1"/>
  <c r="I14" i="1"/>
  <c r="F14" i="1"/>
  <c r="R15" i="1"/>
  <c r="O15" i="1"/>
  <c r="L15" i="1"/>
  <c r="I15" i="1"/>
  <c r="F15" i="1"/>
  <c r="R13" i="1"/>
  <c r="O13" i="1"/>
  <c r="L13" i="1"/>
  <c r="I13" i="1"/>
  <c r="F13" i="1"/>
  <c r="R11" i="1"/>
  <c r="O11" i="1"/>
  <c r="L11" i="1"/>
  <c r="I11" i="1"/>
  <c r="F11" i="1"/>
  <c r="R12" i="1"/>
  <c r="O12" i="1"/>
  <c r="L12" i="1"/>
  <c r="I12" i="1"/>
  <c r="F12" i="1"/>
  <c r="R16" i="1"/>
  <c r="O16" i="1"/>
  <c r="L16" i="1"/>
  <c r="I16" i="1"/>
  <c r="F16" i="1"/>
  <c r="R8" i="1"/>
  <c r="O8" i="1"/>
  <c r="L8" i="1"/>
  <c r="I8" i="1"/>
  <c r="F8" i="1"/>
  <c r="R9" i="1"/>
  <c r="O9" i="1"/>
  <c r="L9" i="1"/>
  <c r="I9" i="1"/>
  <c r="F9" i="1"/>
  <c r="U10" i="1"/>
  <c r="R10" i="1"/>
  <c r="O10" i="1"/>
  <c r="L10" i="1"/>
  <c r="I10" i="1"/>
  <c r="F10" i="1"/>
  <c r="AS10" i="1" l="1"/>
  <c r="AT10" i="1" s="1"/>
  <c r="AS16" i="1"/>
  <c r="AT16" i="1" s="1"/>
  <c r="AS15" i="1"/>
  <c r="AT15" i="1" s="1"/>
  <c r="AS5" i="1"/>
  <c r="AT5" i="1" s="1"/>
  <c r="AS13" i="1"/>
  <c r="AT13" i="1" s="1"/>
  <c r="AS12" i="1"/>
  <c r="AT12" i="1" s="1"/>
  <c r="AS14" i="1"/>
  <c r="AT14" i="1" s="1"/>
  <c r="AS9" i="1"/>
  <c r="AT9" i="1" s="1"/>
  <c r="AS11" i="1"/>
  <c r="AT11" i="1" s="1"/>
  <c r="AS7" i="1"/>
  <c r="AT7" i="1" s="1"/>
  <c r="AS8" i="1"/>
  <c r="AT8" i="1" s="1"/>
  <c r="AS6" i="1"/>
  <c r="AT6" i="1" s="1"/>
  <c r="D18" i="1" l="1"/>
</calcChain>
</file>

<file path=xl/sharedStrings.xml><?xml version="1.0" encoding="utf-8"?>
<sst xmlns="http://schemas.openxmlformats.org/spreadsheetml/2006/main" count="96" uniqueCount="46">
  <si>
    <t>N°</t>
  </si>
  <si>
    <t>NOM ET PRENOMS</t>
  </si>
  <si>
    <t>FANIRINIAINA David Arivelo</t>
  </si>
  <si>
    <t>NJARASOANIRINA José Christian</t>
  </si>
  <si>
    <t>RAFANOMEZANTSOA José Etienne</t>
  </si>
  <si>
    <t>RAHERINANDRASANA Tahinjanahary Fidèle</t>
  </si>
  <si>
    <t>RAHERINIRINA Maminiaina Melanie</t>
  </si>
  <si>
    <t>RAKOTOSOLOFONJAKATINA Bruno</t>
  </si>
  <si>
    <t>RAMORANIAINA Miandrisoa Oliver</t>
  </si>
  <si>
    <t>RANDRIAMIHAJA Martinot</t>
  </si>
  <si>
    <t>RASANTATRINIAINA Tolojanahary Jean Fidèle</t>
  </si>
  <si>
    <t>RASOANANTENAINA Jeanine</t>
  </si>
  <si>
    <t>RASOLONIAINA Marie Georgette</t>
  </si>
  <si>
    <t>RAZANAKIARIVO Souvenir</t>
  </si>
  <si>
    <t>CLASSE: TS</t>
  </si>
  <si>
    <t>Malagasy</t>
  </si>
  <si>
    <t>Français</t>
  </si>
  <si>
    <t>Anglais</t>
  </si>
  <si>
    <t>Philosophie</t>
  </si>
  <si>
    <t>Mathematiques</t>
  </si>
  <si>
    <t>Physique Chimie</t>
  </si>
  <si>
    <t>SVT</t>
  </si>
  <si>
    <t>TOTAL</t>
  </si>
  <si>
    <t>Coeff</t>
  </si>
  <si>
    <t xml:space="preserve">moyenne </t>
  </si>
  <si>
    <t>MOYENNE GENERAL</t>
  </si>
  <si>
    <t>RANG</t>
  </si>
  <si>
    <t>OBSERVATION</t>
  </si>
  <si>
    <t>Serie</t>
  </si>
  <si>
    <t>D</t>
  </si>
  <si>
    <t>notes/20</t>
  </si>
  <si>
    <t>EPS</t>
  </si>
  <si>
    <t xml:space="preserve">RELIGION </t>
  </si>
  <si>
    <t>SES</t>
  </si>
  <si>
    <t>EAC</t>
  </si>
  <si>
    <t>TICE</t>
  </si>
  <si>
    <t xml:space="preserve">EVA </t>
  </si>
  <si>
    <t xml:space="preserve">BULLETIN DE NOTES </t>
  </si>
  <si>
    <t>ELEVE</t>
  </si>
  <si>
    <t>N° de Classe</t>
  </si>
  <si>
    <t>CLASSE</t>
  </si>
  <si>
    <t xml:space="preserve">COEFF </t>
  </si>
  <si>
    <t xml:space="preserve">NOTES </t>
  </si>
  <si>
    <t xml:space="preserve">MOYENNE </t>
  </si>
  <si>
    <t xml:space="preserve">OBS </t>
  </si>
  <si>
    <t>MOYENNE DE CLASSE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</si>
</sst>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3" borderId="1"/>
  </cellStyleXfs>
  <cellXfs count="21">
    <xf numFmtId="0" fontId="0" fillId="0" borderId="0" xfId="0"/>
    <xf numFmtId="0" fontId="0" fillId="0" borderId="1" xfId="0" applyBorder="1"/>
    <xf numFmtId="0" fontId="2" fillId="0" borderId="1" xfId="0" applyFont="1" applyFill="1" applyBorder="1"/>
    <xf numFmtId="0" fontId="0" fillId="2" borderId="1" xfId="0" applyFill="1" applyBorder="1"/>
    <xf numFmtId="0" fontId="0" fillId="2" borderId="1" xfId="0" applyFont="1" applyFill="1" applyBorder="1"/>
    <xf numFmtId="0" fontId="1" fillId="0" borderId="1" xfId="0" applyFont="1" applyFill="1" applyBorder="1" applyAlignment="1">
      <alignment horizontal="center"/>
    </xf>
    <xf numFmtId="11" fontId="1" fillId="0" borderId="1" xfId="0" applyNumberFormat="1" applyFont="1" applyFill="1" applyBorder="1" applyAlignment="1">
      <alignment horizontal="center"/>
    </xf>
    <xf numFmtId="11" fontId="1" fillId="0" borderId="1" xfId="0" applyNumberFormat="1" applyFont="1" applyFill="1" applyBorder="1" applyAlignment="1"/>
    <xf numFmtId="0" fontId="0" fillId="0" borderId="1" xfId="0" applyBorder="1" applyAlignment="1"/>
    <xf numFmtId="0" fontId="4" fillId="0" borderId="0" xfId="0" applyFont="1"/>
    <xf numFmtId="2" fontId="4" fillId="0" borderId="0" xfId="0" applyNumberFormat="1" applyFont="1"/>
    <xf numFmtId="0" fontId="5" fillId="0" borderId="1" xfId="0" applyFont="1" applyFill="1" applyBorder="1"/>
    <xf numFmtId="0" fontId="5" fillId="0" borderId="1" xfId="1" applyFont="1" applyFill="1"/>
    <xf numFmtId="0" fontId="5" fillId="2" borderId="1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2" fontId="3" fillId="0" borderId="1" xfId="0" applyNumberFormat="1" applyFont="1" applyBorder="1"/>
    <xf numFmtId="0" fontId="0" fillId="0" borderId="0" xfId="0" applyBorder="1"/>
    <xf numFmtId="0" fontId="3" fillId="0" borderId="0" xfId="0" applyFont="1" applyBorder="1"/>
    <xf numFmtId="2" fontId="3" fillId="0" borderId="0" xfId="0" applyNumberFormat="1" applyFont="1" applyBorder="1"/>
    <xf numFmtId="0" fontId="5" fillId="0" borderId="1" xfId="1" applyFont="1" applyFill="1" applyBorder="1"/>
  </cellXfs>
  <cellStyles count="2">
    <cellStyle name="Normal" xfId="0" builtinId="0"/>
    <cellStyle name="Style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8"/>
  <sheetViews>
    <sheetView tabSelected="1" topLeftCell="A2" zoomScale="90" zoomScaleNormal="90" workbookViewId="0">
      <selection activeCell="H20" sqref="H20"/>
    </sheetView>
  </sheetViews>
  <sheetFormatPr baseColWidth="10" defaultRowHeight="15" x14ac:dyDescent="0.25"/>
  <cols>
    <col min="1" max="1" width="5" bestFit="1" customWidth="1"/>
    <col min="2" max="2" width="3" customWidth="1"/>
    <col min="3" max="3" width="41.85546875" bestFit="1" customWidth="1"/>
    <col min="4" max="4" width="10.5703125" customWidth="1"/>
    <col min="5" max="5" width="8.28515625" customWidth="1"/>
    <col min="6" max="6" width="8.85546875" customWidth="1"/>
    <col min="7" max="7" width="5.140625" customWidth="1"/>
    <col min="8" max="8" width="8.28515625" customWidth="1"/>
    <col min="9" max="9" width="8.85546875" customWidth="1"/>
    <col min="10" max="10" width="5.140625" customWidth="1"/>
    <col min="11" max="11" width="8.28515625" customWidth="1"/>
    <col min="12" max="12" width="8.85546875" customWidth="1"/>
    <col min="13" max="13" width="5.140625" customWidth="1"/>
    <col min="14" max="14" width="8.28515625" customWidth="1"/>
    <col min="15" max="15" width="8.85546875" customWidth="1"/>
    <col min="16" max="16" width="5.140625" customWidth="1"/>
    <col min="17" max="17" width="8.28515625" customWidth="1"/>
    <col min="18" max="18" width="8.85546875" customWidth="1"/>
    <col min="19" max="19" width="5.140625" customWidth="1"/>
    <col min="20" max="20" width="8.28515625" customWidth="1"/>
    <col min="21" max="21" width="8.85546875" customWidth="1"/>
    <col min="22" max="22" width="5.140625" customWidth="1"/>
    <col min="23" max="23" width="8.28515625" customWidth="1"/>
    <col min="24" max="24" width="8.85546875" customWidth="1"/>
    <col min="25" max="25" width="5.140625" bestFit="1" customWidth="1"/>
    <col min="26" max="26" width="8.28515625" bestFit="1" customWidth="1"/>
    <col min="27" max="27" width="8.85546875" bestFit="1" customWidth="1"/>
    <col min="28" max="28" width="5.140625" customWidth="1"/>
    <col min="29" max="29" width="8.28515625" bestFit="1" customWidth="1"/>
    <col min="30" max="30" width="8.85546875" bestFit="1" customWidth="1"/>
    <col min="31" max="31" width="5.140625" bestFit="1" customWidth="1"/>
    <col min="32" max="32" width="8.28515625" customWidth="1"/>
    <col min="33" max="33" width="8.85546875" customWidth="1"/>
    <col min="34" max="34" width="5.140625" customWidth="1"/>
    <col min="35" max="35" width="8.28515625" customWidth="1"/>
    <col min="36" max="36" width="8.85546875" customWidth="1"/>
    <col min="37" max="37" width="5.140625" customWidth="1"/>
    <col min="38" max="38" width="8.28515625" customWidth="1"/>
    <col min="39" max="39" width="8.85546875" customWidth="1"/>
    <col min="40" max="40" width="5.140625" customWidth="1"/>
    <col min="41" max="41" width="8.28515625" customWidth="1"/>
    <col min="42" max="42" width="8.85546875" customWidth="1"/>
    <col min="43" max="43" width="5.140625" customWidth="1"/>
    <col min="44" max="44" width="8.28515625" customWidth="1"/>
    <col min="45" max="45" width="8.85546875" customWidth="1"/>
    <col min="46" max="46" width="18.5703125" customWidth="1"/>
    <col min="47" max="47" width="6.140625" customWidth="1"/>
    <col min="48" max="48" width="13.7109375" bestFit="1" customWidth="1"/>
  </cols>
  <sheetData>
    <row r="1" spans="1:48" x14ac:dyDescent="0.25">
      <c r="B1" t="s">
        <v>14</v>
      </c>
    </row>
    <row r="3" spans="1:48" x14ac:dyDescent="0.25">
      <c r="A3" s="6" t="s">
        <v>28</v>
      </c>
      <c r="B3" s="6" t="s">
        <v>0</v>
      </c>
      <c r="C3" s="6" t="s">
        <v>1</v>
      </c>
      <c r="D3" s="7"/>
      <c r="E3" s="7" t="s">
        <v>15</v>
      </c>
      <c r="F3" s="7"/>
      <c r="G3" s="8"/>
      <c r="H3" s="8" t="s">
        <v>16</v>
      </c>
      <c r="I3" s="8"/>
      <c r="J3" s="7"/>
      <c r="K3" s="7" t="s">
        <v>17</v>
      </c>
      <c r="L3" s="7"/>
      <c r="M3" s="8"/>
      <c r="N3" s="8" t="s">
        <v>18</v>
      </c>
      <c r="O3" s="8"/>
      <c r="P3" s="8"/>
      <c r="Q3" s="8" t="s">
        <v>19</v>
      </c>
      <c r="R3" s="8"/>
      <c r="S3" s="1"/>
      <c r="T3" s="8" t="s">
        <v>20</v>
      </c>
      <c r="U3" s="8"/>
      <c r="V3" s="1"/>
      <c r="W3" s="8" t="s">
        <v>21</v>
      </c>
      <c r="X3" s="8"/>
      <c r="Y3" s="1"/>
      <c r="Z3" s="8" t="s">
        <v>31</v>
      </c>
      <c r="AA3" s="8"/>
      <c r="AB3" s="1"/>
      <c r="AC3" s="8" t="s">
        <v>33</v>
      </c>
      <c r="AD3" s="8"/>
      <c r="AE3" s="1"/>
      <c r="AF3" s="8" t="s">
        <v>34</v>
      </c>
      <c r="AG3" s="8"/>
      <c r="AH3" s="1"/>
      <c r="AI3" s="8" t="s">
        <v>35</v>
      </c>
      <c r="AJ3" s="8"/>
      <c r="AK3" s="1"/>
      <c r="AL3" s="8" t="s">
        <v>32</v>
      </c>
      <c r="AM3" s="8"/>
      <c r="AN3" s="1"/>
      <c r="AO3" s="8" t="s">
        <v>36</v>
      </c>
      <c r="AP3" s="8"/>
      <c r="AQ3" s="1"/>
      <c r="AR3" s="8" t="s">
        <v>22</v>
      </c>
      <c r="AS3" s="8"/>
      <c r="AT3" s="8" t="s">
        <v>25</v>
      </c>
      <c r="AU3" s="8" t="s">
        <v>26</v>
      </c>
      <c r="AV3" s="8" t="s">
        <v>27</v>
      </c>
    </row>
    <row r="4" spans="1:48" x14ac:dyDescent="0.25">
      <c r="A4" s="1"/>
      <c r="B4" s="1">
        <v>0</v>
      </c>
      <c r="C4" s="1"/>
      <c r="D4" s="5" t="s">
        <v>23</v>
      </c>
      <c r="E4" s="5" t="s">
        <v>30</v>
      </c>
      <c r="F4" s="5" t="s">
        <v>24</v>
      </c>
      <c r="G4" s="5" t="s">
        <v>23</v>
      </c>
      <c r="H4" s="5" t="s">
        <v>30</v>
      </c>
      <c r="I4" s="5" t="s">
        <v>24</v>
      </c>
      <c r="J4" s="5" t="s">
        <v>23</v>
      </c>
      <c r="K4" s="5" t="s">
        <v>30</v>
      </c>
      <c r="L4" s="5" t="s">
        <v>24</v>
      </c>
      <c r="M4" s="5" t="s">
        <v>23</v>
      </c>
      <c r="N4" s="5" t="s">
        <v>30</v>
      </c>
      <c r="O4" s="5" t="s">
        <v>24</v>
      </c>
      <c r="P4" s="5" t="s">
        <v>23</v>
      </c>
      <c r="Q4" s="5" t="s">
        <v>30</v>
      </c>
      <c r="R4" s="5" t="s">
        <v>24</v>
      </c>
      <c r="S4" s="5" t="s">
        <v>23</v>
      </c>
      <c r="T4" s="5" t="s">
        <v>30</v>
      </c>
      <c r="U4" s="5" t="s">
        <v>24</v>
      </c>
      <c r="V4" s="5" t="s">
        <v>23</v>
      </c>
      <c r="W4" s="5" t="s">
        <v>30</v>
      </c>
      <c r="X4" s="5" t="s">
        <v>24</v>
      </c>
      <c r="Y4" s="5" t="s">
        <v>23</v>
      </c>
      <c r="Z4" s="5" t="s">
        <v>30</v>
      </c>
      <c r="AA4" s="5" t="s">
        <v>24</v>
      </c>
      <c r="AB4" s="5" t="s">
        <v>23</v>
      </c>
      <c r="AC4" s="5" t="s">
        <v>30</v>
      </c>
      <c r="AD4" s="5" t="s">
        <v>24</v>
      </c>
      <c r="AE4" s="5" t="s">
        <v>23</v>
      </c>
      <c r="AF4" s="5" t="s">
        <v>30</v>
      </c>
      <c r="AG4" s="5" t="s">
        <v>24</v>
      </c>
      <c r="AH4" s="5" t="s">
        <v>23</v>
      </c>
      <c r="AI4" s="5" t="s">
        <v>30</v>
      </c>
      <c r="AJ4" s="5" t="s">
        <v>24</v>
      </c>
      <c r="AK4" s="5" t="s">
        <v>23</v>
      </c>
      <c r="AL4" s="5" t="s">
        <v>30</v>
      </c>
      <c r="AM4" s="5" t="s">
        <v>24</v>
      </c>
      <c r="AN4" s="5" t="s">
        <v>23</v>
      </c>
      <c r="AO4" s="5" t="s">
        <v>30</v>
      </c>
      <c r="AP4" s="5" t="s">
        <v>24</v>
      </c>
      <c r="AQ4" s="5" t="s">
        <v>23</v>
      </c>
      <c r="AR4" s="5" t="s">
        <v>30</v>
      </c>
      <c r="AS4" s="5" t="s">
        <v>24</v>
      </c>
      <c r="AT4" s="8">
        <v>20</v>
      </c>
      <c r="AU4" s="8">
        <v>0</v>
      </c>
      <c r="AV4" s="8"/>
    </row>
    <row r="5" spans="1:48" x14ac:dyDescent="0.25">
      <c r="A5" s="1" t="s">
        <v>29</v>
      </c>
      <c r="B5" s="1">
        <v>1</v>
      </c>
      <c r="C5" s="1" t="s">
        <v>2</v>
      </c>
      <c r="D5" s="11">
        <v>3</v>
      </c>
      <c r="E5" s="12">
        <v>10</v>
      </c>
      <c r="F5" s="11">
        <f>D5*E5</f>
        <v>30</v>
      </c>
      <c r="G5" s="14">
        <v>3</v>
      </c>
      <c r="H5" s="12">
        <v>11</v>
      </c>
      <c r="I5" s="14">
        <f>G5*H5</f>
        <v>33</v>
      </c>
      <c r="J5" s="11">
        <v>1</v>
      </c>
      <c r="K5" s="12">
        <v>10.5</v>
      </c>
      <c r="L5" s="11">
        <f>J5*K5</f>
        <v>10.5</v>
      </c>
      <c r="M5" s="14">
        <v>2</v>
      </c>
      <c r="N5" s="12">
        <v>16</v>
      </c>
      <c r="O5" s="14">
        <f>M5*N5</f>
        <v>32</v>
      </c>
      <c r="P5" s="14">
        <v>6</v>
      </c>
      <c r="Q5" s="12">
        <v>17</v>
      </c>
      <c r="R5" s="14">
        <f>P5*Q5</f>
        <v>102</v>
      </c>
      <c r="S5" s="14">
        <v>6</v>
      </c>
      <c r="T5" s="12">
        <v>17</v>
      </c>
      <c r="U5" s="14">
        <f>S5*T5</f>
        <v>102</v>
      </c>
      <c r="V5" s="14">
        <v>4</v>
      </c>
      <c r="W5" s="12">
        <v>12</v>
      </c>
      <c r="X5" s="14">
        <f>V5*W5</f>
        <v>48</v>
      </c>
      <c r="Y5" s="14">
        <v>2</v>
      </c>
      <c r="Z5" s="12">
        <v>14</v>
      </c>
      <c r="AA5" s="14">
        <f>Y5*Z5</f>
        <v>28</v>
      </c>
      <c r="AB5" s="14">
        <v>1</v>
      </c>
      <c r="AC5" s="12">
        <v>11</v>
      </c>
      <c r="AD5" s="14">
        <f>AC5*AB5</f>
        <v>11</v>
      </c>
      <c r="AE5" s="14">
        <v>1</v>
      </c>
      <c r="AF5" s="12">
        <v>11</v>
      </c>
      <c r="AG5" s="14">
        <f>AE5*AF5</f>
        <v>11</v>
      </c>
      <c r="AH5" s="14">
        <v>2</v>
      </c>
      <c r="AI5" s="12">
        <v>18</v>
      </c>
      <c r="AJ5" s="14">
        <f>AH5*AI5</f>
        <v>36</v>
      </c>
      <c r="AK5" s="14">
        <v>1</v>
      </c>
      <c r="AL5" s="12">
        <v>11</v>
      </c>
      <c r="AM5" s="14">
        <f>AK5*AL5</f>
        <v>11</v>
      </c>
      <c r="AN5" s="14">
        <v>1</v>
      </c>
      <c r="AO5" s="12">
        <v>13</v>
      </c>
      <c r="AP5" s="14">
        <f>AN5*AO5</f>
        <v>13</v>
      </c>
      <c r="AQ5" s="14">
        <f>AN5+AK5+AH5+AE5+AB5+Y5+V5+S5+P5+M5+J5+G5+D5</f>
        <v>33</v>
      </c>
      <c r="AR5" s="14">
        <f>AO5+AL5+AI5+AF5+AC5+Z5+W5+T5+Q5+N5+K5+H5+E5</f>
        <v>171.5</v>
      </c>
      <c r="AS5" s="14">
        <f>AP5+AM5+AJ5+AG5+AD5+AA5+X5+U5+R5+O5+L5+I5+F5</f>
        <v>467.5</v>
      </c>
      <c r="AT5" s="16">
        <f>AS5/AQ5</f>
        <v>14.166666666666666</v>
      </c>
      <c r="AU5" s="14">
        <v>1</v>
      </c>
      <c r="AV5" s="1"/>
    </row>
    <row r="6" spans="1:48" x14ac:dyDescent="0.25">
      <c r="A6" s="2" t="s">
        <v>29</v>
      </c>
      <c r="B6" s="1">
        <v>2</v>
      </c>
      <c r="C6" s="1" t="s">
        <v>3</v>
      </c>
      <c r="D6" s="11">
        <v>3</v>
      </c>
      <c r="E6" s="12">
        <v>15</v>
      </c>
      <c r="F6" s="11">
        <f>D6*E6</f>
        <v>45</v>
      </c>
      <c r="G6" s="14">
        <v>3</v>
      </c>
      <c r="H6" s="12">
        <v>10</v>
      </c>
      <c r="I6" s="14">
        <f>G6*H6</f>
        <v>30</v>
      </c>
      <c r="J6" s="11">
        <v>1</v>
      </c>
      <c r="K6" s="12">
        <v>9.5</v>
      </c>
      <c r="L6" s="11">
        <f>J6*K6</f>
        <v>9.5</v>
      </c>
      <c r="M6" s="14">
        <v>2</v>
      </c>
      <c r="N6" s="12">
        <v>15</v>
      </c>
      <c r="O6" s="14">
        <f>M6*N6</f>
        <v>30</v>
      </c>
      <c r="P6" s="14">
        <v>6</v>
      </c>
      <c r="Q6" s="12">
        <v>12.5</v>
      </c>
      <c r="R6" s="14">
        <f>P6*Q6</f>
        <v>75</v>
      </c>
      <c r="S6" s="14">
        <v>6</v>
      </c>
      <c r="T6" s="12">
        <v>12</v>
      </c>
      <c r="U6" s="14">
        <f>S6*T6</f>
        <v>72</v>
      </c>
      <c r="V6" s="14">
        <v>4</v>
      </c>
      <c r="W6" s="12">
        <v>13.25</v>
      </c>
      <c r="X6" s="14">
        <f>V6*W6</f>
        <v>53</v>
      </c>
      <c r="Y6" s="14">
        <v>2</v>
      </c>
      <c r="Z6" s="12">
        <v>11</v>
      </c>
      <c r="AA6" s="14">
        <f>Y6*Z6</f>
        <v>22</v>
      </c>
      <c r="AB6" s="14">
        <v>1</v>
      </c>
      <c r="AC6" s="12">
        <v>12</v>
      </c>
      <c r="AD6" s="14">
        <f>AC6*AB6</f>
        <v>12</v>
      </c>
      <c r="AE6" s="14">
        <v>1</v>
      </c>
      <c r="AF6" s="12">
        <v>18</v>
      </c>
      <c r="AG6" s="14">
        <f>AE6*AF6</f>
        <v>18</v>
      </c>
      <c r="AH6" s="14">
        <v>2</v>
      </c>
      <c r="AI6" s="12">
        <v>11</v>
      </c>
      <c r="AJ6" s="14">
        <f>AH6*AI6</f>
        <v>22</v>
      </c>
      <c r="AK6" s="14">
        <v>1</v>
      </c>
      <c r="AL6" s="12">
        <v>13</v>
      </c>
      <c r="AM6" s="14">
        <f>AK6*AL6</f>
        <v>13</v>
      </c>
      <c r="AN6" s="14">
        <v>1</v>
      </c>
      <c r="AO6" s="12">
        <v>17</v>
      </c>
      <c r="AP6" s="14">
        <f>AN6*AO6</f>
        <v>17</v>
      </c>
      <c r="AQ6" s="14">
        <f>AN6+AK6+AH6+AE6+AB6+Y6+V6+S6+P6+M6+J6+G6+D6</f>
        <v>33</v>
      </c>
      <c r="AR6" s="14">
        <f>AO6+AL6+AI6+AF6+AC6+Z6+W6+T6+Q6+N6+K6+H6+E6</f>
        <v>169.25</v>
      </c>
      <c r="AS6" s="14">
        <f>AP6+AM6+AJ6+AG6+AD6+AA6+X6+U6+R6+O6+L6+I6+F6</f>
        <v>418.5</v>
      </c>
      <c r="AT6" s="16">
        <f>AS6/AQ6</f>
        <v>12.681818181818182</v>
      </c>
      <c r="AU6" s="14">
        <v>2</v>
      </c>
      <c r="AV6" s="1"/>
    </row>
    <row r="7" spans="1:48" x14ac:dyDescent="0.25">
      <c r="A7" s="1" t="s">
        <v>29</v>
      </c>
      <c r="B7" s="1">
        <v>3</v>
      </c>
      <c r="C7" s="1" t="s">
        <v>4</v>
      </c>
      <c r="D7" s="11">
        <v>3</v>
      </c>
      <c r="E7" s="12">
        <v>16</v>
      </c>
      <c r="F7" s="13">
        <f>D7*E7</f>
        <v>48</v>
      </c>
      <c r="G7" s="14">
        <v>3</v>
      </c>
      <c r="H7" s="12">
        <v>12</v>
      </c>
      <c r="I7" s="15">
        <f>G7*H7</f>
        <v>36</v>
      </c>
      <c r="J7" s="11">
        <v>1</v>
      </c>
      <c r="K7" s="12">
        <v>12</v>
      </c>
      <c r="L7" s="13">
        <f>J7*K7</f>
        <v>12</v>
      </c>
      <c r="M7" s="14">
        <v>2</v>
      </c>
      <c r="N7" s="12">
        <v>14</v>
      </c>
      <c r="O7" s="15">
        <f>M7*N7</f>
        <v>28</v>
      </c>
      <c r="P7" s="14">
        <v>6</v>
      </c>
      <c r="Q7" s="12">
        <v>11</v>
      </c>
      <c r="R7" s="15">
        <f>P7*Q7</f>
        <v>66</v>
      </c>
      <c r="S7" s="14">
        <v>6</v>
      </c>
      <c r="T7" s="12">
        <v>13</v>
      </c>
      <c r="U7" s="14">
        <f>S7*T7</f>
        <v>78</v>
      </c>
      <c r="V7" s="14">
        <v>4</v>
      </c>
      <c r="W7" s="12">
        <v>13</v>
      </c>
      <c r="X7" s="14">
        <f>V7*W7</f>
        <v>52</v>
      </c>
      <c r="Y7" s="14">
        <v>2</v>
      </c>
      <c r="Z7" s="12">
        <v>11</v>
      </c>
      <c r="AA7" s="14">
        <f>Y7*Z7</f>
        <v>22</v>
      </c>
      <c r="AB7" s="14">
        <v>1</v>
      </c>
      <c r="AC7" s="12">
        <v>7</v>
      </c>
      <c r="AD7" s="14">
        <f>AC7*AB7</f>
        <v>7</v>
      </c>
      <c r="AE7" s="14">
        <v>1</v>
      </c>
      <c r="AF7" s="12">
        <v>8</v>
      </c>
      <c r="AG7" s="14">
        <f>AE7*AF7</f>
        <v>8</v>
      </c>
      <c r="AH7" s="14">
        <v>2</v>
      </c>
      <c r="AI7" s="12">
        <v>14</v>
      </c>
      <c r="AJ7" s="14">
        <f>AH7*AI7</f>
        <v>28</v>
      </c>
      <c r="AK7" s="14">
        <v>1</v>
      </c>
      <c r="AL7" s="12">
        <v>17</v>
      </c>
      <c r="AM7" s="14">
        <f>AK7*AL7</f>
        <v>17</v>
      </c>
      <c r="AN7" s="14">
        <v>1</v>
      </c>
      <c r="AO7" s="12">
        <v>16</v>
      </c>
      <c r="AP7" s="14">
        <f>AN7*AO7</f>
        <v>16</v>
      </c>
      <c r="AQ7" s="14">
        <f>AN7+AK7+AH7+AE7+AB7+Y7+V7+S7+P7+M7+J7+G7+D7</f>
        <v>33</v>
      </c>
      <c r="AR7" s="14">
        <f>AO7+AL7+AI7+AF7+AC7+Z7+W7+T7+Q7+N7+K7+H7+E7</f>
        <v>164</v>
      </c>
      <c r="AS7" s="14">
        <f>AP7+AM7+AJ7+AG7+AD7+AA7+X7+U7+R7+O7+L7+I7+F7</f>
        <v>418</v>
      </c>
      <c r="AT7" s="16">
        <f>AS7/AQ7</f>
        <v>12.666666666666666</v>
      </c>
      <c r="AU7" s="14">
        <v>3</v>
      </c>
      <c r="AV7" s="1"/>
    </row>
    <row r="8" spans="1:48" x14ac:dyDescent="0.25">
      <c r="A8" s="2" t="s">
        <v>29</v>
      </c>
      <c r="B8" s="1">
        <v>4</v>
      </c>
      <c r="C8" s="1" t="s">
        <v>5</v>
      </c>
      <c r="D8" s="11">
        <v>3</v>
      </c>
      <c r="E8" s="12">
        <v>13</v>
      </c>
      <c r="F8" s="11">
        <f>D8*E8</f>
        <v>39</v>
      </c>
      <c r="G8" s="14">
        <v>3</v>
      </c>
      <c r="H8" s="12">
        <v>9</v>
      </c>
      <c r="I8" s="14">
        <f>G8*H8</f>
        <v>27</v>
      </c>
      <c r="J8" s="11">
        <v>1</v>
      </c>
      <c r="K8" s="12">
        <v>10</v>
      </c>
      <c r="L8" s="11">
        <f>J8*K8</f>
        <v>10</v>
      </c>
      <c r="M8" s="14">
        <v>2</v>
      </c>
      <c r="N8" s="12">
        <v>14.5</v>
      </c>
      <c r="O8" s="14">
        <f>M8*N8</f>
        <v>29</v>
      </c>
      <c r="P8" s="14">
        <v>6</v>
      </c>
      <c r="Q8" s="12">
        <v>16</v>
      </c>
      <c r="R8" s="14">
        <f>P8*Q8</f>
        <v>96</v>
      </c>
      <c r="S8" s="14">
        <v>6</v>
      </c>
      <c r="T8" s="12">
        <v>10</v>
      </c>
      <c r="U8" s="14">
        <f>S8*T8</f>
        <v>60</v>
      </c>
      <c r="V8" s="14">
        <v>4</v>
      </c>
      <c r="W8" s="12">
        <v>12</v>
      </c>
      <c r="X8" s="14">
        <f>V8*W8</f>
        <v>48</v>
      </c>
      <c r="Y8" s="14">
        <v>2</v>
      </c>
      <c r="Z8" s="12">
        <v>18</v>
      </c>
      <c r="AA8" s="14">
        <f>Y8*Z8</f>
        <v>36</v>
      </c>
      <c r="AB8" s="14">
        <v>1</v>
      </c>
      <c r="AC8" s="12">
        <v>11</v>
      </c>
      <c r="AD8" s="14">
        <f>AC8*AB8</f>
        <v>11</v>
      </c>
      <c r="AE8" s="14">
        <v>1</v>
      </c>
      <c r="AF8" s="12">
        <v>11</v>
      </c>
      <c r="AG8" s="14">
        <f>AE8*AF8</f>
        <v>11</v>
      </c>
      <c r="AH8" s="14">
        <v>2</v>
      </c>
      <c r="AI8" s="12">
        <v>13</v>
      </c>
      <c r="AJ8" s="14">
        <f>AH8*AI8</f>
        <v>26</v>
      </c>
      <c r="AK8" s="14">
        <v>1</v>
      </c>
      <c r="AL8" s="12">
        <v>12</v>
      </c>
      <c r="AM8" s="14">
        <f>AK8*AL8</f>
        <v>12</v>
      </c>
      <c r="AN8" s="14">
        <v>1</v>
      </c>
      <c r="AO8" s="12">
        <v>12</v>
      </c>
      <c r="AP8" s="14">
        <f>AN8*AO8</f>
        <v>12</v>
      </c>
      <c r="AQ8" s="14">
        <f>AN8+AK8+AH8+AE8+AB8+Y8+V8+S8+P8+M8+J8+G8+D8</f>
        <v>33</v>
      </c>
      <c r="AR8" s="14">
        <f>AO8+AL8+AI8+AF8+AC8+Z8+W8+T8+Q8+N8+K8+H8+E8</f>
        <v>161.5</v>
      </c>
      <c r="AS8" s="14">
        <f>AP8+AM8+AJ8+AG8+AD8+AA8+X8+U8+R8+O8+L8+I8+F8</f>
        <v>417</v>
      </c>
      <c r="AT8" s="16">
        <f>AS8/AQ8</f>
        <v>12.636363636363637</v>
      </c>
      <c r="AU8" s="14">
        <v>4</v>
      </c>
      <c r="AV8" s="1"/>
    </row>
    <row r="9" spans="1:48" x14ac:dyDescent="0.25">
      <c r="A9" s="1" t="s">
        <v>29</v>
      </c>
      <c r="B9" s="1">
        <v>5</v>
      </c>
      <c r="C9" s="1" t="s">
        <v>6</v>
      </c>
      <c r="D9" s="11">
        <v>3</v>
      </c>
      <c r="E9" s="12">
        <v>11</v>
      </c>
      <c r="F9" s="11">
        <f>D9*E9</f>
        <v>33</v>
      </c>
      <c r="G9" s="14">
        <v>3</v>
      </c>
      <c r="H9" s="12">
        <v>9</v>
      </c>
      <c r="I9" s="14">
        <f>G9*H9</f>
        <v>27</v>
      </c>
      <c r="J9" s="11">
        <v>1</v>
      </c>
      <c r="K9" s="12">
        <v>11</v>
      </c>
      <c r="L9" s="11">
        <f>J9*K9</f>
        <v>11</v>
      </c>
      <c r="M9" s="14">
        <v>2</v>
      </c>
      <c r="N9" s="12">
        <v>15</v>
      </c>
      <c r="O9" s="14">
        <f>M9*N9</f>
        <v>30</v>
      </c>
      <c r="P9" s="14">
        <v>6</v>
      </c>
      <c r="Q9" s="12">
        <v>14</v>
      </c>
      <c r="R9" s="14">
        <f>P9*Q9</f>
        <v>84</v>
      </c>
      <c r="S9" s="14">
        <v>6</v>
      </c>
      <c r="T9" s="12">
        <v>9</v>
      </c>
      <c r="U9" s="14">
        <f>S9*T9</f>
        <v>54</v>
      </c>
      <c r="V9" s="14">
        <v>4</v>
      </c>
      <c r="W9" s="12">
        <v>13</v>
      </c>
      <c r="X9" s="14">
        <f>V9*W9</f>
        <v>52</v>
      </c>
      <c r="Y9" s="14">
        <v>2</v>
      </c>
      <c r="Z9" s="12">
        <v>13</v>
      </c>
      <c r="AA9" s="14">
        <f>Y9*Z9</f>
        <v>26</v>
      </c>
      <c r="AB9" s="14">
        <v>1</v>
      </c>
      <c r="AC9" s="12">
        <v>13</v>
      </c>
      <c r="AD9" s="14">
        <f>AC9*AB9</f>
        <v>13</v>
      </c>
      <c r="AE9" s="14">
        <v>1</v>
      </c>
      <c r="AF9" s="12">
        <v>15</v>
      </c>
      <c r="AG9" s="14">
        <f>AE9*AF9</f>
        <v>15</v>
      </c>
      <c r="AH9" s="14">
        <v>2</v>
      </c>
      <c r="AI9" s="12">
        <v>16</v>
      </c>
      <c r="AJ9" s="14">
        <f>AH9*AI9</f>
        <v>32</v>
      </c>
      <c r="AK9" s="14">
        <v>1</v>
      </c>
      <c r="AL9" s="12">
        <v>12</v>
      </c>
      <c r="AM9" s="14">
        <f>AK9*AL9</f>
        <v>12</v>
      </c>
      <c r="AN9" s="14">
        <v>1</v>
      </c>
      <c r="AO9" s="12">
        <v>13</v>
      </c>
      <c r="AP9" s="14">
        <f>AN9*AO9</f>
        <v>13</v>
      </c>
      <c r="AQ9" s="14">
        <f>AN9+AK9+AH9+AE9+AB9+Y9+V9+S9+P9+M9+J9+G9+D9</f>
        <v>33</v>
      </c>
      <c r="AR9" s="14">
        <f>AO9+AL9+AI9+AF9+AC9+Z9+W9+T9+Q9+N9+K9+H9+E9</f>
        <v>164</v>
      </c>
      <c r="AS9" s="14">
        <f>AP9+AM9+AJ9+AG9+AD9+AA9+X9+U9+R9+O9+L9+I9+F9</f>
        <v>402</v>
      </c>
      <c r="AT9" s="16">
        <f>AS9/AQ9</f>
        <v>12.181818181818182</v>
      </c>
      <c r="AU9" s="14">
        <v>5</v>
      </c>
      <c r="AV9" s="3"/>
    </row>
    <row r="10" spans="1:48" x14ac:dyDescent="0.25">
      <c r="A10" s="2" t="s">
        <v>29</v>
      </c>
      <c r="B10" s="1">
        <v>6</v>
      </c>
      <c r="C10" s="1" t="s">
        <v>7</v>
      </c>
      <c r="D10" s="11">
        <v>3</v>
      </c>
      <c r="E10" s="12">
        <v>14</v>
      </c>
      <c r="F10" s="11">
        <f>D10*E10</f>
        <v>42</v>
      </c>
      <c r="G10" s="14">
        <v>3</v>
      </c>
      <c r="H10" s="12">
        <v>10</v>
      </c>
      <c r="I10" s="14">
        <f>G10*H10</f>
        <v>30</v>
      </c>
      <c r="J10" s="11">
        <v>1</v>
      </c>
      <c r="K10" s="12">
        <v>11</v>
      </c>
      <c r="L10" s="11">
        <f>J10*K10</f>
        <v>11</v>
      </c>
      <c r="M10" s="14">
        <v>2</v>
      </c>
      <c r="N10" s="12">
        <v>11</v>
      </c>
      <c r="O10" s="14">
        <f>M10*N10</f>
        <v>22</v>
      </c>
      <c r="P10" s="14">
        <v>6</v>
      </c>
      <c r="Q10" s="12">
        <v>9.75</v>
      </c>
      <c r="R10" s="14">
        <f>P10*Q10</f>
        <v>58.5</v>
      </c>
      <c r="S10" s="14">
        <v>6</v>
      </c>
      <c r="T10" s="12">
        <v>11</v>
      </c>
      <c r="U10" s="14">
        <f>S10*T10</f>
        <v>66</v>
      </c>
      <c r="V10" s="14">
        <v>4</v>
      </c>
      <c r="W10" s="12">
        <v>15</v>
      </c>
      <c r="X10" s="14">
        <f>V10*W10</f>
        <v>60</v>
      </c>
      <c r="Y10" s="14">
        <v>2</v>
      </c>
      <c r="Z10" s="12">
        <v>12</v>
      </c>
      <c r="AA10" s="14">
        <f>Y10*Z10</f>
        <v>24</v>
      </c>
      <c r="AB10" s="14">
        <v>1</v>
      </c>
      <c r="AC10" s="12">
        <v>10</v>
      </c>
      <c r="AD10" s="14">
        <f>AC10*AB10</f>
        <v>10</v>
      </c>
      <c r="AE10" s="14">
        <v>1</v>
      </c>
      <c r="AF10" s="12">
        <v>12</v>
      </c>
      <c r="AG10" s="14">
        <f>AE10*AF10</f>
        <v>12</v>
      </c>
      <c r="AH10" s="14">
        <v>2</v>
      </c>
      <c r="AI10" s="12">
        <v>14</v>
      </c>
      <c r="AJ10" s="14">
        <f>AH10*AI10</f>
        <v>28</v>
      </c>
      <c r="AK10" s="14">
        <v>1</v>
      </c>
      <c r="AL10" s="12">
        <v>12</v>
      </c>
      <c r="AM10" s="14">
        <f>AK10*AL10</f>
        <v>12</v>
      </c>
      <c r="AN10" s="14">
        <v>1</v>
      </c>
      <c r="AO10" s="12">
        <v>12</v>
      </c>
      <c r="AP10" s="14">
        <f>AN10*AO10</f>
        <v>12</v>
      </c>
      <c r="AQ10" s="14">
        <f>AN10+AK10+AH10+AE10+AB10+Y10+V10+S10+P10+M10+J10+G10+D10</f>
        <v>33</v>
      </c>
      <c r="AR10" s="14">
        <f>AO10+AL10+AI10+AF10+AC10+Z10+W10+T10+Q10+N10+K10+H10+E10</f>
        <v>153.75</v>
      </c>
      <c r="AS10" s="14">
        <f>AP10+AM10+AJ10+AG10+AD10+AA10+X10+U10+R10+O10+L10+I10+F10</f>
        <v>387.5</v>
      </c>
      <c r="AT10" s="16">
        <f>AS10/AQ10</f>
        <v>11.742424242424242</v>
      </c>
      <c r="AU10" s="14">
        <v>6</v>
      </c>
      <c r="AV10" s="1"/>
    </row>
    <row r="11" spans="1:48" x14ac:dyDescent="0.25">
      <c r="A11" s="1" t="s">
        <v>29</v>
      </c>
      <c r="B11" s="1">
        <v>7</v>
      </c>
      <c r="C11" s="1" t="s">
        <v>8</v>
      </c>
      <c r="D11" s="11">
        <v>3</v>
      </c>
      <c r="E11" s="12">
        <v>10.5</v>
      </c>
      <c r="F11" s="11">
        <f>D11*E11</f>
        <v>31.5</v>
      </c>
      <c r="G11" s="14">
        <v>3</v>
      </c>
      <c r="H11" s="12">
        <v>11</v>
      </c>
      <c r="I11" s="14">
        <f>G11*H11</f>
        <v>33</v>
      </c>
      <c r="J11" s="11">
        <v>1</v>
      </c>
      <c r="K11" s="12">
        <v>9</v>
      </c>
      <c r="L11" s="11">
        <f>J11*K11</f>
        <v>9</v>
      </c>
      <c r="M11" s="14">
        <v>2</v>
      </c>
      <c r="N11" s="12">
        <v>10</v>
      </c>
      <c r="O11" s="14">
        <f>M11*N11</f>
        <v>20</v>
      </c>
      <c r="P11" s="14">
        <v>6</v>
      </c>
      <c r="Q11" s="12">
        <v>11</v>
      </c>
      <c r="R11" s="14">
        <f>P11*Q11</f>
        <v>66</v>
      </c>
      <c r="S11" s="14">
        <v>6</v>
      </c>
      <c r="T11" s="12">
        <v>13</v>
      </c>
      <c r="U11" s="14">
        <f>S11*T11</f>
        <v>78</v>
      </c>
      <c r="V11" s="14">
        <v>4</v>
      </c>
      <c r="W11" s="12">
        <v>11</v>
      </c>
      <c r="X11" s="14">
        <f>V11*W11</f>
        <v>44</v>
      </c>
      <c r="Y11" s="14">
        <v>2</v>
      </c>
      <c r="Z11" s="12">
        <v>14</v>
      </c>
      <c r="AA11" s="14">
        <f>Y11*Z11</f>
        <v>28</v>
      </c>
      <c r="AB11" s="14">
        <v>1</v>
      </c>
      <c r="AC11" s="12">
        <v>17</v>
      </c>
      <c r="AD11" s="14">
        <f>AC11*AB11</f>
        <v>17</v>
      </c>
      <c r="AE11" s="14">
        <v>1</v>
      </c>
      <c r="AF11" s="12">
        <v>8.5</v>
      </c>
      <c r="AG11" s="14">
        <f>AE11*AF11</f>
        <v>8.5</v>
      </c>
      <c r="AH11" s="14">
        <v>2</v>
      </c>
      <c r="AI11" s="12">
        <v>11</v>
      </c>
      <c r="AJ11" s="14">
        <f>AH11*AI11</f>
        <v>22</v>
      </c>
      <c r="AK11" s="14">
        <v>1</v>
      </c>
      <c r="AL11" s="12">
        <v>11</v>
      </c>
      <c r="AM11" s="14">
        <f>AK11*AL11</f>
        <v>11</v>
      </c>
      <c r="AN11" s="14">
        <v>1</v>
      </c>
      <c r="AO11" s="12">
        <v>18</v>
      </c>
      <c r="AP11" s="14">
        <f>AN11*AO11</f>
        <v>18</v>
      </c>
      <c r="AQ11" s="14">
        <f>AN11+AK11+AH11+AE11+AB11+Y11+V11+S11+P11+M11+J11+G11+D11</f>
        <v>33</v>
      </c>
      <c r="AR11" s="14">
        <f>AO11+AL11+AI11+AF11+AC11+Z11+W11+T11+Q11+N11+K11+H11+E11</f>
        <v>155</v>
      </c>
      <c r="AS11" s="14">
        <f>AP11+AM11+AJ11+AG11+AD11+AA11+X11+U11+R11+O11+L11+I11+F11</f>
        <v>386</v>
      </c>
      <c r="AT11" s="16">
        <f>AS11/AQ11</f>
        <v>11.696969696969697</v>
      </c>
      <c r="AU11" s="14">
        <v>7</v>
      </c>
      <c r="AV11" s="3"/>
    </row>
    <row r="12" spans="1:48" x14ac:dyDescent="0.25">
      <c r="A12" s="2" t="s">
        <v>29</v>
      </c>
      <c r="B12" s="1">
        <v>8</v>
      </c>
      <c r="C12" s="1" t="s">
        <v>9</v>
      </c>
      <c r="D12" s="11">
        <v>3</v>
      </c>
      <c r="E12" s="12">
        <v>11</v>
      </c>
      <c r="F12" s="13">
        <f>D12*E12</f>
        <v>33</v>
      </c>
      <c r="G12" s="14">
        <v>3</v>
      </c>
      <c r="H12" s="12">
        <v>8</v>
      </c>
      <c r="I12" s="15">
        <f>G12*H12</f>
        <v>24</v>
      </c>
      <c r="J12" s="11">
        <v>1</v>
      </c>
      <c r="K12" s="12">
        <v>14</v>
      </c>
      <c r="L12" s="13">
        <f>J12*K12</f>
        <v>14</v>
      </c>
      <c r="M12" s="14">
        <v>2</v>
      </c>
      <c r="N12" s="12">
        <v>11</v>
      </c>
      <c r="O12" s="15">
        <f>M12*N12</f>
        <v>22</v>
      </c>
      <c r="P12" s="14">
        <v>6</v>
      </c>
      <c r="Q12" s="12">
        <v>15</v>
      </c>
      <c r="R12" s="15">
        <f>P12*Q12</f>
        <v>90</v>
      </c>
      <c r="S12" s="14">
        <v>6</v>
      </c>
      <c r="T12" s="12">
        <v>7.5</v>
      </c>
      <c r="U12" s="14">
        <f>S12*T12</f>
        <v>45</v>
      </c>
      <c r="V12" s="14">
        <v>4</v>
      </c>
      <c r="W12" s="12">
        <v>11</v>
      </c>
      <c r="X12" s="14">
        <f>V12*W12</f>
        <v>44</v>
      </c>
      <c r="Y12" s="14">
        <v>2</v>
      </c>
      <c r="Z12" s="12">
        <v>13</v>
      </c>
      <c r="AA12" s="14">
        <f>Y12*Z12</f>
        <v>26</v>
      </c>
      <c r="AB12" s="14">
        <v>1</v>
      </c>
      <c r="AC12" s="12">
        <v>15</v>
      </c>
      <c r="AD12" s="14">
        <f>AC12*AB12</f>
        <v>15</v>
      </c>
      <c r="AE12" s="14">
        <v>1</v>
      </c>
      <c r="AF12" s="12">
        <v>13</v>
      </c>
      <c r="AG12" s="14">
        <f>AE12*AF12</f>
        <v>13</v>
      </c>
      <c r="AH12" s="14">
        <v>2</v>
      </c>
      <c r="AI12" s="12">
        <v>15</v>
      </c>
      <c r="AJ12" s="14">
        <f>AH12*AI12</f>
        <v>30</v>
      </c>
      <c r="AK12" s="14">
        <v>1</v>
      </c>
      <c r="AL12" s="12">
        <v>11</v>
      </c>
      <c r="AM12" s="14">
        <f>AK12*AL12</f>
        <v>11</v>
      </c>
      <c r="AN12" s="14">
        <v>1</v>
      </c>
      <c r="AO12" s="12">
        <v>16</v>
      </c>
      <c r="AP12" s="14">
        <f>AN12*AO12</f>
        <v>16</v>
      </c>
      <c r="AQ12" s="14">
        <f>AN12+AK12+AH12+AE12+AB12+Y12+V12+S12+P12+M12+J12+G12+D12</f>
        <v>33</v>
      </c>
      <c r="AR12" s="14">
        <f>AO12+AL12+AI12+AF12+AC12+Z12+W12+T12+Q12+N12+K12+H12+E12</f>
        <v>160.5</v>
      </c>
      <c r="AS12" s="14">
        <f>AP12+AM12+AJ12+AG12+AD12+AA12+X12+U12+R12+O12+L12+I12+F12</f>
        <v>383</v>
      </c>
      <c r="AT12" s="16">
        <f>AS12/AQ12</f>
        <v>11.606060606060606</v>
      </c>
      <c r="AU12" s="14">
        <v>8</v>
      </c>
      <c r="AV12" s="3"/>
    </row>
    <row r="13" spans="1:48" x14ac:dyDescent="0.25">
      <c r="A13" s="1" t="s">
        <v>29</v>
      </c>
      <c r="B13" s="1">
        <v>9</v>
      </c>
      <c r="C13" s="1" t="s">
        <v>10</v>
      </c>
      <c r="D13" s="11">
        <v>3</v>
      </c>
      <c r="E13" s="12">
        <v>13</v>
      </c>
      <c r="F13" s="13">
        <f>D13*E13</f>
        <v>39</v>
      </c>
      <c r="G13" s="14">
        <v>3</v>
      </c>
      <c r="H13" s="12">
        <v>15</v>
      </c>
      <c r="I13" s="15">
        <f>G13*H13</f>
        <v>45</v>
      </c>
      <c r="J13" s="11">
        <v>1</v>
      </c>
      <c r="K13" s="12">
        <v>9</v>
      </c>
      <c r="L13" s="13">
        <f>J13*K13</f>
        <v>9</v>
      </c>
      <c r="M13" s="14">
        <v>2</v>
      </c>
      <c r="N13" s="12">
        <v>9.75</v>
      </c>
      <c r="O13" s="15">
        <f>M13*N13</f>
        <v>19.5</v>
      </c>
      <c r="P13" s="14">
        <v>6</v>
      </c>
      <c r="Q13" s="12">
        <v>10</v>
      </c>
      <c r="R13" s="15">
        <f>P13*Q13</f>
        <v>60</v>
      </c>
      <c r="S13" s="14">
        <v>6</v>
      </c>
      <c r="T13" s="12">
        <v>10</v>
      </c>
      <c r="U13" s="14">
        <f>S13*T13</f>
        <v>60</v>
      </c>
      <c r="V13" s="14">
        <v>4</v>
      </c>
      <c r="W13" s="12">
        <v>10.75</v>
      </c>
      <c r="X13" s="14">
        <f>V13*W13</f>
        <v>43</v>
      </c>
      <c r="Y13" s="14">
        <v>2</v>
      </c>
      <c r="Z13" s="12">
        <v>15</v>
      </c>
      <c r="AA13" s="14">
        <f>Y13*Z13</f>
        <v>30</v>
      </c>
      <c r="AB13" s="14">
        <v>1</v>
      </c>
      <c r="AC13" s="12">
        <v>12</v>
      </c>
      <c r="AD13" s="14">
        <f>AC13*AB13</f>
        <v>12</v>
      </c>
      <c r="AE13" s="14">
        <v>1</v>
      </c>
      <c r="AF13" s="12">
        <v>12.75</v>
      </c>
      <c r="AG13" s="14">
        <f>AE13*AF13</f>
        <v>12.75</v>
      </c>
      <c r="AH13" s="14">
        <v>2</v>
      </c>
      <c r="AI13" s="12">
        <v>12</v>
      </c>
      <c r="AJ13" s="14">
        <f>AH13*AI13</f>
        <v>24</v>
      </c>
      <c r="AK13" s="14">
        <v>1</v>
      </c>
      <c r="AL13" s="12">
        <v>11.5</v>
      </c>
      <c r="AM13" s="14">
        <f>AK13*AL13</f>
        <v>11.5</v>
      </c>
      <c r="AN13" s="14">
        <v>1</v>
      </c>
      <c r="AO13" s="12">
        <v>13</v>
      </c>
      <c r="AP13" s="14">
        <f>AN13*AO13</f>
        <v>13</v>
      </c>
      <c r="AQ13" s="14">
        <f>AN13+AK13+AH13+AE13+AB13+Y13+V13+S13+P13+M13+J13+G13+D13</f>
        <v>33</v>
      </c>
      <c r="AR13" s="14">
        <f>AO13+AL13+AI13+AF13+AC13+Z13+W13+T13+Q13+N13+K13+H13+E13</f>
        <v>153.75</v>
      </c>
      <c r="AS13" s="14">
        <f>AP13+AM13+AJ13+AG13+AD13+AA13+X13+U13+R13+O13+L13+I13+F13</f>
        <v>378.75</v>
      </c>
      <c r="AT13" s="16">
        <f>AS13/AQ13</f>
        <v>11.477272727272727</v>
      </c>
      <c r="AU13" s="14">
        <v>9</v>
      </c>
      <c r="AV13" s="1"/>
    </row>
    <row r="14" spans="1:48" x14ac:dyDescent="0.25">
      <c r="A14" s="2" t="s">
        <v>29</v>
      </c>
      <c r="B14" s="1">
        <v>10</v>
      </c>
      <c r="C14" s="1" t="s">
        <v>11</v>
      </c>
      <c r="D14" s="11">
        <v>3</v>
      </c>
      <c r="E14" s="12">
        <v>10</v>
      </c>
      <c r="F14" s="11">
        <f>D14*E14</f>
        <v>30</v>
      </c>
      <c r="G14" s="14">
        <v>3</v>
      </c>
      <c r="H14" s="12">
        <v>13.5</v>
      </c>
      <c r="I14" s="14">
        <f>G14*H14</f>
        <v>40.5</v>
      </c>
      <c r="J14" s="11">
        <v>1</v>
      </c>
      <c r="K14" s="12">
        <v>11</v>
      </c>
      <c r="L14" s="11">
        <f>J14*K14</f>
        <v>11</v>
      </c>
      <c r="M14" s="14">
        <v>2</v>
      </c>
      <c r="N14" s="12">
        <v>10</v>
      </c>
      <c r="O14" s="14">
        <f>M14*N14</f>
        <v>20</v>
      </c>
      <c r="P14" s="14">
        <v>6</v>
      </c>
      <c r="Q14" s="12">
        <v>8.75</v>
      </c>
      <c r="R14" s="14">
        <f>P14*Q14</f>
        <v>52.5</v>
      </c>
      <c r="S14" s="14">
        <v>6</v>
      </c>
      <c r="T14" s="12">
        <v>9.75</v>
      </c>
      <c r="U14" s="14">
        <f>S14*T14</f>
        <v>58.5</v>
      </c>
      <c r="V14" s="14">
        <v>4</v>
      </c>
      <c r="W14" s="12">
        <v>13</v>
      </c>
      <c r="X14" s="14">
        <f>V14*W14</f>
        <v>52</v>
      </c>
      <c r="Y14" s="14">
        <v>2</v>
      </c>
      <c r="Z14" s="12">
        <v>13</v>
      </c>
      <c r="AA14" s="14">
        <f>Y14*Z14</f>
        <v>26</v>
      </c>
      <c r="AB14" s="14">
        <v>1</v>
      </c>
      <c r="AC14" s="12">
        <v>9</v>
      </c>
      <c r="AD14" s="14">
        <f>AC14*AB14</f>
        <v>9</v>
      </c>
      <c r="AE14" s="14">
        <v>1</v>
      </c>
      <c r="AF14" s="12">
        <v>9</v>
      </c>
      <c r="AG14" s="14">
        <f>AE14*AF14</f>
        <v>9</v>
      </c>
      <c r="AH14" s="14">
        <v>2</v>
      </c>
      <c r="AI14" s="12">
        <v>17</v>
      </c>
      <c r="AJ14" s="14">
        <f>AH14*AI14</f>
        <v>34</v>
      </c>
      <c r="AK14" s="14">
        <v>1</v>
      </c>
      <c r="AL14" s="12">
        <v>15</v>
      </c>
      <c r="AM14" s="14">
        <f>AK14*AL14</f>
        <v>15</v>
      </c>
      <c r="AN14" s="14">
        <v>1</v>
      </c>
      <c r="AO14" s="12">
        <v>9</v>
      </c>
      <c r="AP14" s="14">
        <f>AN14*AO14</f>
        <v>9</v>
      </c>
      <c r="AQ14" s="14">
        <f>AN14+AK14+AH14+AE14+AB14+Y14+V14+S14+P14+M14+J14+G14+D14</f>
        <v>33</v>
      </c>
      <c r="AR14" s="14">
        <f>AO14+AL14+AI14+AF14+AC14+Z14+W14+T14+Q14+N14+K14+H14+E14</f>
        <v>148</v>
      </c>
      <c r="AS14" s="14">
        <f>AP14+AM14+AJ14+AG14+AD14+AA14+X14+U14+R14+O14+L14+I14+F14</f>
        <v>366.5</v>
      </c>
      <c r="AT14" s="16">
        <f>AS14/AQ14</f>
        <v>11.106060606060606</v>
      </c>
      <c r="AU14" s="14">
        <v>10</v>
      </c>
      <c r="AV14" s="4"/>
    </row>
    <row r="15" spans="1:48" x14ac:dyDescent="0.25">
      <c r="A15" s="1" t="s">
        <v>29</v>
      </c>
      <c r="B15" s="1">
        <v>11</v>
      </c>
      <c r="C15" s="1" t="s">
        <v>12</v>
      </c>
      <c r="D15" s="11">
        <v>3</v>
      </c>
      <c r="E15" s="12">
        <v>7</v>
      </c>
      <c r="F15" s="13">
        <f>D15*E15</f>
        <v>21</v>
      </c>
      <c r="G15" s="14">
        <v>3</v>
      </c>
      <c r="H15" s="12">
        <v>13</v>
      </c>
      <c r="I15" s="15">
        <f>G15*H15</f>
        <v>39</v>
      </c>
      <c r="J15" s="11">
        <v>1</v>
      </c>
      <c r="K15" s="12">
        <v>8.5</v>
      </c>
      <c r="L15" s="13">
        <f>J15*K15</f>
        <v>8.5</v>
      </c>
      <c r="M15" s="14">
        <v>2</v>
      </c>
      <c r="N15" s="12">
        <v>13</v>
      </c>
      <c r="O15" s="15">
        <f>M15*N15</f>
        <v>26</v>
      </c>
      <c r="P15" s="14">
        <v>6</v>
      </c>
      <c r="Q15" s="12">
        <v>9</v>
      </c>
      <c r="R15" s="15">
        <f>P15*Q15</f>
        <v>54</v>
      </c>
      <c r="S15" s="14">
        <v>6</v>
      </c>
      <c r="T15" s="12">
        <v>10</v>
      </c>
      <c r="U15" s="14">
        <f>S15*T15</f>
        <v>60</v>
      </c>
      <c r="V15" s="14">
        <v>4</v>
      </c>
      <c r="W15" s="12">
        <v>12</v>
      </c>
      <c r="X15" s="14">
        <f>V15*W15</f>
        <v>48</v>
      </c>
      <c r="Y15" s="14">
        <v>2</v>
      </c>
      <c r="Z15" s="12">
        <v>12</v>
      </c>
      <c r="AA15" s="14">
        <f>Y15*Z15</f>
        <v>24</v>
      </c>
      <c r="AB15" s="14">
        <v>1</v>
      </c>
      <c r="AC15" s="12">
        <v>18</v>
      </c>
      <c r="AD15" s="14">
        <f>AC15*AB15</f>
        <v>18</v>
      </c>
      <c r="AE15" s="14">
        <v>1</v>
      </c>
      <c r="AF15" s="12">
        <v>9</v>
      </c>
      <c r="AG15" s="14">
        <f>AE15*AF15</f>
        <v>9</v>
      </c>
      <c r="AH15" s="14">
        <v>2</v>
      </c>
      <c r="AI15" s="12">
        <v>16</v>
      </c>
      <c r="AJ15" s="14">
        <f>AH15*AI15</f>
        <v>32</v>
      </c>
      <c r="AK15" s="14">
        <v>1</v>
      </c>
      <c r="AL15" s="12">
        <v>10</v>
      </c>
      <c r="AM15" s="14">
        <f>AK15*AL15</f>
        <v>10</v>
      </c>
      <c r="AN15" s="14">
        <v>1</v>
      </c>
      <c r="AO15" s="12">
        <v>11</v>
      </c>
      <c r="AP15" s="14">
        <f>AN15*AO15</f>
        <v>11</v>
      </c>
      <c r="AQ15" s="14">
        <f>AN15+AK15+AH15+AE15+AB15+Y15+V15+S15+P15+M15+J15+G15+D15</f>
        <v>33</v>
      </c>
      <c r="AR15" s="14">
        <f>AO15+AL15+AI15+AF15+AC15+Z15+W15+T15+Q15+N15+K15+H15+E15</f>
        <v>148.5</v>
      </c>
      <c r="AS15" s="14">
        <f>AP15+AM15+AJ15+AG15+AD15+AA15+X15+U15+R15+O15+L15+I15+F15</f>
        <v>360.5</v>
      </c>
      <c r="AT15" s="16">
        <f>AS15/AQ15</f>
        <v>10.924242424242424</v>
      </c>
      <c r="AU15" s="14">
        <v>11</v>
      </c>
      <c r="AV15" s="1"/>
    </row>
    <row r="16" spans="1:48" x14ac:dyDescent="0.25">
      <c r="A16" s="2" t="s">
        <v>29</v>
      </c>
      <c r="B16" s="1">
        <v>12</v>
      </c>
      <c r="C16" s="1" t="s">
        <v>13</v>
      </c>
      <c r="D16" s="11">
        <v>3</v>
      </c>
      <c r="E16" s="20">
        <v>9</v>
      </c>
      <c r="F16" s="11">
        <f>D16*E16</f>
        <v>27</v>
      </c>
      <c r="G16" s="14">
        <v>3</v>
      </c>
      <c r="H16" s="20">
        <v>7</v>
      </c>
      <c r="I16" s="14">
        <f>G16*H16</f>
        <v>21</v>
      </c>
      <c r="J16" s="11">
        <v>1</v>
      </c>
      <c r="K16" s="20">
        <v>5</v>
      </c>
      <c r="L16" s="11">
        <f>J16*K16</f>
        <v>5</v>
      </c>
      <c r="M16" s="14">
        <v>2</v>
      </c>
      <c r="N16" s="20">
        <v>12.75</v>
      </c>
      <c r="O16" s="14">
        <f>M16*N16</f>
        <v>25.5</v>
      </c>
      <c r="P16" s="14">
        <v>6</v>
      </c>
      <c r="Q16" s="20">
        <v>12</v>
      </c>
      <c r="R16" s="14">
        <f>P16*Q16</f>
        <v>72</v>
      </c>
      <c r="S16" s="14">
        <v>6</v>
      </c>
      <c r="T16" s="20">
        <v>11.5</v>
      </c>
      <c r="U16" s="14">
        <f>S16*T16</f>
        <v>69</v>
      </c>
      <c r="V16" s="14">
        <v>4</v>
      </c>
      <c r="W16" s="20">
        <v>9</v>
      </c>
      <c r="X16" s="14">
        <f>V16*W16</f>
        <v>36</v>
      </c>
      <c r="Y16" s="14">
        <v>2</v>
      </c>
      <c r="Z16" s="20">
        <v>10</v>
      </c>
      <c r="AA16" s="14">
        <f>Y16*Z16</f>
        <v>20</v>
      </c>
      <c r="AB16" s="14">
        <v>1</v>
      </c>
      <c r="AC16" s="20">
        <v>9</v>
      </c>
      <c r="AD16" s="14">
        <f>AC16*AB16</f>
        <v>9</v>
      </c>
      <c r="AE16" s="14">
        <v>1</v>
      </c>
      <c r="AF16" s="20">
        <v>9</v>
      </c>
      <c r="AG16" s="14">
        <f>AE16*AF16</f>
        <v>9</v>
      </c>
      <c r="AH16" s="14">
        <v>2</v>
      </c>
      <c r="AI16" s="20">
        <v>13</v>
      </c>
      <c r="AJ16" s="14">
        <f>AH16*AI16</f>
        <v>26</v>
      </c>
      <c r="AK16" s="14">
        <v>1</v>
      </c>
      <c r="AL16" s="20">
        <v>10</v>
      </c>
      <c r="AM16" s="14">
        <f>AK16*AL16</f>
        <v>10</v>
      </c>
      <c r="AN16" s="14">
        <v>1</v>
      </c>
      <c r="AO16" s="20">
        <v>15</v>
      </c>
      <c r="AP16" s="14">
        <f>AN16*AO16</f>
        <v>15</v>
      </c>
      <c r="AQ16" s="14">
        <f>AN16+AK16+AH16+AE16+AB16+Y16+V16+S16+P16+M16+J16+G16+D16</f>
        <v>33</v>
      </c>
      <c r="AR16" s="14">
        <f>AO16+AL16+AI16+AF16+AC16+Z16+W16+T16+Q16+N16+K16+H16+E16</f>
        <v>132.25</v>
      </c>
      <c r="AS16" s="14">
        <f>AP16+AM16+AJ16+AG16+AD16+AA16+X16+U16+R16+O16+L16+I16+F16</f>
        <v>344.5</v>
      </c>
      <c r="AT16" s="16">
        <f>AS16/AQ16</f>
        <v>10.439393939393939</v>
      </c>
      <c r="AU16" s="14">
        <v>12</v>
      </c>
      <c r="AV16" s="1"/>
    </row>
    <row r="17" spans="1:48" x14ac:dyDescent="0.25">
      <c r="A17" s="17"/>
      <c r="B17" s="17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9">
        <f>SUM(AT5:AT16)</f>
        <v>143.32575757575759</v>
      </c>
      <c r="AU17" s="18"/>
      <c r="AV17" s="17"/>
    </row>
    <row r="18" spans="1:48" ht="18.75" x14ac:dyDescent="0.3">
      <c r="C18" s="9" t="s">
        <v>45</v>
      </c>
      <c r="D18" s="10">
        <f>AT17/12</f>
        <v>11.943813131313133</v>
      </c>
    </row>
  </sheetData>
  <sortState ref="A4:AV18">
    <sortCondition descending="1" ref="AT4:AT18"/>
  </sortState>
  <conditionalFormatting sqref="AV5">
    <cfRule type="iconSet" priority="1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E18">
    <cfRule type="iconSet" priority="1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18">
    <cfRule type="iconSet" priority="16">
      <iconSet iconSet="5Arrows">
        <cfvo type="percent" val="0"/>
        <cfvo type="percent" val="7.5"/>
        <cfvo type="percent" val="9.5"/>
        <cfvo type="percent" val="11"/>
        <cfvo type="percent" val="18"/>
      </iconSet>
    </cfRule>
  </conditionalFormatting>
  <conditionalFormatting sqref="AT5:AT16">
    <cfRule type="iconSet" priority="15">
      <iconSet iconSet="5Arrows">
        <cfvo type="percent" val="0"/>
        <cfvo type="percent" val="7.5"/>
        <cfvo type="percent" val="9.5"/>
        <cfvo type="percent" val="11"/>
        <cfvo type="percent" val="18"/>
      </iconSet>
    </cfRule>
  </conditionalFormatting>
  <conditionalFormatting sqref="E5">
    <cfRule type="iconSet" priority="14">
      <iconSet iconSet="5Arrows">
        <cfvo type="percent" val="0"/>
        <cfvo type="percent" val="7.5"/>
        <cfvo type="percent" val="9.5"/>
        <cfvo type="percent" val="11"/>
        <cfvo type="percent" val="18"/>
      </iconSet>
    </cfRule>
  </conditionalFormatting>
  <conditionalFormatting sqref="E6:E16">
    <cfRule type="iconSet" priority="13">
      <iconSet iconSet="5Arrows">
        <cfvo type="percent" val="0"/>
        <cfvo type="percent" val="7.5"/>
        <cfvo type="percent" val="9.5"/>
        <cfvo type="percent" val="11"/>
        <cfvo type="percent" val="18"/>
      </iconSet>
    </cfRule>
  </conditionalFormatting>
  <conditionalFormatting sqref="H5:H16">
    <cfRule type="iconSet" priority="12">
      <iconSet iconSet="5Arrows">
        <cfvo type="percent" val="0"/>
        <cfvo type="percent" val="7.5"/>
        <cfvo type="percent" val="9.5"/>
        <cfvo type="percent" val="11"/>
        <cfvo type="percent" val="18"/>
      </iconSet>
    </cfRule>
  </conditionalFormatting>
  <conditionalFormatting sqref="K5:K16">
    <cfRule type="iconSet" priority="11">
      <iconSet iconSet="5Arrows">
        <cfvo type="percent" val="0"/>
        <cfvo type="percent" val="7.5"/>
        <cfvo type="percent" val="9.5"/>
        <cfvo type="percent" val="11"/>
        <cfvo type="percent" val="18"/>
      </iconSet>
    </cfRule>
  </conditionalFormatting>
  <conditionalFormatting sqref="N5:N16">
    <cfRule type="iconSet" priority="10">
      <iconSet iconSet="5Arrows">
        <cfvo type="percent" val="0"/>
        <cfvo type="percent" val="7.5"/>
        <cfvo type="percent" val="9.5"/>
        <cfvo type="percent" val="11"/>
        <cfvo type="percent" val="18"/>
      </iconSet>
    </cfRule>
  </conditionalFormatting>
  <conditionalFormatting sqref="Q5:Q16">
    <cfRule type="iconSet" priority="9">
      <iconSet iconSet="5Arrows">
        <cfvo type="percent" val="0"/>
        <cfvo type="percent" val="7.5"/>
        <cfvo type="percent" val="9.5"/>
        <cfvo type="percent" val="11"/>
        <cfvo type="percent" val="18"/>
      </iconSet>
    </cfRule>
  </conditionalFormatting>
  <conditionalFormatting sqref="T5:T16">
    <cfRule type="iconSet" priority="8">
      <iconSet iconSet="5Arrows">
        <cfvo type="percent" val="0"/>
        <cfvo type="percent" val="7.5"/>
        <cfvo type="percent" val="9.5"/>
        <cfvo type="percent" val="11"/>
        <cfvo type="percent" val="18"/>
      </iconSet>
    </cfRule>
  </conditionalFormatting>
  <conditionalFormatting sqref="W5:W16">
    <cfRule type="iconSet" priority="7">
      <iconSet iconSet="5Arrows">
        <cfvo type="percent" val="0"/>
        <cfvo type="percent" val="7.5"/>
        <cfvo type="percent" val="9.5"/>
        <cfvo type="percent" val="11"/>
        <cfvo type="percent" val="18"/>
      </iconSet>
    </cfRule>
  </conditionalFormatting>
  <conditionalFormatting sqref="Z5:Z16">
    <cfRule type="iconSet" priority="6">
      <iconSet iconSet="5Arrows">
        <cfvo type="percent" val="0"/>
        <cfvo type="percent" val="7.5"/>
        <cfvo type="percent" val="9.5"/>
        <cfvo type="percent" val="11"/>
        <cfvo type="percent" val="18"/>
      </iconSet>
    </cfRule>
  </conditionalFormatting>
  <conditionalFormatting sqref="AC5:AC16">
    <cfRule type="iconSet" priority="5">
      <iconSet iconSet="5Arrows">
        <cfvo type="percent" val="0"/>
        <cfvo type="percent" val="7.5"/>
        <cfvo type="percent" val="9.5"/>
        <cfvo type="percent" val="11"/>
        <cfvo type="percent" val="18"/>
      </iconSet>
    </cfRule>
  </conditionalFormatting>
  <conditionalFormatting sqref="AF5:AF16">
    <cfRule type="iconSet" priority="4">
      <iconSet iconSet="5Arrows">
        <cfvo type="percent" val="0"/>
        <cfvo type="percent" val="7.5"/>
        <cfvo type="percent" val="9.5"/>
        <cfvo type="percent" val="11"/>
        <cfvo type="percent" val="18"/>
      </iconSet>
    </cfRule>
  </conditionalFormatting>
  <conditionalFormatting sqref="AI5:AI16">
    <cfRule type="iconSet" priority="3">
      <iconSet iconSet="5Arrows">
        <cfvo type="percent" val="0"/>
        <cfvo type="percent" val="7.5"/>
        <cfvo type="percent" val="9.5"/>
        <cfvo type="percent" val="11"/>
        <cfvo type="percent" val="18"/>
      </iconSet>
    </cfRule>
  </conditionalFormatting>
  <conditionalFormatting sqref="AL5:AL16">
    <cfRule type="iconSet" priority="2">
      <iconSet iconSet="5Arrows">
        <cfvo type="percent" val="0"/>
        <cfvo type="percent" val="7.5"/>
        <cfvo type="percent" val="9.5"/>
        <cfvo type="percent" val="11"/>
        <cfvo type="percent" val="18"/>
      </iconSet>
    </cfRule>
  </conditionalFormatting>
  <conditionalFormatting sqref="AO5:AO16">
    <cfRule type="iconSet" priority="1">
      <iconSet iconSet="5Arrows">
        <cfvo type="percent" val="0"/>
        <cfvo type="percent" val="7.5"/>
        <cfvo type="percent" val="9.5"/>
        <cfvo type="percent" val="11"/>
        <cfvo type="percent" val="18"/>
      </iconSet>
    </cfRule>
  </conditionalFormatting>
  <pageMargins left="0.7" right="0.7" top="0.75" bottom="0.75" header="0.3" footer="0.3"/>
  <pageSetup paperSize="9" orientation="portrait" horizontalDpi="4294967293" verticalDpi="0" copies="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"/>
  <sheetViews>
    <sheetView topLeftCell="A2" workbookViewId="0">
      <selection activeCell="B3" sqref="B3:E7"/>
    </sheetView>
  </sheetViews>
  <sheetFormatPr baseColWidth="10" defaultRowHeight="15" x14ac:dyDescent="0.25"/>
  <cols>
    <col min="1" max="1" width="15.85546875" bestFit="1" customWidth="1"/>
  </cols>
  <sheetData>
    <row r="1" spans="2:5" x14ac:dyDescent="0.25">
      <c r="B1" t="s">
        <v>37</v>
      </c>
    </row>
    <row r="3" spans="2:5" x14ac:dyDescent="0.25">
      <c r="B3" t="s">
        <v>38</v>
      </c>
    </row>
    <row r="4" spans="2:5" x14ac:dyDescent="0.25">
      <c r="B4" t="s">
        <v>40</v>
      </c>
    </row>
    <row r="5" spans="2:5" x14ac:dyDescent="0.25">
      <c r="B5" t="s">
        <v>39</v>
      </c>
    </row>
    <row r="7" spans="2:5" x14ac:dyDescent="0.25">
      <c r="B7" t="s">
        <v>41</v>
      </c>
      <c r="C7" t="s">
        <v>42</v>
      </c>
      <c r="D7" t="s">
        <v>43</v>
      </c>
      <c r="E7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18</vt:i4>
      </vt:variant>
    </vt:vector>
  </HeadingPairs>
  <TitlesOfParts>
    <vt:vector size="20" baseType="lpstr">
      <vt:lpstr>1er TRIMESTRE 2021 2022</vt:lpstr>
      <vt:lpstr>BULLETIN</vt:lpstr>
      <vt:lpstr>ANGLAIS</vt:lpstr>
      <vt:lpstr>EAC</vt:lpstr>
      <vt:lpstr>EPS</vt:lpstr>
      <vt:lpstr>EVA</vt:lpstr>
      <vt:lpstr>FRANCAIS</vt:lpstr>
      <vt:lpstr>MALAGASY</vt:lpstr>
      <vt:lpstr>MATHEMATIQUES</vt:lpstr>
      <vt:lpstr>N°</vt:lpstr>
      <vt:lpstr>NOM</vt:lpstr>
      <vt:lpstr>PC</vt:lpstr>
      <vt:lpstr>PHILOSOPHIE</vt:lpstr>
      <vt:lpstr>PLAGTS</vt:lpstr>
      <vt:lpstr>RELIGION</vt:lpstr>
      <vt:lpstr>SERIE</vt:lpstr>
      <vt:lpstr>SES</vt:lpstr>
      <vt:lpstr>SVT</vt:lpstr>
      <vt:lpstr>TICE</vt:lpstr>
      <vt:lpstr>TOTAL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LCSJA SECRETAIRE</dc:creator>
  <cp:lastModifiedBy>LCSJA SECRETAIRE</cp:lastModifiedBy>
  <dcterms:created xsi:type="dcterms:W3CDTF">2021-10-25T05:45:50Z</dcterms:created>
  <dcterms:modified xsi:type="dcterms:W3CDTF">2021-10-29T13:46:55Z</dcterms:modified>
</cp:coreProperties>
</file>