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BUSINESS ANALYSTS\7 - Dossiers Equipe\Geoffroy\Préco AH22 RDC anticipées\"/>
    </mc:Choice>
  </mc:AlternateContent>
  <bookViews>
    <workbookView xWindow="0" yWindow="0" windowWidth="28800" windowHeight="12075"/>
  </bookViews>
  <sheets>
    <sheet name="1. TRAVAIL VOLUME" sheetId="2" r:id="rId1"/>
    <sheet name="2. SYNTHESE PAR MAGASIN" sheetId="4" r:id="rId2"/>
  </sheets>
  <definedNames>
    <definedName name="_xlnm._FilterDatabase" localSheetId="0" hidden="1">'1. TRAVAIL VOLUME'!$A$3:$O$132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B6" i="4"/>
  <c r="O84" i="2" l="1"/>
  <c r="O86" i="2"/>
  <c r="O91" i="2"/>
  <c r="O95" i="2"/>
  <c r="O107" i="2"/>
  <c r="O115" i="2"/>
  <c r="O117" i="2"/>
  <c r="O123" i="2"/>
  <c r="O76" i="2"/>
  <c r="O127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7" i="2"/>
  <c r="O78" i="2"/>
  <c r="O79" i="2"/>
  <c r="O80" i="2"/>
  <c r="O81" i="2"/>
  <c r="O82" i="2"/>
  <c r="O83" i="2"/>
  <c r="O85" i="2"/>
  <c r="O87" i="2"/>
  <c r="O88" i="2"/>
  <c r="O89" i="2"/>
  <c r="O92" i="2"/>
  <c r="O97" i="2"/>
  <c r="O98" i="2"/>
  <c r="O100" i="2"/>
  <c r="O101" i="2"/>
  <c r="O103" i="2"/>
  <c r="O104" i="2"/>
  <c r="O109" i="2"/>
  <c r="O110" i="2"/>
  <c r="O111" i="2"/>
  <c r="O112" i="2"/>
  <c r="O116" i="2"/>
  <c r="O119" i="2"/>
  <c r="O121" i="2"/>
  <c r="O122" i="2"/>
  <c r="O128" i="2"/>
  <c r="O129" i="2"/>
  <c r="O131" i="2"/>
  <c r="O108" i="2" l="1"/>
  <c r="O114" i="2"/>
  <c r="O132" i="2"/>
  <c r="O126" i="2"/>
  <c r="O96" i="2"/>
  <c r="O102" i="2"/>
  <c r="O90" i="2"/>
  <c r="O120" i="2"/>
  <c r="O106" i="2"/>
  <c r="O118" i="2"/>
  <c r="O130" i="2"/>
  <c r="O113" i="2"/>
  <c r="O124" i="2"/>
  <c r="O99" i="2"/>
  <c r="O93" i="2"/>
  <c r="O94" i="2"/>
  <c r="O105" i="2"/>
  <c r="O125" i="2"/>
</calcChain>
</file>

<file path=xl/sharedStrings.xml><?xml version="1.0" encoding="utf-8"?>
<sst xmlns="http://schemas.openxmlformats.org/spreadsheetml/2006/main" count="1065" uniqueCount="104">
  <si>
    <t>Modèle</t>
  </si>
  <si>
    <t>Cluster</t>
  </si>
  <si>
    <t>Groupe de magasins</t>
  </si>
  <si>
    <t>Libellé PDV</t>
  </si>
  <si>
    <t>&gt;9M</t>
  </si>
  <si>
    <t>LORNICK</t>
  </si>
  <si>
    <t>MIX &amp; MATCH</t>
  </si>
  <si>
    <t xml:space="preserve">SU22 NIKE ELEMENTAL </t>
  </si>
  <si>
    <t>SURVETEMENT JUNIOR</t>
  </si>
  <si>
    <t>5M-7M</t>
  </si>
  <si>
    <t>BROCAL</t>
  </si>
  <si>
    <t>00754/000 - SAINT BONNET DE MURE</t>
  </si>
  <si>
    <t>00426/000 - L'ISLE D'ABEAU</t>
  </si>
  <si>
    <t xml:space="preserve">ROYAL PRIME 2.0 </t>
  </si>
  <si>
    <t>Modèle Couleur</t>
  </si>
  <si>
    <t>Étiquettes de lignes</t>
  </si>
  <si>
    <t>Total général</t>
  </si>
  <si>
    <t>SU22 NIKE ELEMENTAL  Noir</t>
  </si>
  <si>
    <t>SURVETEMENT JUNIOR Garçon</t>
  </si>
  <si>
    <t>SU22 NIKE ELEMENTAL  Rose</t>
  </si>
  <si>
    <t>SURVETEMENT JUNIOR Fille</t>
  </si>
  <si>
    <t>Volume commandé AH21</t>
  </si>
  <si>
    <t>TC AH22</t>
  </si>
  <si>
    <t>Valo préco AH22 corrigée</t>
  </si>
  <si>
    <t>Valo commandé AH21</t>
  </si>
  <si>
    <t>Préco volume AH22</t>
  </si>
  <si>
    <t>Préco valo AH22</t>
  </si>
  <si>
    <t>Préco volume AH22 corrigée</t>
  </si>
  <si>
    <t xml:space="preserve"> Volume commandé AH21</t>
  </si>
  <si>
    <t xml:space="preserve"> Valo commandé AH21</t>
  </si>
  <si>
    <t xml:space="preserve"> Préco volume AH22</t>
  </si>
  <si>
    <t xml:space="preserve"> Préco valo AH22</t>
  </si>
  <si>
    <t xml:space="preserve"> Préco volume AH22 corrigée</t>
  </si>
  <si>
    <t xml:space="preserve"> Valo préco AH22 corrigée</t>
  </si>
  <si>
    <t>Marque</t>
  </si>
  <si>
    <t>PUMA</t>
  </si>
  <si>
    <t>UMBRO</t>
  </si>
  <si>
    <t>LEVIS KID</t>
  </si>
  <si>
    <t>NIKE</t>
  </si>
  <si>
    <t>AIRNESS</t>
  </si>
  <si>
    <t>ADIDAS</t>
  </si>
  <si>
    <t>REEBOK</t>
  </si>
  <si>
    <t>Support de Communication</t>
  </si>
  <si>
    <t>SURVETEMENT POLYESTER</t>
  </si>
  <si>
    <t>SURVETEMENT POLYESTER  Garçon</t>
  </si>
  <si>
    <t>SURVETEMENT POLYESTER  Fille</t>
  </si>
  <si>
    <t>1ère de Couv Pré-Rentrée &amp; RDC 2</t>
  </si>
  <si>
    <t>Der de Couv RDC 2</t>
  </si>
  <si>
    <t>Der de Couv Pré-Rentrée</t>
  </si>
  <si>
    <t>1ère de Couv RDC 1 &amp; RDC 3</t>
  </si>
  <si>
    <t>Der de Couv RDC 1</t>
  </si>
  <si>
    <t>1ère de Couv Pré-Rentrée</t>
  </si>
  <si>
    <t>Catégorie</t>
  </si>
  <si>
    <t>CHAUSSURE LOISIRS</t>
  </si>
  <si>
    <t>BAGAGERIE LOISIRS</t>
  </si>
  <si>
    <t>TEXTILE SPORTWEAR JR</t>
  </si>
  <si>
    <t>LEGGING</t>
  </si>
  <si>
    <t xml:space="preserve">LEGGING Fille </t>
  </si>
  <si>
    <t>PANTALON</t>
  </si>
  <si>
    <t>PANTALON Garçon</t>
  </si>
  <si>
    <t>TEE-SHIRT</t>
  </si>
  <si>
    <t xml:space="preserve">TEE-SHIRT Fille </t>
  </si>
  <si>
    <t>TEE-SHIRT Garçon</t>
  </si>
  <si>
    <t>MIX &amp; MATCH Noir HAUT</t>
  </si>
  <si>
    <t>MIX &amp; MATCH Bleu Marine HAUT</t>
  </si>
  <si>
    <t>MIX &amp; MATCH Gris Bleu HAUT</t>
  </si>
  <si>
    <t>MIX &amp; MATCH Rouge HAUT</t>
  </si>
  <si>
    <t>MIX &amp; MATCH Noir BAS</t>
  </si>
  <si>
    <t>MIX &amp; MATCH Bleu Marine BAS</t>
  </si>
  <si>
    <t>MIX &amp; MATCH Gris Bleu BAS</t>
  </si>
  <si>
    <t>TENSAUR CADET Fille Noir/Rose</t>
  </si>
  <si>
    <t>TENSAUR CADET Garçon Noir/Jaune</t>
  </si>
  <si>
    <t>TENSAUR CADET</t>
  </si>
  <si>
    <t>NEW UNION</t>
  </si>
  <si>
    <t>NEW UNION  Garçon Cadet Navy/Rouge</t>
  </si>
  <si>
    <t>NEW UNION  Garçon Junior Navy/Rouge</t>
  </si>
  <si>
    <t>NEW UNION  Fille Junior Noir/Pink</t>
  </si>
  <si>
    <t>NEW UNION  Fille Cadet Noir/Pink</t>
  </si>
  <si>
    <t>NEW UNION  Fille Junior Blanc/Pink</t>
  </si>
  <si>
    <t>NEW UNION  Fille Cadet Blanc/Pink</t>
  </si>
  <si>
    <t>NEW UNION  Garçon Cadet Blanc/Navy</t>
  </si>
  <si>
    <t>NEW UNION  Garçon Junior Blanc/Navy</t>
  </si>
  <si>
    <t>ROYAL PRIME 2.0 Noir CD</t>
  </si>
  <si>
    <t>ROYAL PRIME 2.0 Blanc CD</t>
  </si>
  <si>
    <t>ROYAL PRIME 2.0 Noir JR</t>
  </si>
  <si>
    <t>ROYAL PRIME 2.0 Blanc JR</t>
  </si>
  <si>
    <t>LORNICK Fille Navy/Pink BB</t>
  </si>
  <si>
    <t>LORNICK Garçon Navy/Yellow BB</t>
  </si>
  <si>
    <t>LORNICK Garçon Noir/Rouge BB</t>
  </si>
  <si>
    <t>LORNICK Garçon Noir/Gold BB</t>
  </si>
  <si>
    <t>LORNICK Fille Navy/Pink JR</t>
  </si>
  <si>
    <t>LORNICK Garçon Navy/Yellow JR</t>
  </si>
  <si>
    <t>LORNICK Garçon Noir/Rouge JR</t>
  </si>
  <si>
    <t>LORNICK Garçon Noir/Gold JR</t>
  </si>
  <si>
    <t>LORNICK Fille Navy/Pink CD</t>
  </si>
  <si>
    <t>LORNICK Garçon Navy/Yellow CD</t>
  </si>
  <si>
    <t>LORNICK Garçon Noir/Rouge CD</t>
  </si>
  <si>
    <t>LORNICK Garçon Noir/Gold CD</t>
  </si>
  <si>
    <t>BRON ST PRIEST</t>
  </si>
  <si>
    <t>TRAVAIL VOLUME OP RDC 2022</t>
  </si>
  <si>
    <t>SYNTHESE VOLUME PAR MAGASIN</t>
  </si>
  <si>
    <t>Nombre de modèles couleurs  AH21</t>
  </si>
  <si>
    <t>Nombre de modèles couleurs  AH22</t>
  </si>
  <si>
    <t>Quantités moyennes par modèles couleurs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</si>
</sst>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-* #,##0\ _€_-;\-* #,##0\ _€_-;_-* &quot;-&quot;??\ _€_-;_-@_-"/>
    <numFmt numFmtId="167" formatCode="#,##0\ &quot;€&quot;"/>
    <numFmt numFmtId="168" formatCode="_-* #,##0\ &quot;€&quot;_-;\-* #,##0\ &quot;€&quot;_-;_-* &quot;-&quot;??\ &quot;€&quot;_-;_-@_-"/>
  </numFmts>
  <fonts count="9" x14ac:knownFonts="1">
    <font>
      <sz val="11"/>
      <color theme="1"/>
      <name val="FF DIN Pro for IIC"/>
      <family val="2"/>
    </font>
    <font>
      <sz val="11"/>
      <color theme="1"/>
      <name val="FF DIN Pro for IIC"/>
      <family val="2"/>
    </font>
    <font>
      <b/>
      <sz val="11"/>
      <color theme="1"/>
      <name val="FF DIN Pro for IIC"/>
      <family val="2"/>
    </font>
    <font>
      <b/>
      <i/>
      <sz val="11"/>
      <color theme="1"/>
      <name val="FF DIN Pro for IIC"/>
      <family val="2"/>
    </font>
    <font>
      <b/>
      <sz val="28"/>
      <color rgb="FF002060"/>
      <name val="FF DIN Pro for IIC"/>
      <family val="2"/>
    </font>
    <font>
      <b/>
      <sz val="16"/>
      <color rgb="FF002060"/>
      <name val="FF DIN Pro for IIC"/>
      <family val="2"/>
    </font>
    <font>
      <b/>
      <sz val="11"/>
      <color rgb="FF002060"/>
      <name val="FF DIN Pro for IIC"/>
      <family val="2"/>
    </font>
    <font>
      <b/>
      <sz val="12"/>
      <color rgb="FF002060"/>
      <name val="FF DIN Pro for IIC"/>
      <family val="2"/>
    </font>
    <font>
      <b/>
      <i/>
      <sz val="11"/>
      <color rgb="FFFF0000"/>
      <name val="FF DIN Pro for I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166" fontId="0" fillId="0" borderId="0" xfId="0" applyNumberFormat="1"/>
    <xf numFmtId="166" fontId="0" fillId="0" borderId="0" xfId="1" applyNumberFormat="1" applyFont="1"/>
    <xf numFmtId="0" fontId="0" fillId="0" borderId="2" xfId="0" applyBorder="1"/>
    <xf numFmtId="0" fontId="0" fillId="0" borderId="0" xfId="0" applyBorder="1"/>
    <xf numFmtId="166" fontId="0" fillId="0" borderId="0" xfId="1" applyNumberFormat="1" applyFont="1" applyBorder="1"/>
    <xf numFmtId="168" fontId="0" fillId="0" borderId="0" xfId="0" applyNumberFormat="1"/>
    <xf numFmtId="0" fontId="0" fillId="0" borderId="0" xfId="0" applyAlignment="1">
      <alignment horizontal="left" indent="1"/>
    </xf>
    <xf numFmtId="0" fontId="0" fillId="4" borderId="0" xfId="0" applyFill="1"/>
    <xf numFmtId="0" fontId="0" fillId="3" borderId="0" xfId="0" applyFill="1"/>
    <xf numFmtId="0" fontId="0" fillId="0" borderId="0" xfId="0" applyFill="1"/>
    <xf numFmtId="0" fontId="0" fillId="5" borderId="0" xfId="0" applyFill="1"/>
    <xf numFmtId="166" fontId="0" fillId="3" borderId="0" xfId="0" applyNumberFormat="1" applyFill="1"/>
    <xf numFmtId="168" fontId="0" fillId="3" borderId="0" xfId="0" applyNumberFormat="1" applyFill="1"/>
    <xf numFmtId="168" fontId="0" fillId="0" borderId="0" xfId="0" applyNumberFormat="1" applyFill="1"/>
    <xf numFmtId="168" fontId="0" fillId="5" borderId="0" xfId="0" applyNumberFormat="1" applyFill="1"/>
    <xf numFmtId="166" fontId="3" fillId="4" borderId="0" xfId="0" applyNumberFormat="1" applyFont="1" applyFill="1"/>
    <xf numFmtId="166" fontId="0" fillId="0" borderId="0" xfId="1" applyNumberFormat="1" applyFont="1" applyProtection="1">
      <protection locked="0"/>
    </xf>
    <xf numFmtId="166" fontId="2" fillId="4" borderId="1" xfId="1" applyNumberFormat="1" applyFont="1" applyFill="1" applyBorder="1" applyProtection="1">
      <protection locked="0"/>
    </xf>
    <xf numFmtId="166" fontId="3" fillId="4" borderId="0" xfId="1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66" fontId="2" fillId="3" borderId="1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8" fontId="0" fillId="0" borderId="0" xfId="2" applyNumberFormat="1" applyFont="1"/>
    <xf numFmtId="168" fontId="2" fillId="2" borderId="1" xfId="2" applyNumberFormat="1" applyFont="1" applyFill="1" applyBorder="1" applyProtection="1">
      <protection locked="0"/>
    </xf>
    <xf numFmtId="168" fontId="0" fillId="0" borderId="0" xfId="2" applyNumberFormat="1" applyFont="1" applyBorder="1"/>
    <xf numFmtId="168" fontId="2" fillId="3" borderId="1" xfId="2" applyNumberFormat="1" applyFont="1" applyFill="1" applyBorder="1" applyProtection="1">
      <protection locked="0"/>
    </xf>
    <xf numFmtId="168" fontId="2" fillId="0" borderId="1" xfId="2" applyNumberFormat="1" applyFont="1" applyBorder="1" applyProtection="1">
      <protection locked="0"/>
    </xf>
    <xf numFmtId="168" fontId="0" fillId="0" borderId="3" xfId="2" applyNumberFormat="1" applyFont="1" applyBorder="1"/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Protection="1">
      <protection locked="0"/>
    </xf>
    <xf numFmtId="0" fontId="4" fillId="0" borderId="0" xfId="0" applyFont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">
    <dxf>
      <font>
        <i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6" formatCode="_-* #,##0\ _€_-;\-* #,##0\ _€_-;_-* &quot;-&quot;??\ _€_-;_-@_-"/>
    </dxf>
    <dxf>
      <numFmt numFmtId="166" formatCode="_-* #,##0\ _€_-;\-* #,##0\ _€_-;_-* &quot;-&quot;??\ _€_-;_-@_-"/>
    </dxf>
    <dxf>
      <numFmt numFmtId="166" formatCode="_-* #,##0\ _€_-;\-* #,##0\ _€_-;_-* &quot;-&quot;??\ _€_-;_-@_-"/>
    </dxf>
    <dxf>
      <numFmt numFmtId="168" formatCode="_-* #,##0\ &quot;€&quot;_-;\-* #,##0\ &quot;€&quot;_-;_-* &quot;-&quot;??\ &quot;€&quot;_-;_-@_-"/>
    </dxf>
    <dxf>
      <numFmt numFmtId="168" formatCode="_-* #,##0\ &quot;€&quot;_-;\-* #,##0\ &quot;€&quot;_-;_-* &quot;-&quot;??\ &quot;€&quot;_-;_-@_-"/>
    </dxf>
    <dxf>
      <numFmt numFmtId="168" formatCode="_-* #,##0\ &quot;€&quot;_-;\-* #,##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57150</xdr:rowOff>
    </xdr:from>
    <xdr:to>
      <xdr:col>13</xdr:col>
      <xdr:colOff>1981199</xdr:colOff>
      <xdr:row>1</xdr:row>
      <xdr:rowOff>180975</xdr:rowOff>
    </xdr:to>
    <xdr:sp macro="" textlink="">
      <xdr:nvSpPr>
        <xdr:cNvPr id="2" name="Rectangle avec flèche vers le bas 1"/>
        <xdr:cNvSpPr/>
      </xdr:nvSpPr>
      <xdr:spPr>
        <a:xfrm>
          <a:off x="23145750" y="57150"/>
          <a:ext cx="1962149" cy="733425"/>
        </a:xfrm>
        <a:prstGeom prst="downArrowCallout">
          <a:avLst/>
        </a:prstGeom>
        <a:solidFill>
          <a:srgbClr val="00206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latin typeface="FF DIN Pro for IIC" panose="020B0504020201010104" pitchFamily="34" charset="0"/>
            </a:rPr>
            <a:t>Précos AH22 modifiables ici</a:t>
          </a:r>
        </a:p>
      </xdr:txBody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2</xdr:col>
      <xdr:colOff>1467736</xdr:colOff>
      <xdr:row>0</xdr:row>
      <xdr:rowOff>533400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3106036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200911</xdr:colOff>
      <xdr:row>0</xdr:row>
      <xdr:rowOff>552450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"/>
          <a:ext cx="3106036" cy="4476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Windows" refreshedDate="44492.964506249999" missingItemsLimit="0" createdVersion="5" refreshedVersion="5" minRefreshableVersion="3" recordCount="129">
  <cacheSource type="worksheet">
    <worksheetSource ref="A3:O132" sheet="1. TRAVAIL VOLUME"/>
  </cacheSource>
  <cacheFields count="15">
    <cacheField name="Cluster" numFmtId="0">
      <sharedItems/>
    </cacheField>
    <cacheField name="Groupe de magasins" numFmtId="0">
      <sharedItems count="1">
        <s v="BROCAL"/>
      </sharedItems>
    </cacheField>
    <cacheField name="Libellé PDV" numFmtId="0">
      <sharedItems count="3">
        <s v="00426/000 - L'ISLE D'ABEAU"/>
        <s v="00754/000 - SAINT BONNET DE MURE"/>
        <s v="BRON ST PRIEST"/>
      </sharedItems>
    </cacheField>
    <cacheField name="Support de Communication" numFmtId="0">
      <sharedItems/>
    </cacheField>
    <cacheField name="Catégorie" numFmtId="0">
      <sharedItems/>
    </cacheField>
    <cacheField name="Marque" numFmtId="0">
      <sharedItems/>
    </cacheField>
    <cacheField name="Modèle" numFmtId="0">
      <sharedItems/>
    </cacheField>
    <cacheField name="Modèle Couleur" numFmtId="0">
      <sharedItems/>
    </cacheField>
    <cacheField name="TC AH22" numFmtId="0">
      <sharedItems containsSemiMixedTypes="0" containsString="0" containsNumber="1" minValue="4.99" maxValue="16.600000000000001"/>
    </cacheField>
    <cacheField name="Volume commandé AH21" numFmtId="166">
      <sharedItems containsSemiMixedTypes="0" containsString="0" containsNumber="1" containsInteger="1" minValue="0" maxValue="380"/>
    </cacheField>
    <cacheField name="Valo commandé AH21" numFmtId="0">
      <sharedItems containsSemiMixedTypes="0" containsString="0" containsNumber="1" minValue="0" maxValue="4985.42"/>
    </cacheField>
    <cacheField name="Préco volume AH22" numFmtId="166">
      <sharedItems containsSemiMixedTypes="0" containsString="0" containsNumber="1" containsInteger="1" minValue="20" maxValue="380"/>
    </cacheField>
    <cacheField name="Préco valo AH22" numFmtId="168">
      <sharedItems containsSemiMixedTypes="0" containsString="0" containsNumber="1" minValue="198.79999999999998" maxValue="4985.42"/>
    </cacheField>
    <cacheField name="Préco volume AH22 corrigée" numFmtId="166">
      <sharedItems containsSemiMixedTypes="0" containsString="0" containsNumber="1" containsInteger="1" minValue="20" maxValue="380"/>
    </cacheField>
    <cacheField name="Valo préco AH22 corrigée" numFmtId="168">
      <sharedItems containsSemiMixedTypes="0" containsString="0" containsNumber="1" minValue="198.79999999999998" maxValue="4985.42"/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s v="5M-7M"/>
    <x v="0"/>
    <x v="0"/>
    <s v="1ère de Couv Pré-Rentrée"/>
    <s v="CHAUSSURE LOISIRS"/>
    <s v="REEBOK"/>
    <s v="ROYAL PRIME 2.0 "/>
    <s v="ROYAL PRIME 2.0 Noir CD"/>
    <n v="11.53"/>
    <n v="0"/>
    <n v="0"/>
    <n v="65"/>
    <n v="749.44999999999993"/>
    <n v="65"/>
    <n v="749.44999999999993"/>
  </r>
  <r>
    <s v="5M-7M"/>
    <x v="0"/>
    <x v="0"/>
    <s v="1ère de Couv Pré-Rentrée"/>
    <s v="CHAUSSURE LOISIRS"/>
    <s v="REEBOK"/>
    <s v="ROYAL PRIME 2.0 "/>
    <s v="ROYAL PRIME 2.0 Blanc CD"/>
    <n v="11.53"/>
    <n v="0"/>
    <n v="0"/>
    <n v="45"/>
    <n v="518.85"/>
    <n v="45"/>
    <n v="518.85"/>
  </r>
  <r>
    <s v="5M-7M"/>
    <x v="0"/>
    <x v="0"/>
    <s v="1ère de Couv Pré-Rentrée"/>
    <s v="BAGAGERIE LOISIRS"/>
    <s v="NIKE"/>
    <s v="SU22 NIKE ELEMENTAL "/>
    <s v="SU22 NIKE ELEMENTAL  Noir"/>
    <n v="9.94"/>
    <n v="0"/>
    <n v="0"/>
    <n v="85"/>
    <n v="844.9"/>
    <n v="85"/>
    <n v="844.9"/>
  </r>
  <r>
    <s v="5M-7M"/>
    <x v="0"/>
    <x v="0"/>
    <s v="1ère de Couv Pré-Rentrée"/>
    <s v="BAGAGERIE LOISIRS"/>
    <s v="NIKE"/>
    <s v="SU22 NIKE ELEMENTAL "/>
    <s v="SU22 NIKE ELEMENTAL  Rose"/>
    <n v="9.94"/>
    <n v="0"/>
    <n v="0"/>
    <n v="20"/>
    <n v="198.79999999999998"/>
    <n v="20"/>
    <n v="198.79999999999998"/>
  </r>
  <r>
    <s v="5M-7M"/>
    <x v="0"/>
    <x v="0"/>
    <s v="1ère de Couv Pré-Rentrée &amp; RDC 2"/>
    <s v="TEXTILE SPORTWEAR JR"/>
    <s v="ADIDAS"/>
    <s v="SURVETEMENT POLYESTER"/>
    <s v="SURVETEMENT POLYESTER  Garçon"/>
    <n v="16.600000000000001"/>
    <n v="242"/>
    <n v="4017.2000000000003"/>
    <n v="242"/>
    <n v="4017.2000000000003"/>
    <n v="242"/>
    <n v="4017.2000000000003"/>
  </r>
  <r>
    <s v="5M-7M"/>
    <x v="0"/>
    <x v="0"/>
    <s v="1ère de Couv Pré-Rentrée &amp; RDC 2"/>
    <s v="TEXTILE SPORTWEAR JR"/>
    <s v="ADIDAS"/>
    <s v="SURVETEMENT POLYESTER"/>
    <s v="SURVETEMENT POLYESTER  Fille"/>
    <n v="16.600000000000001"/>
    <n v="110"/>
    <n v="1826.0000000000002"/>
    <n v="110"/>
    <n v="1826.0000000000002"/>
    <n v="110"/>
    <n v="1826.0000000000002"/>
  </r>
  <r>
    <s v="5M-7M"/>
    <x v="0"/>
    <x v="0"/>
    <s v="1ère de Couv RDC 1 &amp; RDC 3"/>
    <s v="TEXTILE SPORTWEAR JR"/>
    <s v="PUMA"/>
    <s v="MIX &amp; MATCH"/>
    <s v="MIX &amp; MATCH Noir HAUT"/>
    <n v="13.33"/>
    <n v="220"/>
    <n v="2932.6"/>
    <n v="220"/>
    <n v="2932.6"/>
    <n v="220"/>
    <n v="2932.6"/>
  </r>
  <r>
    <s v="5M-7M"/>
    <x v="0"/>
    <x v="0"/>
    <s v="1ère de Couv RDC 1 &amp; RDC 3"/>
    <s v="TEXTILE SPORTWEAR JR"/>
    <s v="PUMA"/>
    <s v="MIX &amp; MATCH"/>
    <s v="MIX &amp; MATCH Bleu Marine HAUT"/>
    <n v="13.33"/>
    <n v="66"/>
    <n v="879.78"/>
    <n v="110"/>
    <n v="1466.3"/>
    <n v="110"/>
    <n v="1466.3"/>
  </r>
  <r>
    <s v="5M-7M"/>
    <x v="0"/>
    <x v="0"/>
    <s v="1ère de Couv RDC 1 &amp; RDC 3"/>
    <s v="TEXTILE SPORTWEAR JR"/>
    <s v="PUMA"/>
    <s v="MIX &amp; MATCH"/>
    <s v="MIX &amp; MATCH Gris Bleu HAUT"/>
    <n v="13.33"/>
    <n v="176"/>
    <n v="2346.08"/>
    <n v="176"/>
    <n v="2346.08"/>
    <n v="176"/>
    <n v="2346.08"/>
  </r>
  <r>
    <s v="5M-7M"/>
    <x v="0"/>
    <x v="0"/>
    <s v="1ère de Couv RDC 1 &amp; RDC 3"/>
    <s v="TEXTILE SPORTWEAR JR"/>
    <s v="PUMA"/>
    <s v="MIX &amp; MATCH"/>
    <s v="MIX &amp; MATCH Rouge HAUT"/>
    <n v="13.33"/>
    <n v="66"/>
    <n v="879.78"/>
    <n v="66"/>
    <n v="879.78"/>
    <n v="66"/>
    <n v="879.78"/>
  </r>
  <r>
    <s v="5M-7M"/>
    <x v="0"/>
    <x v="0"/>
    <s v="1ère de Couv RDC 1 &amp; RDC 3"/>
    <s v="CHAUSSURE LOISIRS"/>
    <s v="ADIDAS"/>
    <s v="TENSAUR CADET"/>
    <s v="TENSAUR CADET Garçon Noir/Jaune"/>
    <n v="11.58"/>
    <n v="380"/>
    <n v="4400.3999999999996"/>
    <n v="380"/>
    <n v="4400.3999999999996"/>
    <n v="380"/>
    <n v="4400.3999999999996"/>
  </r>
  <r>
    <s v="5M-7M"/>
    <x v="0"/>
    <x v="0"/>
    <s v="1ère de Couv RDC 1 &amp; RDC 3"/>
    <s v="CHAUSSURE LOISIRS"/>
    <s v="ADIDAS"/>
    <s v="TENSAUR CADET"/>
    <s v="TENSAUR CADET Fille Noir/Rose"/>
    <n v="11.58"/>
    <n v="0"/>
    <n v="0"/>
    <n v="150"/>
    <n v="1737"/>
    <n v="150"/>
    <n v="1737"/>
  </r>
  <r>
    <s v="5M-7M"/>
    <x v="0"/>
    <x v="0"/>
    <s v="Der de Couv Pré-Rentrée"/>
    <s v="CHAUSSURE LOISIRS"/>
    <s v="UMBRO"/>
    <s v="LORNICK"/>
    <s v="LORNICK Fille Navy/Pink BB"/>
    <n v="8.24"/>
    <n v="0"/>
    <n v="0"/>
    <n v="25"/>
    <n v="206"/>
    <n v="25"/>
    <n v="206"/>
  </r>
  <r>
    <s v="5M-7M"/>
    <x v="0"/>
    <x v="0"/>
    <s v="Der de Couv Pré-Rentrée"/>
    <s v="CHAUSSURE LOISIRS"/>
    <s v="UMBRO"/>
    <s v="LORNICK"/>
    <s v="LORNICK Garçon Navy/Yellow BB"/>
    <n v="8.24"/>
    <n v="0"/>
    <n v="0"/>
    <n v="25"/>
    <n v="206"/>
    <n v="25"/>
    <n v="206"/>
  </r>
  <r>
    <s v="5M-7M"/>
    <x v="0"/>
    <x v="0"/>
    <s v="Der de Couv Pré-Rentrée"/>
    <s v="CHAUSSURE LOISIRS"/>
    <s v="UMBRO"/>
    <s v="LORNICK"/>
    <s v="LORNICK Garçon Noir/Rouge BB"/>
    <n v="8.24"/>
    <n v="0"/>
    <n v="0"/>
    <n v="25"/>
    <n v="206"/>
    <n v="25"/>
    <n v="206"/>
  </r>
  <r>
    <s v="5M-7M"/>
    <x v="0"/>
    <x v="0"/>
    <s v="Der de Couv Pré-Rentrée"/>
    <s v="CHAUSSURE LOISIRS"/>
    <s v="UMBRO"/>
    <s v="LORNICK"/>
    <s v="LORNICK Garçon Noir/Gold BB"/>
    <n v="8.24"/>
    <n v="0"/>
    <n v="0"/>
    <n v="25"/>
    <n v="206"/>
    <n v="25"/>
    <n v="206"/>
  </r>
  <r>
    <s v="5M-7M"/>
    <x v="0"/>
    <x v="0"/>
    <s v="Der de Couv Pré-Rentrée"/>
    <s v="TEXTILE SPORTWEAR JR"/>
    <s v="AIRNESS"/>
    <s v="SURVETEMENT JUNIOR"/>
    <s v="SURVETEMENT JUNIOR Garçon"/>
    <n v="8.77"/>
    <n v="264"/>
    <n v="2315.2799999999997"/>
    <n v="264"/>
    <n v="2315.2799999999997"/>
    <n v="264"/>
    <n v="2315.2799999999997"/>
  </r>
  <r>
    <s v="5M-7M"/>
    <x v="0"/>
    <x v="0"/>
    <s v="Der de Couv Pré-Rentrée"/>
    <s v="TEXTILE SPORTWEAR JR"/>
    <s v="AIRNESS"/>
    <s v="SURVETEMENT JUNIOR"/>
    <s v="SURVETEMENT JUNIOR Fille"/>
    <n v="8.77"/>
    <n v="176"/>
    <n v="1543.52"/>
    <n v="176"/>
    <n v="1543.52"/>
    <n v="176"/>
    <n v="1543.52"/>
  </r>
  <r>
    <s v="5M-7M"/>
    <x v="0"/>
    <x v="0"/>
    <s v="Der de Couv RDC 1"/>
    <s v="CHAUSSURE LOISIRS"/>
    <s v="LEVIS KID"/>
    <s v="NEW UNION"/>
    <s v="NEW UNION  Garçon Cadet Navy/Rouge"/>
    <n v="11.42"/>
    <n v="49"/>
    <n v="559.58000000000004"/>
    <n v="55"/>
    <n v="628.1"/>
    <n v="55"/>
    <n v="628.1"/>
  </r>
  <r>
    <s v="5M-7M"/>
    <x v="0"/>
    <x v="0"/>
    <s v="Der de Couv RDC 1"/>
    <s v="CHAUSSURE LOISIRS"/>
    <s v="LEVIS KID"/>
    <s v="NEW UNION"/>
    <s v="NEW UNION  Garçon Junior Navy/Rouge"/>
    <n v="11.42"/>
    <n v="25"/>
    <n v="285.5"/>
    <n v="55"/>
    <n v="628.1"/>
    <n v="55"/>
    <n v="628.1"/>
  </r>
  <r>
    <s v="5M-7M"/>
    <x v="0"/>
    <x v="0"/>
    <s v="Der de Couv RDC 1"/>
    <s v="CHAUSSURE LOISIRS"/>
    <s v="LEVIS KID"/>
    <s v="NEW UNION"/>
    <s v="NEW UNION  Fille Junior Noir/Pink"/>
    <n v="11.42"/>
    <n v="21"/>
    <n v="239.82"/>
    <n v="40"/>
    <n v="456.8"/>
    <n v="40"/>
    <n v="456.8"/>
  </r>
  <r>
    <s v="5M-7M"/>
    <x v="0"/>
    <x v="0"/>
    <s v="Der de Couv RDC 1"/>
    <s v="CHAUSSURE LOISIRS"/>
    <s v="LEVIS KID"/>
    <s v="NEW UNION"/>
    <s v="NEW UNION  Fille Cadet Noir/Pink"/>
    <n v="11.42"/>
    <n v="35"/>
    <n v="399.7"/>
    <n v="80"/>
    <n v="913.6"/>
    <n v="80"/>
    <n v="913.6"/>
  </r>
  <r>
    <s v="5M-7M"/>
    <x v="0"/>
    <x v="0"/>
    <s v="Der de Couv RDC 1"/>
    <s v="CHAUSSURE LOISIRS"/>
    <s v="LEVIS KID"/>
    <s v="NEW UNION"/>
    <s v="NEW UNION  Garçon Cadet Blanc/Navy"/>
    <n v="11.42"/>
    <n v="28"/>
    <n v="319.76"/>
    <n v="70"/>
    <n v="799.4"/>
    <n v="70"/>
    <n v="799.4"/>
  </r>
  <r>
    <s v="5M-7M"/>
    <x v="0"/>
    <x v="0"/>
    <s v="Der de Couv RDC 1"/>
    <s v="CHAUSSURE LOISIRS"/>
    <s v="LEVIS KID"/>
    <s v="NEW UNION"/>
    <s v="NEW UNION  Garçon Junior Blanc/Navy"/>
    <n v="11.42"/>
    <n v="13"/>
    <n v="148.46"/>
    <n v="50"/>
    <n v="571"/>
    <n v="50"/>
    <n v="571"/>
  </r>
  <r>
    <s v="5M-7M"/>
    <x v="0"/>
    <x v="0"/>
    <s v="Der de Couv RDC 1"/>
    <s v="CHAUSSURE LOISIRS"/>
    <s v="LEVIS KID"/>
    <s v="NEW UNION"/>
    <s v="NEW UNION  Fille Junior Blanc/Pink"/>
    <n v="11.42"/>
    <n v="13"/>
    <n v="148.46"/>
    <n v="55"/>
    <n v="628.1"/>
    <n v="55"/>
    <n v="628.1"/>
  </r>
  <r>
    <s v="5M-7M"/>
    <x v="0"/>
    <x v="0"/>
    <s v="Der de Couv RDC 1"/>
    <s v="CHAUSSURE LOISIRS"/>
    <s v="LEVIS KID"/>
    <s v="NEW UNION"/>
    <s v="NEW UNION  Fille Cadet Blanc/Pink"/>
    <n v="11.42"/>
    <n v="28"/>
    <n v="319.76"/>
    <n v="65"/>
    <n v="742.3"/>
    <n v="65"/>
    <n v="742.3"/>
  </r>
  <r>
    <s v="5M-7M"/>
    <x v="0"/>
    <x v="0"/>
    <s v="Der de Couv RDC 2"/>
    <s v="TEXTILE SPORTWEAR JR"/>
    <s v="PUMA"/>
    <s v="LEGGING"/>
    <s v="LEGGING Fille "/>
    <n v="9.33"/>
    <n v="240"/>
    <n v="2239.1999999999998"/>
    <n v="240"/>
    <n v="2239.1999999999998"/>
    <n v="240"/>
    <n v="2239.1999999999998"/>
  </r>
  <r>
    <s v="5M-7M"/>
    <x v="0"/>
    <x v="0"/>
    <s v="Der de Couv RDC 2"/>
    <s v="TEXTILE SPORTWEAR JR"/>
    <s v="PUMA"/>
    <s v="PANTALON"/>
    <s v="PANTALON Garçon"/>
    <n v="10.9"/>
    <n v="0"/>
    <n v="0"/>
    <n v="95"/>
    <n v="1035.5"/>
    <n v="95"/>
    <n v="1035.5"/>
  </r>
  <r>
    <s v="5M-7M"/>
    <x v="0"/>
    <x v="0"/>
    <s v="Der de Couv RDC 2"/>
    <s v="TEXTILE SPORTWEAR JR"/>
    <s v="PUMA"/>
    <s v="TEE-SHIRT"/>
    <s v="TEE-SHIRT Fille "/>
    <n v="4.99"/>
    <n v="240"/>
    <n v="1197.6000000000001"/>
    <n v="240"/>
    <n v="1197.6000000000001"/>
    <n v="240"/>
    <n v="1197.6000000000001"/>
  </r>
  <r>
    <s v="5M-7M"/>
    <x v="0"/>
    <x v="0"/>
    <s v="Der de Couv RDC 2"/>
    <s v="TEXTILE SPORTWEAR JR"/>
    <s v="PUMA"/>
    <s v="TEE-SHIRT"/>
    <s v="TEE-SHIRT Garçon"/>
    <n v="7.05"/>
    <n v="0"/>
    <n v="0"/>
    <n v="85"/>
    <n v="599.25"/>
    <n v="85"/>
    <n v="599.25"/>
  </r>
  <r>
    <s v="5M-7M"/>
    <x v="0"/>
    <x v="1"/>
    <s v="1ère de Couv Pré-Rentrée"/>
    <s v="CHAUSSURE LOISIRS"/>
    <s v="REEBOK"/>
    <s v="ROYAL PRIME 2.0 "/>
    <s v="ROYAL PRIME 2.0 Noir CD"/>
    <n v="11.53"/>
    <n v="0"/>
    <n v="0"/>
    <n v="65"/>
    <n v="749.44999999999993"/>
    <n v="65"/>
    <n v="749.44999999999993"/>
  </r>
  <r>
    <s v="5M-7M"/>
    <x v="0"/>
    <x v="1"/>
    <s v="1ère de Couv Pré-Rentrée"/>
    <s v="CHAUSSURE LOISIRS"/>
    <s v="REEBOK"/>
    <s v="ROYAL PRIME 2.0 "/>
    <s v="ROYAL PRIME 2.0 Blanc CD"/>
    <n v="11.53"/>
    <n v="0"/>
    <n v="0"/>
    <n v="45"/>
    <n v="518.85"/>
    <n v="45"/>
    <n v="518.85"/>
  </r>
  <r>
    <s v="5M-7M"/>
    <x v="0"/>
    <x v="1"/>
    <s v="1ère de Couv Pré-Rentrée"/>
    <s v="BAGAGERIE LOISIRS"/>
    <s v="NIKE"/>
    <s v="SU22 NIKE ELEMENTAL "/>
    <s v="SU22 NIKE ELEMENTAL  Noir"/>
    <n v="9.94"/>
    <n v="0"/>
    <n v="0"/>
    <n v="85"/>
    <n v="844.9"/>
    <n v="85"/>
    <n v="844.9"/>
  </r>
  <r>
    <s v="5M-7M"/>
    <x v="0"/>
    <x v="1"/>
    <s v="1ère de Couv Pré-Rentrée"/>
    <s v="BAGAGERIE LOISIRS"/>
    <s v="NIKE"/>
    <s v="SU22 NIKE ELEMENTAL "/>
    <s v="SU22 NIKE ELEMENTAL  Rose"/>
    <n v="9.94"/>
    <n v="0"/>
    <n v="0"/>
    <n v="20"/>
    <n v="198.79999999999998"/>
    <n v="20"/>
    <n v="198.79999999999998"/>
  </r>
  <r>
    <s v="5M-7M"/>
    <x v="0"/>
    <x v="1"/>
    <s v="1ère de Couv Pré-Rentrée &amp; RDC 2"/>
    <s v="TEXTILE SPORTWEAR JR"/>
    <s v="ADIDAS"/>
    <s v="SURVETEMENT POLYESTER"/>
    <s v="SURVETEMENT POLYESTER  Garçon"/>
    <n v="16.600000000000001"/>
    <n v="242"/>
    <n v="4017.2000000000003"/>
    <n v="242"/>
    <n v="4017.2000000000003"/>
    <n v="242"/>
    <n v="4017.2000000000003"/>
  </r>
  <r>
    <s v="5M-7M"/>
    <x v="0"/>
    <x v="1"/>
    <s v="1ère de Couv Pré-Rentrée &amp; RDC 2"/>
    <s v="TEXTILE SPORTWEAR JR"/>
    <s v="ADIDAS"/>
    <s v="SURVETEMENT POLYESTER"/>
    <s v="SURVETEMENT POLYESTER  Fille"/>
    <n v="16.600000000000001"/>
    <n v="88"/>
    <n v="1460.8000000000002"/>
    <n v="88"/>
    <n v="1460.8000000000002"/>
    <n v="88"/>
    <n v="1460.8000000000002"/>
  </r>
  <r>
    <s v="5M-7M"/>
    <x v="0"/>
    <x v="1"/>
    <s v="1ère de Couv RDC 1 &amp; RDC 3"/>
    <s v="TEXTILE SPORTWEAR JR"/>
    <s v="PUMA"/>
    <s v="MIX &amp; MATCH"/>
    <s v="MIX &amp; MATCH Noir HAUT"/>
    <n v="13.33"/>
    <n v="220"/>
    <n v="2932.6"/>
    <n v="220"/>
    <n v="2932.6"/>
    <n v="220"/>
    <n v="2932.6"/>
  </r>
  <r>
    <s v="5M-7M"/>
    <x v="0"/>
    <x v="1"/>
    <s v="1ère de Couv RDC 1 &amp; RDC 3"/>
    <s v="TEXTILE SPORTWEAR JR"/>
    <s v="PUMA"/>
    <s v="MIX &amp; MATCH"/>
    <s v="MIX &amp; MATCH Bleu Marine HAUT"/>
    <n v="13.33"/>
    <n v="66"/>
    <n v="879.78"/>
    <n v="110"/>
    <n v="1466.3"/>
    <n v="110"/>
    <n v="1466.3"/>
  </r>
  <r>
    <s v="5M-7M"/>
    <x v="0"/>
    <x v="1"/>
    <s v="1ère de Couv RDC 1 &amp; RDC 3"/>
    <s v="TEXTILE SPORTWEAR JR"/>
    <s v="PUMA"/>
    <s v="MIX &amp; MATCH"/>
    <s v="MIX &amp; MATCH Gris Bleu HAUT"/>
    <n v="13.33"/>
    <n v="132"/>
    <n v="1759.56"/>
    <n v="132"/>
    <n v="1759.56"/>
    <n v="132"/>
    <n v="1759.56"/>
  </r>
  <r>
    <s v="5M-7M"/>
    <x v="0"/>
    <x v="1"/>
    <s v="1ère de Couv RDC 1 &amp; RDC 3"/>
    <s v="TEXTILE SPORTWEAR JR"/>
    <s v="PUMA"/>
    <s v="MIX &amp; MATCH"/>
    <s v="MIX &amp; MATCH Rouge HAUT"/>
    <n v="13.33"/>
    <n v="66"/>
    <n v="879.78"/>
    <n v="66"/>
    <n v="879.78"/>
    <n v="66"/>
    <n v="879.78"/>
  </r>
  <r>
    <s v="5M-7M"/>
    <x v="0"/>
    <x v="1"/>
    <s v="1ère de Couv RDC 1 &amp; RDC 3"/>
    <s v="CHAUSSURE LOISIRS"/>
    <s v="ADIDAS"/>
    <s v="TENSAUR CADET"/>
    <s v="TENSAUR CADET Garçon Noir/Jaune"/>
    <n v="11.58"/>
    <n v="380"/>
    <n v="4400.3999999999996"/>
    <n v="380"/>
    <n v="4400.3999999999996"/>
    <n v="380"/>
    <n v="4400.3999999999996"/>
  </r>
  <r>
    <s v="5M-7M"/>
    <x v="0"/>
    <x v="1"/>
    <s v="1ère de Couv RDC 1 &amp; RDC 3"/>
    <s v="CHAUSSURE LOISIRS"/>
    <s v="ADIDAS"/>
    <s v="TENSAUR CADET"/>
    <s v="TENSAUR CADET Fille Noir/Rose"/>
    <n v="11.58"/>
    <n v="0"/>
    <n v="0"/>
    <n v="150"/>
    <n v="1737"/>
    <n v="150"/>
    <n v="1737"/>
  </r>
  <r>
    <s v="5M-7M"/>
    <x v="0"/>
    <x v="1"/>
    <s v="Der de Couv Pré-Rentrée"/>
    <s v="CHAUSSURE LOISIRS"/>
    <s v="UMBRO"/>
    <s v="LORNICK"/>
    <s v="LORNICK Fille Navy/Pink BB"/>
    <n v="8.24"/>
    <n v="0"/>
    <n v="0"/>
    <n v="25"/>
    <n v="206"/>
    <n v="25"/>
    <n v="206"/>
  </r>
  <r>
    <s v="5M-7M"/>
    <x v="0"/>
    <x v="1"/>
    <s v="Der de Couv Pré-Rentrée"/>
    <s v="CHAUSSURE LOISIRS"/>
    <s v="UMBRO"/>
    <s v="LORNICK"/>
    <s v="LORNICK Garçon Navy/Yellow BB"/>
    <n v="8.24"/>
    <n v="0"/>
    <n v="0"/>
    <n v="25"/>
    <n v="206"/>
    <n v="25"/>
    <n v="206"/>
  </r>
  <r>
    <s v="5M-7M"/>
    <x v="0"/>
    <x v="1"/>
    <s v="Der de Couv Pré-Rentrée"/>
    <s v="CHAUSSURE LOISIRS"/>
    <s v="UMBRO"/>
    <s v="LORNICK"/>
    <s v="LORNICK Garçon Noir/Rouge BB"/>
    <n v="8.24"/>
    <n v="0"/>
    <n v="0"/>
    <n v="25"/>
    <n v="206"/>
    <n v="25"/>
    <n v="206"/>
  </r>
  <r>
    <s v="5M-7M"/>
    <x v="0"/>
    <x v="1"/>
    <s v="Der de Couv Pré-Rentrée"/>
    <s v="CHAUSSURE LOISIRS"/>
    <s v="UMBRO"/>
    <s v="LORNICK"/>
    <s v="LORNICK Garçon Noir/Gold BB"/>
    <n v="8.24"/>
    <n v="0"/>
    <n v="0"/>
    <n v="25"/>
    <n v="206"/>
    <n v="25"/>
    <n v="206"/>
  </r>
  <r>
    <s v="5M-7M"/>
    <x v="0"/>
    <x v="1"/>
    <s v="Der de Couv Pré-Rentrée"/>
    <s v="TEXTILE SPORTWEAR JR"/>
    <s v="AIRNESS"/>
    <s v="SURVETEMENT JUNIOR"/>
    <s v="SURVETEMENT JUNIOR Garçon"/>
    <n v="8.77"/>
    <n v="264"/>
    <n v="2315.2799999999997"/>
    <n v="264"/>
    <n v="2315.2799999999997"/>
    <n v="264"/>
    <n v="2315.2799999999997"/>
  </r>
  <r>
    <s v="5M-7M"/>
    <x v="0"/>
    <x v="1"/>
    <s v="Der de Couv Pré-Rentrée"/>
    <s v="TEXTILE SPORTWEAR JR"/>
    <s v="AIRNESS"/>
    <s v="SURVETEMENT JUNIOR"/>
    <s v="SURVETEMENT JUNIOR Fille"/>
    <n v="8.77"/>
    <n v="176"/>
    <n v="1543.52"/>
    <n v="176"/>
    <n v="1543.52"/>
    <n v="176"/>
    <n v="1543.52"/>
  </r>
  <r>
    <s v="5M-7M"/>
    <x v="0"/>
    <x v="1"/>
    <s v="Der de Couv RDC 1"/>
    <s v="CHAUSSURE LOISIRS"/>
    <s v="LEVIS KID"/>
    <s v="NEW UNION"/>
    <s v="NEW UNION  Garçon Cadet Navy/Rouge"/>
    <n v="11.42"/>
    <n v="49"/>
    <n v="559.58000000000004"/>
    <n v="55"/>
    <n v="628.1"/>
    <n v="55"/>
    <n v="628.1"/>
  </r>
  <r>
    <s v="5M-7M"/>
    <x v="0"/>
    <x v="1"/>
    <s v="Der de Couv RDC 1"/>
    <s v="CHAUSSURE LOISIRS"/>
    <s v="LEVIS KID"/>
    <s v="NEW UNION"/>
    <s v="NEW UNION  Garçon Junior Navy/Rouge"/>
    <n v="11.42"/>
    <n v="25"/>
    <n v="285.5"/>
    <n v="55"/>
    <n v="628.1"/>
    <n v="55"/>
    <n v="628.1"/>
  </r>
  <r>
    <s v="5M-7M"/>
    <x v="0"/>
    <x v="1"/>
    <s v="Der de Couv RDC 1"/>
    <s v="CHAUSSURE LOISIRS"/>
    <s v="LEVIS KID"/>
    <s v="NEW UNION"/>
    <s v="NEW UNION  Fille Junior Noir/Pink"/>
    <n v="11.42"/>
    <n v="21"/>
    <n v="239.82"/>
    <n v="40"/>
    <n v="456.8"/>
    <n v="40"/>
    <n v="456.8"/>
  </r>
  <r>
    <s v="5M-7M"/>
    <x v="0"/>
    <x v="1"/>
    <s v="Der de Couv RDC 1"/>
    <s v="CHAUSSURE LOISIRS"/>
    <s v="LEVIS KID"/>
    <s v="NEW UNION"/>
    <s v="NEW UNION  Fille Cadet Noir/Pink"/>
    <n v="11.42"/>
    <n v="35"/>
    <n v="399.7"/>
    <n v="80"/>
    <n v="913.6"/>
    <n v="80"/>
    <n v="913.6"/>
  </r>
  <r>
    <s v="5M-7M"/>
    <x v="0"/>
    <x v="1"/>
    <s v="Der de Couv RDC 1"/>
    <s v="CHAUSSURE LOISIRS"/>
    <s v="LEVIS KID"/>
    <s v="NEW UNION"/>
    <s v="NEW UNION  Garçon Cadet Blanc/Navy"/>
    <n v="11.42"/>
    <n v="28"/>
    <n v="319.76"/>
    <n v="70"/>
    <n v="799.4"/>
    <n v="70"/>
    <n v="799.4"/>
  </r>
  <r>
    <s v="5M-7M"/>
    <x v="0"/>
    <x v="1"/>
    <s v="Der de Couv RDC 1"/>
    <s v="CHAUSSURE LOISIRS"/>
    <s v="LEVIS KID"/>
    <s v="NEW UNION"/>
    <s v="NEW UNION  Garçon Junior Blanc/Navy"/>
    <n v="11.42"/>
    <n v="13"/>
    <n v="148.46"/>
    <n v="50"/>
    <n v="571"/>
    <n v="50"/>
    <n v="571"/>
  </r>
  <r>
    <s v="5M-7M"/>
    <x v="0"/>
    <x v="1"/>
    <s v="Der de Couv RDC 1"/>
    <s v="CHAUSSURE LOISIRS"/>
    <s v="LEVIS KID"/>
    <s v="NEW UNION"/>
    <s v="NEW UNION  Fille Junior Blanc/Pink"/>
    <n v="11.42"/>
    <n v="13"/>
    <n v="148.46"/>
    <n v="55"/>
    <n v="628.1"/>
    <n v="55"/>
    <n v="628.1"/>
  </r>
  <r>
    <s v="5M-7M"/>
    <x v="0"/>
    <x v="1"/>
    <s v="Der de Couv RDC 1"/>
    <s v="CHAUSSURE LOISIRS"/>
    <s v="LEVIS KID"/>
    <s v="NEW UNION"/>
    <s v="NEW UNION  Fille Cadet Blanc/Pink"/>
    <n v="11.42"/>
    <n v="28"/>
    <n v="319.76"/>
    <n v="65"/>
    <n v="742.3"/>
    <n v="65"/>
    <n v="742.3"/>
  </r>
  <r>
    <s v="5M-7M"/>
    <x v="0"/>
    <x v="1"/>
    <s v="Der de Couv RDC 2"/>
    <s v="TEXTILE SPORTWEAR JR"/>
    <s v="PUMA"/>
    <s v="LEGGING"/>
    <s v="LEGGING Fille "/>
    <n v="9.33"/>
    <n v="240"/>
    <n v="2239.1999999999998"/>
    <n v="240"/>
    <n v="2239.1999999999998"/>
    <n v="240"/>
    <n v="2239.1999999999998"/>
  </r>
  <r>
    <s v="5M-7M"/>
    <x v="0"/>
    <x v="1"/>
    <s v="Der de Couv RDC 2"/>
    <s v="TEXTILE SPORTWEAR JR"/>
    <s v="PUMA"/>
    <s v="PANTALON"/>
    <s v="PANTALON Garçon"/>
    <n v="10.9"/>
    <n v="0"/>
    <n v="0"/>
    <n v="95"/>
    <n v="1035.5"/>
    <n v="95"/>
    <n v="1035.5"/>
  </r>
  <r>
    <s v="5M-7M"/>
    <x v="0"/>
    <x v="1"/>
    <s v="Der de Couv RDC 2"/>
    <s v="TEXTILE SPORTWEAR JR"/>
    <s v="PUMA"/>
    <s v="TEE-SHIRT"/>
    <s v="TEE-SHIRT Fille "/>
    <n v="4.99"/>
    <n v="240"/>
    <n v="1197.6000000000001"/>
    <n v="240"/>
    <n v="1197.6000000000001"/>
    <n v="240"/>
    <n v="1197.6000000000001"/>
  </r>
  <r>
    <s v="5M-7M"/>
    <x v="0"/>
    <x v="1"/>
    <s v="Der de Couv RDC 2"/>
    <s v="TEXTILE SPORTWEAR JR"/>
    <s v="PUMA"/>
    <s v="TEE-SHIRT"/>
    <s v="TEE-SHIRT Garçon"/>
    <n v="7.05"/>
    <n v="0"/>
    <n v="0"/>
    <n v="85"/>
    <n v="599.25"/>
    <n v="85"/>
    <n v="599.25"/>
  </r>
  <r>
    <s v="5M-7M"/>
    <x v="0"/>
    <x v="0"/>
    <s v="1ère de Couv RDC 1 &amp; RDC 3"/>
    <s v="TEXTILE SPORTWEAR JR"/>
    <s v="PUMA"/>
    <s v="MIX &amp; MATCH"/>
    <s v="MIX &amp; MATCH Noir BAS"/>
    <n v="13.33"/>
    <n v="374"/>
    <n v="4985.42"/>
    <n v="374"/>
    <n v="4985.42"/>
    <n v="374"/>
    <n v="4985.42"/>
  </r>
  <r>
    <s v="5M-7M"/>
    <x v="0"/>
    <x v="0"/>
    <s v="1ère de Couv RDC 1 &amp; RDC 3"/>
    <s v="TEXTILE SPORTWEAR JR"/>
    <s v="PUMA"/>
    <s v="MIX &amp; MATCH"/>
    <s v="MIX &amp; MATCH Bleu Marine BAS"/>
    <n v="13.33"/>
    <n v="0"/>
    <n v="0"/>
    <n v="130"/>
    <n v="1732.9"/>
    <n v="130"/>
    <n v="1732.9"/>
  </r>
  <r>
    <s v="5M-7M"/>
    <x v="0"/>
    <x v="0"/>
    <s v="1ère de Couv RDC 1 &amp; RDC 3"/>
    <s v="TEXTILE SPORTWEAR JR"/>
    <s v="PUMA"/>
    <s v="MIX &amp; MATCH"/>
    <s v="MIX &amp; MATCH Gris Bleu BAS"/>
    <n v="13.33"/>
    <n v="264"/>
    <n v="3519.12"/>
    <n v="264"/>
    <n v="3519.12"/>
    <n v="264"/>
    <n v="3519.12"/>
  </r>
  <r>
    <s v="5M-7M"/>
    <x v="0"/>
    <x v="1"/>
    <s v="1ère de Couv RDC 1 &amp; RDC 3"/>
    <s v="TEXTILE SPORTWEAR JR"/>
    <s v="PUMA"/>
    <s v="MIX &amp; MATCH"/>
    <s v="MIX &amp; MATCH Noir BAS"/>
    <n v="13.33"/>
    <n v="374"/>
    <n v="4985.42"/>
    <n v="374"/>
    <n v="4985.42"/>
    <n v="374"/>
    <n v="4985.42"/>
  </r>
  <r>
    <s v="5M-7M"/>
    <x v="0"/>
    <x v="1"/>
    <s v="1ère de Couv RDC 1 &amp; RDC 3"/>
    <s v="TEXTILE SPORTWEAR JR"/>
    <s v="PUMA"/>
    <s v="MIX &amp; MATCH"/>
    <s v="MIX &amp; MATCH Bleu Marine BAS"/>
    <n v="13.33"/>
    <n v="0"/>
    <n v="0"/>
    <n v="130"/>
    <n v="1732.9"/>
    <n v="130"/>
    <n v="1732.9"/>
  </r>
  <r>
    <s v="5M-7M"/>
    <x v="0"/>
    <x v="1"/>
    <s v="1ère de Couv RDC 1 &amp; RDC 3"/>
    <s v="TEXTILE SPORTWEAR JR"/>
    <s v="PUMA"/>
    <s v="MIX &amp; MATCH"/>
    <s v="MIX &amp; MATCH Gris Bleu BAS"/>
    <n v="13.33"/>
    <n v="264"/>
    <n v="3519.12"/>
    <n v="264"/>
    <n v="3519.12"/>
    <n v="264"/>
    <n v="3519.12"/>
  </r>
  <r>
    <s v="5M-7M"/>
    <x v="0"/>
    <x v="0"/>
    <s v="1ère de Couv Pré-Rentrée"/>
    <s v="CHAUSSURE LOISIRS"/>
    <s v="REEBOK"/>
    <s v="ROYAL PRIME 2.0 "/>
    <s v="ROYAL PRIME 2.0 Noir JR"/>
    <n v="11.53"/>
    <n v="0"/>
    <n v="0"/>
    <n v="45"/>
    <n v="518.85"/>
    <n v="45"/>
    <n v="518.85"/>
  </r>
  <r>
    <s v="5M-7M"/>
    <x v="0"/>
    <x v="0"/>
    <s v="1ère de Couv Pré-Rentrée"/>
    <s v="CHAUSSURE LOISIRS"/>
    <s v="REEBOK"/>
    <s v="ROYAL PRIME 2.0 "/>
    <s v="ROYAL PRIME 2.0 Blanc JR"/>
    <n v="11.53"/>
    <n v="0"/>
    <n v="0"/>
    <n v="35"/>
    <n v="403.54999999999995"/>
    <n v="35"/>
    <n v="403.54999999999995"/>
  </r>
  <r>
    <s v="5M-7M"/>
    <x v="0"/>
    <x v="1"/>
    <s v="1ère de Couv Pré-Rentrée"/>
    <s v="CHAUSSURE LOISIRS"/>
    <s v="REEBOK"/>
    <s v="ROYAL PRIME 2.0 "/>
    <s v="ROYAL PRIME 2.0 Noir JR"/>
    <n v="11.53"/>
    <n v="0"/>
    <n v="0"/>
    <n v="45"/>
    <n v="518.85"/>
    <n v="45"/>
    <n v="518.85"/>
  </r>
  <r>
    <s v="5M-7M"/>
    <x v="0"/>
    <x v="1"/>
    <s v="1ère de Couv Pré-Rentrée"/>
    <s v="CHAUSSURE LOISIRS"/>
    <s v="REEBOK"/>
    <s v="ROYAL PRIME 2.0 "/>
    <s v="ROYAL PRIME 2.0 Blanc JR"/>
    <n v="11.53"/>
    <n v="0"/>
    <n v="0"/>
    <n v="35"/>
    <n v="403.54999999999995"/>
    <n v="35"/>
    <n v="403.54999999999995"/>
  </r>
  <r>
    <s v="5M-7M"/>
    <x v="0"/>
    <x v="0"/>
    <s v="Der de Couv Pré-Rentrée"/>
    <s v="CHAUSSURE LOISIRS"/>
    <s v="UMBRO"/>
    <s v="LORNICK"/>
    <s v="LORNICK Fille Navy/Pink JR"/>
    <n v="8.24"/>
    <n v="57"/>
    <n v="469.68"/>
    <n v="57"/>
    <n v="469.68"/>
    <n v="57"/>
    <n v="469.68"/>
  </r>
  <r>
    <s v="5M-7M"/>
    <x v="0"/>
    <x v="0"/>
    <s v="Der de Couv Pré-Rentrée"/>
    <s v="CHAUSSURE LOISIRS"/>
    <s v="UMBRO"/>
    <s v="LORNICK"/>
    <s v="LORNICK Garçon Navy/Yellow JR"/>
    <n v="8.24"/>
    <n v="26"/>
    <n v="214.24"/>
    <n v="30"/>
    <n v="247.20000000000002"/>
    <n v="30"/>
    <n v="247.20000000000002"/>
  </r>
  <r>
    <s v="5M-7M"/>
    <x v="0"/>
    <x v="0"/>
    <s v="Der de Couv Pré-Rentrée"/>
    <s v="CHAUSSURE LOISIRS"/>
    <s v="UMBRO"/>
    <s v="LORNICK"/>
    <s v="LORNICK Garçon Noir/Rouge JR"/>
    <n v="8.24"/>
    <n v="49"/>
    <n v="403.76"/>
    <n v="49"/>
    <n v="403.76"/>
    <n v="49"/>
    <n v="403.76"/>
  </r>
  <r>
    <s v="5M-7M"/>
    <x v="0"/>
    <x v="0"/>
    <s v="Der de Couv Pré-Rentrée"/>
    <s v="CHAUSSURE LOISIRS"/>
    <s v="UMBRO"/>
    <s v="LORNICK"/>
    <s v="LORNICK Garçon Noir/Gold JR"/>
    <n v="8.24"/>
    <n v="35"/>
    <n v="288.40000000000003"/>
    <n v="35"/>
    <n v="288.40000000000003"/>
    <n v="35"/>
    <n v="288.40000000000003"/>
  </r>
  <r>
    <s v="5M-7M"/>
    <x v="0"/>
    <x v="1"/>
    <s v="Der de Couv Pré-Rentrée"/>
    <s v="CHAUSSURE LOISIRS"/>
    <s v="UMBRO"/>
    <s v="LORNICK"/>
    <s v="LORNICK Fille Navy/Pink JR"/>
    <n v="8.24"/>
    <n v="56"/>
    <n v="461.44"/>
    <n v="56"/>
    <n v="461.44"/>
    <n v="56"/>
    <n v="461.44"/>
  </r>
  <r>
    <s v="5M-7M"/>
    <x v="0"/>
    <x v="1"/>
    <s v="Der de Couv Pré-Rentrée"/>
    <s v="CHAUSSURE LOISIRS"/>
    <s v="UMBRO"/>
    <s v="LORNICK"/>
    <s v="LORNICK Garçon Navy/Yellow JR"/>
    <n v="8.24"/>
    <n v="27"/>
    <n v="222.48000000000002"/>
    <n v="30"/>
    <n v="247.20000000000002"/>
    <n v="30"/>
    <n v="247.20000000000002"/>
  </r>
  <r>
    <s v="5M-7M"/>
    <x v="0"/>
    <x v="1"/>
    <s v="Der de Couv Pré-Rentrée"/>
    <s v="CHAUSSURE LOISIRS"/>
    <s v="UMBRO"/>
    <s v="LORNICK"/>
    <s v="LORNICK Garçon Noir/Rouge JR"/>
    <n v="8.24"/>
    <n v="42"/>
    <n v="346.08"/>
    <n v="42"/>
    <n v="346.08"/>
    <n v="42"/>
    <n v="346.08"/>
  </r>
  <r>
    <s v="5M-7M"/>
    <x v="0"/>
    <x v="1"/>
    <s v="Der de Couv Pré-Rentrée"/>
    <s v="CHAUSSURE LOISIRS"/>
    <s v="UMBRO"/>
    <s v="LORNICK"/>
    <s v="LORNICK Garçon Noir/Gold JR"/>
    <n v="8.24"/>
    <n v="28"/>
    <n v="230.72"/>
    <n v="30"/>
    <n v="247.20000000000002"/>
    <n v="30"/>
    <n v="247.20000000000002"/>
  </r>
  <r>
    <s v="5M-7M"/>
    <x v="0"/>
    <x v="0"/>
    <s v="Der de Couv Pré-Rentrée"/>
    <s v="CHAUSSURE LOISIRS"/>
    <s v="UMBRO"/>
    <s v="LORNICK"/>
    <s v="LORNICK Fille Navy/Pink CD"/>
    <n v="8.24"/>
    <n v="270"/>
    <n v="2224.8000000000002"/>
    <n v="270"/>
    <n v="2224.8000000000002"/>
    <n v="270"/>
    <n v="2224.8000000000002"/>
  </r>
  <r>
    <s v="5M-7M"/>
    <x v="0"/>
    <x v="0"/>
    <s v="Der de Couv Pré-Rentrée"/>
    <s v="CHAUSSURE LOISIRS"/>
    <s v="UMBRO"/>
    <s v="LORNICK"/>
    <s v="LORNICK Garçon Navy/Yellow CD"/>
    <n v="8.24"/>
    <n v="178"/>
    <n v="1466.72"/>
    <n v="178"/>
    <n v="1466.72"/>
    <n v="178"/>
    <n v="1466.72"/>
  </r>
  <r>
    <s v="5M-7M"/>
    <x v="0"/>
    <x v="0"/>
    <s v="Der de Couv Pré-Rentrée"/>
    <s v="CHAUSSURE LOISIRS"/>
    <s v="UMBRO"/>
    <s v="LORNICK"/>
    <s v="LORNICK Garçon Noir/Rouge CD"/>
    <n v="8.24"/>
    <n v="150"/>
    <n v="1236"/>
    <n v="150"/>
    <n v="1236"/>
    <n v="150"/>
    <n v="1236"/>
  </r>
  <r>
    <s v="5M-7M"/>
    <x v="0"/>
    <x v="0"/>
    <s v="Der de Couv Pré-Rentrée"/>
    <s v="CHAUSSURE LOISIRS"/>
    <s v="UMBRO"/>
    <s v="LORNICK"/>
    <s v="LORNICK Garçon Noir/Gold CD"/>
    <n v="8.24"/>
    <n v="76"/>
    <n v="626.24"/>
    <n v="76"/>
    <n v="626.24"/>
    <n v="76"/>
    <n v="626.24"/>
  </r>
  <r>
    <s v="5M-7M"/>
    <x v="0"/>
    <x v="1"/>
    <s v="Der de Couv Pré-Rentrée"/>
    <s v="CHAUSSURE LOISIRS"/>
    <s v="UMBRO"/>
    <s v="LORNICK"/>
    <s v="LORNICK Fille Navy/Pink CD"/>
    <n v="8.24"/>
    <n v="215"/>
    <n v="1771.6000000000001"/>
    <n v="215"/>
    <n v="1771.6000000000001"/>
    <n v="215"/>
    <n v="1771.6000000000001"/>
  </r>
  <r>
    <s v="5M-7M"/>
    <x v="0"/>
    <x v="1"/>
    <s v="Der de Couv Pré-Rentrée"/>
    <s v="CHAUSSURE LOISIRS"/>
    <s v="UMBRO"/>
    <s v="LORNICK"/>
    <s v="LORNICK Garçon Navy/Yellow CD"/>
    <n v="8.24"/>
    <n v="159"/>
    <n v="1310.1600000000001"/>
    <n v="159"/>
    <n v="1310.1600000000001"/>
    <n v="159"/>
    <n v="1310.1600000000001"/>
  </r>
  <r>
    <s v="5M-7M"/>
    <x v="0"/>
    <x v="1"/>
    <s v="Der de Couv Pré-Rentrée"/>
    <s v="CHAUSSURE LOISIRS"/>
    <s v="UMBRO"/>
    <s v="LORNICK"/>
    <s v="LORNICK Garçon Noir/Rouge CD"/>
    <n v="8.24"/>
    <n v="110"/>
    <n v="906.4"/>
    <n v="110"/>
    <n v="906.4"/>
    <n v="110"/>
    <n v="906.4"/>
  </r>
  <r>
    <s v="5M-7M"/>
    <x v="0"/>
    <x v="1"/>
    <s v="Der de Couv Pré-Rentrée"/>
    <s v="CHAUSSURE LOISIRS"/>
    <s v="UMBRO"/>
    <s v="LORNICK"/>
    <s v="LORNICK Garçon Noir/Gold CD"/>
    <n v="8.24"/>
    <n v="55"/>
    <n v="453.2"/>
    <n v="75"/>
    <n v="618"/>
    <n v="75"/>
    <n v="618"/>
  </r>
  <r>
    <s v="&gt;9M"/>
    <x v="0"/>
    <x v="2"/>
    <s v="1ère de Couv Pré-Rentrée"/>
    <s v="CHAUSSURE LOISIRS"/>
    <s v="REEBOK"/>
    <s v="ROYAL PRIME 2.0 "/>
    <s v="ROYAL PRIME 2.0 Noir CD"/>
    <n v="11.53"/>
    <n v="0"/>
    <n v="0"/>
    <n v="120"/>
    <n v="1383.6"/>
    <n v="120"/>
    <n v="1383.6"/>
  </r>
  <r>
    <s v="&gt;9M"/>
    <x v="0"/>
    <x v="2"/>
    <s v="1ère de Couv Pré-Rentrée"/>
    <s v="CHAUSSURE LOISIRS"/>
    <s v="REEBOK"/>
    <s v="ROYAL PRIME 2.0 "/>
    <s v="ROYAL PRIME 2.0 Blanc CD"/>
    <n v="11.53"/>
    <n v="0"/>
    <n v="0"/>
    <n v="90"/>
    <n v="1037.7"/>
    <n v="90"/>
    <n v="1037.7"/>
  </r>
  <r>
    <s v="&gt;9M"/>
    <x v="0"/>
    <x v="2"/>
    <s v="1ère de Couv Pré-Rentrée"/>
    <s v="BAGAGERIE LOISIRS"/>
    <s v="NIKE"/>
    <s v="SU22 NIKE ELEMENTAL "/>
    <s v="SU22 NIKE ELEMENTAL  Noir"/>
    <n v="9.94"/>
    <n v="0"/>
    <n v="0"/>
    <n v="121"/>
    <n v="1202.74"/>
    <n v="121"/>
    <n v="1202.74"/>
  </r>
  <r>
    <s v="&gt;9M"/>
    <x v="0"/>
    <x v="2"/>
    <s v="1ère de Couv Pré-Rentrée"/>
    <s v="BAGAGERIE LOISIRS"/>
    <s v="NIKE"/>
    <s v="SU22 NIKE ELEMENTAL "/>
    <s v="SU22 NIKE ELEMENTAL  Rose"/>
    <n v="9.94"/>
    <n v="0"/>
    <n v="0"/>
    <n v="40"/>
    <n v="397.59999999999997"/>
    <n v="40"/>
    <n v="397.59999999999997"/>
  </r>
  <r>
    <s v="&gt;9M"/>
    <x v="0"/>
    <x v="2"/>
    <s v="1ère de Couv Pré-Rentrée &amp; RDC 2"/>
    <s v="TEXTILE SPORTWEAR JR"/>
    <s v="ADIDAS"/>
    <s v="SURVETEMENT POLYESTER"/>
    <s v="SURVETEMENT POLYESTER  Garçon"/>
    <n v="16.600000000000001"/>
    <n v="0"/>
    <n v="0"/>
    <n v="160"/>
    <n v="2656"/>
    <n v="160"/>
    <n v="2656"/>
  </r>
  <r>
    <s v="&gt;9M"/>
    <x v="0"/>
    <x v="2"/>
    <s v="1ère de Couv Pré-Rentrée &amp; RDC 2"/>
    <s v="TEXTILE SPORTWEAR JR"/>
    <s v="ADIDAS"/>
    <s v="SURVETEMENT POLYESTER"/>
    <s v="SURVETEMENT POLYESTER  Fille"/>
    <n v="16.600000000000001"/>
    <n v="0"/>
    <n v="0"/>
    <n v="90"/>
    <n v="1494.0000000000002"/>
    <n v="90"/>
    <n v="1494.0000000000002"/>
  </r>
  <r>
    <s v="&gt;9M"/>
    <x v="0"/>
    <x v="2"/>
    <s v="1ère de Couv RDC 1 &amp; RDC 3"/>
    <s v="TEXTILE SPORTWEAR JR"/>
    <s v="PUMA"/>
    <s v="MIX &amp; MATCH"/>
    <s v="MIX &amp; MATCH Noir HAUT"/>
    <n v="13.33"/>
    <n v="0"/>
    <n v="0"/>
    <n v="190"/>
    <n v="2532.6999999999998"/>
    <n v="190"/>
    <n v="2532.6999999999998"/>
  </r>
  <r>
    <s v="&gt;9M"/>
    <x v="0"/>
    <x v="2"/>
    <s v="1ère de Couv RDC 1 &amp; RDC 3"/>
    <s v="TEXTILE SPORTWEAR JR"/>
    <s v="PUMA"/>
    <s v="MIX &amp; MATCH"/>
    <s v="MIX &amp; MATCH Bleu Marine HAUT"/>
    <n v="13.33"/>
    <n v="0"/>
    <n v="0"/>
    <n v="150"/>
    <n v="1999.5"/>
    <n v="150"/>
    <n v="1999.5"/>
  </r>
  <r>
    <s v="&gt;9M"/>
    <x v="0"/>
    <x v="2"/>
    <s v="1ère de Couv RDC 1 &amp; RDC 3"/>
    <s v="TEXTILE SPORTWEAR JR"/>
    <s v="PUMA"/>
    <s v="MIX &amp; MATCH"/>
    <s v="MIX &amp; MATCH Gris Bleu HAUT"/>
    <n v="13.33"/>
    <n v="0"/>
    <n v="0"/>
    <n v="100"/>
    <n v="1333"/>
    <n v="100"/>
    <n v="1333"/>
  </r>
  <r>
    <s v="&gt;9M"/>
    <x v="0"/>
    <x v="2"/>
    <s v="1ère de Couv RDC 1 &amp; RDC 3"/>
    <s v="TEXTILE SPORTWEAR JR"/>
    <s v="PUMA"/>
    <s v="MIX &amp; MATCH"/>
    <s v="MIX &amp; MATCH Rouge HAUT"/>
    <n v="13.33"/>
    <n v="0"/>
    <n v="0"/>
    <n v="60"/>
    <n v="799.8"/>
    <n v="60"/>
    <n v="799.8"/>
  </r>
  <r>
    <s v="&gt;9M"/>
    <x v="0"/>
    <x v="2"/>
    <s v="1ère de Couv RDC 1 &amp; RDC 3"/>
    <s v="CHAUSSURE LOISIRS"/>
    <s v="ADIDAS"/>
    <s v="TENSAUR CADET"/>
    <s v="TENSAUR CADET Garçon Noir/Jaune"/>
    <n v="11.58"/>
    <n v="0"/>
    <n v="0"/>
    <n v="250"/>
    <n v="2895"/>
    <n v="250"/>
    <n v="2895"/>
  </r>
  <r>
    <s v="&gt;9M"/>
    <x v="0"/>
    <x v="2"/>
    <s v="1ère de Couv RDC 1 &amp; RDC 3"/>
    <s v="CHAUSSURE LOISIRS"/>
    <s v="ADIDAS"/>
    <s v="TENSAUR CADET"/>
    <s v="TENSAUR CADET Fille Noir/Rose"/>
    <n v="11.58"/>
    <n v="0"/>
    <n v="0"/>
    <n v="210"/>
    <n v="2431.8000000000002"/>
    <n v="210"/>
    <n v="2431.8000000000002"/>
  </r>
  <r>
    <s v="&gt;9M"/>
    <x v="0"/>
    <x v="2"/>
    <s v="Der de Couv Pré-Rentrée"/>
    <s v="CHAUSSURE LOISIRS"/>
    <s v="UMBRO"/>
    <s v="LORNICK"/>
    <s v="LORNICK Fille Navy/Pink BB"/>
    <n v="8.24"/>
    <n v="0"/>
    <n v="0"/>
    <n v="40"/>
    <n v="329.6"/>
    <n v="40"/>
    <n v="329.6"/>
  </r>
  <r>
    <s v="&gt;9M"/>
    <x v="0"/>
    <x v="2"/>
    <s v="Der de Couv Pré-Rentrée"/>
    <s v="CHAUSSURE LOISIRS"/>
    <s v="UMBRO"/>
    <s v="LORNICK"/>
    <s v="LORNICK Garçon Navy/Yellow BB"/>
    <n v="8.24"/>
    <n v="0"/>
    <n v="0"/>
    <n v="40"/>
    <n v="329.6"/>
    <n v="40"/>
    <n v="329.6"/>
  </r>
  <r>
    <s v="&gt;9M"/>
    <x v="0"/>
    <x v="2"/>
    <s v="Der de Couv Pré-Rentrée"/>
    <s v="CHAUSSURE LOISIRS"/>
    <s v="UMBRO"/>
    <s v="LORNICK"/>
    <s v="LORNICK Garçon Noir/Rouge BB"/>
    <n v="8.24"/>
    <n v="0"/>
    <n v="0"/>
    <n v="40"/>
    <n v="329.6"/>
    <n v="40"/>
    <n v="329.6"/>
  </r>
  <r>
    <s v="&gt;9M"/>
    <x v="0"/>
    <x v="2"/>
    <s v="Der de Couv Pré-Rentrée"/>
    <s v="CHAUSSURE LOISIRS"/>
    <s v="UMBRO"/>
    <s v="LORNICK"/>
    <s v="LORNICK Garçon Noir/Gold BB"/>
    <n v="8.24"/>
    <n v="0"/>
    <n v="0"/>
    <n v="40"/>
    <n v="329.6"/>
    <n v="40"/>
    <n v="329.6"/>
  </r>
  <r>
    <s v="&gt;9M"/>
    <x v="0"/>
    <x v="2"/>
    <s v="Der de Couv Pré-Rentrée"/>
    <s v="TEXTILE SPORTWEAR JR"/>
    <s v="AIRNESS"/>
    <s v="SURVETEMENT JUNIOR"/>
    <s v="SURVETEMENT JUNIOR Garçon"/>
    <n v="8.77"/>
    <n v="0"/>
    <n v="0"/>
    <n v="200"/>
    <n v="1754"/>
    <n v="200"/>
    <n v="1754"/>
  </r>
  <r>
    <s v="&gt;9M"/>
    <x v="0"/>
    <x v="2"/>
    <s v="Der de Couv Pré-Rentrée"/>
    <s v="TEXTILE SPORTWEAR JR"/>
    <s v="AIRNESS"/>
    <s v="SURVETEMENT JUNIOR"/>
    <s v="SURVETEMENT JUNIOR Fille"/>
    <n v="8.77"/>
    <n v="0"/>
    <n v="0"/>
    <n v="110"/>
    <n v="964.69999999999993"/>
    <n v="110"/>
    <n v="964.69999999999993"/>
  </r>
  <r>
    <s v="&gt;9M"/>
    <x v="0"/>
    <x v="2"/>
    <s v="Der de Couv RDC 1"/>
    <s v="CHAUSSURE LOISIRS"/>
    <s v="LEVIS KID"/>
    <s v="NEW UNION"/>
    <s v="NEW UNION  Garçon Cadet Navy/Rouge"/>
    <n v="11.42"/>
    <n v="0"/>
    <n v="0"/>
    <n v="90"/>
    <n v="1027.8"/>
    <n v="90"/>
    <n v="1027.8"/>
  </r>
  <r>
    <s v="&gt;9M"/>
    <x v="0"/>
    <x v="2"/>
    <s v="Der de Couv RDC 1"/>
    <s v="CHAUSSURE LOISIRS"/>
    <s v="LEVIS KID"/>
    <s v="NEW UNION"/>
    <s v="NEW UNION  Garçon Junior Navy/Rouge"/>
    <n v="11.42"/>
    <n v="0"/>
    <n v="0"/>
    <n v="80"/>
    <n v="913.6"/>
    <n v="80"/>
    <n v="913.6"/>
  </r>
  <r>
    <s v="&gt;9M"/>
    <x v="0"/>
    <x v="2"/>
    <s v="Der de Couv RDC 1"/>
    <s v="CHAUSSURE LOISIRS"/>
    <s v="LEVIS KID"/>
    <s v="NEW UNION"/>
    <s v="NEW UNION  Fille Junior Noir/Pink"/>
    <n v="11.42"/>
    <n v="0"/>
    <n v="0"/>
    <n v="70"/>
    <n v="799.4"/>
    <n v="70"/>
    <n v="799.4"/>
  </r>
  <r>
    <s v="&gt;9M"/>
    <x v="0"/>
    <x v="2"/>
    <s v="Der de Couv RDC 1"/>
    <s v="CHAUSSURE LOISIRS"/>
    <s v="LEVIS KID"/>
    <s v="NEW UNION"/>
    <s v="NEW UNION  Fille Cadet Noir/Pink"/>
    <n v="11.42"/>
    <n v="0"/>
    <n v="0"/>
    <n v="110"/>
    <n v="1256.2"/>
    <n v="110"/>
    <n v="1256.2"/>
  </r>
  <r>
    <s v="&gt;9M"/>
    <x v="0"/>
    <x v="2"/>
    <s v="Der de Couv RDC 1"/>
    <s v="CHAUSSURE LOISIRS"/>
    <s v="LEVIS KID"/>
    <s v="NEW UNION"/>
    <s v="NEW UNION  Garçon Cadet Blanc/Navy"/>
    <n v="11.42"/>
    <n v="0"/>
    <n v="0"/>
    <n v="100"/>
    <n v="1142"/>
    <n v="100"/>
    <n v="1142"/>
  </r>
  <r>
    <s v="&gt;9M"/>
    <x v="0"/>
    <x v="2"/>
    <s v="Der de Couv RDC 1"/>
    <s v="CHAUSSURE LOISIRS"/>
    <s v="LEVIS KID"/>
    <s v="NEW UNION"/>
    <s v="NEW UNION  Garçon Junior Blanc/Navy"/>
    <n v="11.42"/>
    <n v="0"/>
    <n v="0"/>
    <n v="80"/>
    <n v="913.6"/>
    <n v="80"/>
    <n v="913.6"/>
  </r>
  <r>
    <s v="&gt;9M"/>
    <x v="0"/>
    <x v="2"/>
    <s v="Der de Couv RDC 1"/>
    <s v="CHAUSSURE LOISIRS"/>
    <s v="LEVIS KID"/>
    <s v="NEW UNION"/>
    <s v="NEW UNION  Fille Junior Blanc/Pink"/>
    <n v="11.42"/>
    <n v="0"/>
    <n v="0"/>
    <n v="80"/>
    <n v="913.6"/>
    <n v="80"/>
    <n v="913.6"/>
  </r>
  <r>
    <s v="&gt;9M"/>
    <x v="0"/>
    <x v="2"/>
    <s v="Der de Couv RDC 1"/>
    <s v="CHAUSSURE LOISIRS"/>
    <s v="LEVIS KID"/>
    <s v="NEW UNION"/>
    <s v="NEW UNION  Fille Cadet Blanc/Pink"/>
    <n v="11.42"/>
    <n v="0"/>
    <n v="0"/>
    <n v="100"/>
    <n v="1142"/>
    <n v="100"/>
    <n v="1142"/>
  </r>
  <r>
    <s v="&gt;9M"/>
    <x v="0"/>
    <x v="2"/>
    <s v="Der de Couv RDC 2"/>
    <s v="TEXTILE SPORTWEAR JR"/>
    <s v="PUMA"/>
    <s v="LEGGING"/>
    <s v="LEGGING Fille "/>
    <n v="9.33"/>
    <n v="0"/>
    <n v="0"/>
    <n v="180"/>
    <n v="1679.4"/>
    <n v="180"/>
    <n v="1679.4"/>
  </r>
  <r>
    <s v="&gt;9M"/>
    <x v="0"/>
    <x v="2"/>
    <s v="Der de Couv RDC 2"/>
    <s v="TEXTILE SPORTWEAR JR"/>
    <s v="PUMA"/>
    <s v="PANTALON"/>
    <s v="PANTALON Garçon"/>
    <n v="10.9"/>
    <n v="0"/>
    <n v="0"/>
    <n v="150"/>
    <n v="1635"/>
    <n v="150"/>
    <n v="1635"/>
  </r>
  <r>
    <s v="&gt;9M"/>
    <x v="0"/>
    <x v="2"/>
    <s v="Der de Couv RDC 2"/>
    <s v="TEXTILE SPORTWEAR JR"/>
    <s v="PUMA"/>
    <s v="TEE-SHIRT"/>
    <s v="TEE-SHIRT Fille "/>
    <n v="4.99"/>
    <n v="0"/>
    <n v="0"/>
    <n v="170"/>
    <n v="848.30000000000007"/>
    <n v="170"/>
    <n v="848.30000000000007"/>
  </r>
  <r>
    <s v="&gt;9M"/>
    <x v="0"/>
    <x v="2"/>
    <s v="Der de Couv RDC 2"/>
    <s v="TEXTILE SPORTWEAR JR"/>
    <s v="PUMA"/>
    <s v="TEE-SHIRT"/>
    <s v="TEE-SHIRT Garçon"/>
    <n v="7.05"/>
    <n v="0"/>
    <n v="0"/>
    <n v="125"/>
    <n v="881.25"/>
    <n v="125"/>
    <n v="881.25"/>
  </r>
  <r>
    <s v="&gt;9M"/>
    <x v="0"/>
    <x v="2"/>
    <s v="1ère de Couv RDC 1 &amp; RDC 3"/>
    <s v="TEXTILE SPORTWEAR JR"/>
    <s v="PUMA"/>
    <s v="MIX &amp; MATCH"/>
    <s v="MIX &amp; MATCH Noir BAS"/>
    <n v="13.33"/>
    <n v="0"/>
    <n v="0"/>
    <n v="220"/>
    <n v="2932.6"/>
    <n v="220"/>
    <n v="2932.6"/>
  </r>
  <r>
    <s v="&gt;9M"/>
    <x v="0"/>
    <x v="2"/>
    <s v="1ère de Couv RDC 1 &amp; RDC 3"/>
    <s v="TEXTILE SPORTWEAR JR"/>
    <s v="PUMA"/>
    <s v="MIX &amp; MATCH"/>
    <s v="MIX &amp; MATCH Bleu Marine BAS"/>
    <n v="13.33"/>
    <n v="0"/>
    <n v="0"/>
    <n v="180"/>
    <n v="2399.4"/>
    <n v="180"/>
    <n v="2399.4"/>
  </r>
  <r>
    <s v="&gt;9M"/>
    <x v="0"/>
    <x v="2"/>
    <s v="1ère de Couv RDC 1 &amp; RDC 3"/>
    <s v="TEXTILE SPORTWEAR JR"/>
    <s v="PUMA"/>
    <s v="MIX &amp; MATCH"/>
    <s v="MIX &amp; MATCH Gris Bleu BAS"/>
    <n v="13.33"/>
    <n v="0"/>
    <n v="0"/>
    <n v="110"/>
    <n v="1466.3"/>
    <n v="110"/>
    <n v="1466.3"/>
  </r>
  <r>
    <s v="&gt;9M"/>
    <x v="0"/>
    <x v="2"/>
    <s v="1ère de Couv Pré-Rentrée"/>
    <s v="CHAUSSURE LOISIRS"/>
    <s v="REEBOK"/>
    <s v="ROYAL PRIME 2.0 "/>
    <s v="ROYAL PRIME 2.0 Noir JR"/>
    <n v="11.53"/>
    <n v="0"/>
    <n v="0"/>
    <n v="90"/>
    <n v="1037.7"/>
    <n v="90"/>
    <n v="1037.7"/>
  </r>
  <r>
    <s v="&gt;9M"/>
    <x v="0"/>
    <x v="2"/>
    <s v="1ère de Couv Pré-Rentrée"/>
    <s v="CHAUSSURE LOISIRS"/>
    <s v="REEBOK"/>
    <s v="ROYAL PRIME 2.0 "/>
    <s v="ROYAL PRIME 2.0 Blanc JR"/>
    <n v="11.53"/>
    <n v="0"/>
    <n v="0"/>
    <n v="60"/>
    <n v="691.8"/>
    <n v="60"/>
    <n v="691.8"/>
  </r>
  <r>
    <s v="&gt;9M"/>
    <x v="0"/>
    <x v="2"/>
    <s v="Der de Couv Pré-Rentrée"/>
    <s v="CHAUSSURE LOISIRS"/>
    <s v="UMBRO"/>
    <s v="LORNICK"/>
    <s v="LORNICK Fille Navy/Pink JR"/>
    <n v="8.24"/>
    <n v="0"/>
    <n v="0"/>
    <n v="50"/>
    <n v="412"/>
    <n v="50"/>
    <n v="412"/>
  </r>
  <r>
    <s v="&gt;9M"/>
    <x v="0"/>
    <x v="2"/>
    <s v="Der de Couv Pré-Rentrée"/>
    <s v="CHAUSSURE LOISIRS"/>
    <s v="UMBRO"/>
    <s v="LORNICK"/>
    <s v="LORNICK Garçon Navy/Yellow JR"/>
    <n v="8.24"/>
    <n v="0"/>
    <n v="0"/>
    <n v="50"/>
    <n v="412"/>
    <n v="50"/>
    <n v="412"/>
  </r>
  <r>
    <s v="&gt;9M"/>
    <x v="0"/>
    <x v="2"/>
    <s v="Der de Couv Pré-Rentrée"/>
    <s v="CHAUSSURE LOISIRS"/>
    <s v="UMBRO"/>
    <s v="LORNICK"/>
    <s v="LORNICK Garçon Noir/Rouge JR"/>
    <n v="8.24"/>
    <n v="0"/>
    <n v="0"/>
    <n v="50"/>
    <n v="412"/>
    <n v="50"/>
    <n v="412"/>
  </r>
  <r>
    <s v="&gt;9M"/>
    <x v="0"/>
    <x v="2"/>
    <s v="Der de Couv Pré-Rentrée"/>
    <s v="CHAUSSURE LOISIRS"/>
    <s v="UMBRO"/>
    <s v="LORNICK"/>
    <s v="LORNICK Garçon Noir/Gold JR"/>
    <n v="8.24"/>
    <n v="0"/>
    <n v="0"/>
    <n v="50"/>
    <n v="412"/>
    <n v="50"/>
    <n v="412"/>
  </r>
  <r>
    <s v="&gt;9M"/>
    <x v="0"/>
    <x v="2"/>
    <s v="Der de Couv Pré-Rentrée"/>
    <s v="CHAUSSURE LOISIRS"/>
    <s v="UMBRO"/>
    <s v="LORNICK"/>
    <s v="LORNICK Fille Navy/Pink CD"/>
    <n v="8.24"/>
    <n v="0"/>
    <n v="0"/>
    <n v="110"/>
    <n v="906.4"/>
    <n v="110"/>
    <n v="906.4"/>
  </r>
  <r>
    <s v="&gt;9M"/>
    <x v="0"/>
    <x v="2"/>
    <s v="Der de Couv Pré-Rentrée"/>
    <s v="CHAUSSURE LOISIRS"/>
    <s v="UMBRO"/>
    <s v="LORNICK"/>
    <s v="LORNICK Garçon Navy/Yellow CD"/>
    <n v="8.24"/>
    <n v="0"/>
    <n v="0"/>
    <n v="110"/>
    <n v="906.4"/>
    <n v="110"/>
    <n v="906.4"/>
  </r>
  <r>
    <s v="&gt;9M"/>
    <x v="0"/>
    <x v="2"/>
    <s v="Der de Couv Pré-Rentrée"/>
    <s v="CHAUSSURE LOISIRS"/>
    <s v="UMBRO"/>
    <s v="LORNICK"/>
    <s v="LORNICK Garçon Noir/Rouge CD"/>
    <n v="8.24"/>
    <n v="0"/>
    <n v="0"/>
    <n v="110"/>
    <n v="906.4"/>
    <n v="110"/>
    <n v="906.4"/>
  </r>
  <r>
    <s v="&gt;9M"/>
    <x v="0"/>
    <x v="2"/>
    <s v="Der de Couv Pré-Rentrée"/>
    <s v="CHAUSSURE LOISIRS"/>
    <s v="UMBRO"/>
    <s v="LORNICK"/>
    <s v="LORNICK Garçon Noir/Gold CD"/>
    <n v="8.24"/>
    <n v="0"/>
    <n v="0"/>
    <n v="110"/>
    <n v="906.4"/>
    <n v="110"/>
    <n v="906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showError="1" updatedVersion="5" minRefreshableVersion="3" itemPrintTitles="1" createdVersion="5" indent="0" outline="1" outlineData="1" multipleFieldFilters="0">
  <location ref="A8:G13" firstHeaderRow="0" firstDataRow="1" firstDataCol="1"/>
  <pivotFields count="15">
    <pivotField showAll="0"/>
    <pivotField axis="axisRow" showAll="0">
      <items count="2">
        <item x="0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showAll="0"/>
    <pivotField dataField="1" numFmtId="166" showAll="0"/>
    <pivotField dataField="1" numFmtId="167" showAll="0"/>
    <pivotField dataField="1" numFmtId="166" showAll="0"/>
    <pivotField dataField="1" numFmtId="167" showAll="0"/>
    <pivotField dataField="1" numFmtId="166" showAll="0"/>
    <pivotField dataField="1" numFmtId="167" showAll="0"/>
  </pivotFields>
  <rowFields count="2">
    <field x="1"/>
    <field x="2"/>
  </rowFields>
  <rowItems count="5">
    <i>
      <x/>
    </i>
    <i r="1">
      <x/>
    </i>
    <i r="1">
      <x v="1"/>
    </i>
    <i r="1"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Volume commandé AH21" fld="9" baseField="0" baseItem="0" numFmtId="166"/>
    <dataField name=" Valo commandé AH21" fld="10" baseField="0" baseItem="0" numFmtId="168"/>
    <dataField name=" Préco volume AH22" fld="11" baseField="0" baseItem="0" numFmtId="166"/>
    <dataField name=" Préco valo AH22" fld="12" baseField="0" baseItem="0" numFmtId="168"/>
    <dataField name=" Préco volume AH22 corrigée" fld="13" baseField="0" baseItem="0" numFmtId="166"/>
    <dataField name=" Valo préco AH22 corrigée" fld="14" baseField="0" baseItem="0" numFmtId="168"/>
  </dataFields>
  <formats count="18">
    <format dxfId="1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9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1" grandRow="1" outline="0" collapsedLevelsAreSubtotals="1" axis="axisRow" fieldPosition="0">
        <references count="1">
          <reference field="4294967294" count="2" selected="0">
            <x v="2"/>
            <x v="3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">
      <pivotArea field="1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132"/>
  <sheetViews>
    <sheetView showGridLines="0" tabSelected="1" zoomScale="70" zoomScaleNormal="70" workbookViewId="0">
      <selection activeCell="N101" sqref="N101"/>
    </sheetView>
  </sheetViews>
  <sheetFormatPr baseColWidth="10" defaultRowHeight="16.5" x14ac:dyDescent="0.3"/>
  <cols>
    <col min="2" max="2" width="10.375" customWidth="1"/>
    <col min="3" max="3" width="34.875" bestFit="1" customWidth="1"/>
    <col min="4" max="4" width="30.375" bestFit="1" customWidth="1"/>
    <col min="5" max="5" width="25.75" customWidth="1"/>
    <col min="6" max="6" width="16.25" customWidth="1"/>
    <col min="7" max="7" width="33.25" bestFit="1" customWidth="1"/>
    <col min="8" max="8" width="39.875" bestFit="1" customWidth="1"/>
    <col min="9" max="9" width="13.875" hidden="1" customWidth="1"/>
    <col min="10" max="10" width="26.375" style="3" bestFit="1" customWidth="1"/>
    <col min="11" max="11" width="18" style="27" customWidth="1"/>
    <col min="12" max="12" width="17.25" style="3" customWidth="1"/>
    <col min="13" max="13" width="18.125" style="27" bestFit="1" customWidth="1"/>
    <col min="14" max="14" width="26.25" style="18" bestFit="1" customWidth="1"/>
    <col min="15" max="15" width="25.875" style="27" bestFit="1" customWidth="1"/>
  </cols>
  <sheetData>
    <row r="1" spans="1:15" ht="48" customHeight="1" x14ac:dyDescent="0.3">
      <c r="C1" s="42" t="s">
        <v>99</v>
      </c>
      <c r="D1" s="42"/>
      <c r="E1" s="42"/>
      <c r="F1" s="42"/>
      <c r="G1" s="25"/>
      <c r="H1" s="25"/>
    </row>
    <row r="2" spans="1:15" ht="18" customHeight="1" x14ac:dyDescent="0.3"/>
    <row r="3" spans="1:15" s="24" customFormat="1" x14ac:dyDescent="0.3">
      <c r="A3" s="21" t="s">
        <v>1</v>
      </c>
      <c r="B3" s="21" t="s">
        <v>2</v>
      </c>
      <c r="C3" s="21" t="s">
        <v>3</v>
      </c>
      <c r="D3" s="21" t="s">
        <v>42</v>
      </c>
      <c r="E3" s="21" t="s">
        <v>52</v>
      </c>
      <c r="F3" s="21" t="s">
        <v>34</v>
      </c>
      <c r="G3" s="21" t="s">
        <v>0</v>
      </c>
      <c r="H3" s="21" t="s">
        <v>14</v>
      </c>
      <c r="I3" s="21" t="s">
        <v>22</v>
      </c>
      <c r="J3" s="22" t="s">
        <v>21</v>
      </c>
      <c r="K3" s="28" t="s">
        <v>24</v>
      </c>
      <c r="L3" s="23" t="s">
        <v>25</v>
      </c>
      <c r="M3" s="30" t="s">
        <v>26</v>
      </c>
      <c r="N3" s="19" t="s">
        <v>27</v>
      </c>
      <c r="O3" s="31" t="s">
        <v>23</v>
      </c>
    </row>
    <row r="4" spans="1:15" x14ac:dyDescent="0.3">
      <c r="A4" s="4" t="s">
        <v>9</v>
      </c>
      <c r="B4" s="5" t="s">
        <v>10</v>
      </c>
      <c r="C4" s="5" t="s">
        <v>12</v>
      </c>
      <c r="D4" s="5" t="s">
        <v>51</v>
      </c>
      <c r="E4" s="5" t="s">
        <v>53</v>
      </c>
      <c r="F4" s="5" t="s">
        <v>41</v>
      </c>
      <c r="G4" s="5" t="s">
        <v>13</v>
      </c>
      <c r="H4" s="5" t="s">
        <v>82</v>
      </c>
      <c r="I4" s="5">
        <v>11.53</v>
      </c>
      <c r="J4" s="6">
        <v>0</v>
      </c>
      <c r="K4" s="6">
        <v>0</v>
      </c>
      <c r="L4" s="6">
        <v>65</v>
      </c>
      <c r="M4" s="29">
        <v>749.44999999999993</v>
      </c>
      <c r="N4" s="41">
        <v>80</v>
      </c>
      <c r="O4" s="32">
        <f t="shared" ref="O4:O29" si="0">N4*I4</f>
        <v>922.4</v>
      </c>
    </row>
    <row r="5" spans="1:15" x14ac:dyDescent="0.3">
      <c r="A5" s="4" t="s">
        <v>9</v>
      </c>
      <c r="B5" s="5" t="s">
        <v>10</v>
      </c>
      <c r="C5" s="5" t="s">
        <v>12</v>
      </c>
      <c r="D5" s="5" t="s">
        <v>51</v>
      </c>
      <c r="E5" s="5" t="s">
        <v>53</v>
      </c>
      <c r="F5" s="5" t="s">
        <v>41</v>
      </c>
      <c r="G5" s="5" t="s">
        <v>13</v>
      </c>
      <c r="H5" s="5" t="s">
        <v>83</v>
      </c>
      <c r="I5" s="5">
        <v>11.53</v>
      </c>
      <c r="J5" s="6">
        <v>0</v>
      </c>
      <c r="K5" s="6">
        <v>0</v>
      </c>
      <c r="L5" s="6">
        <v>45</v>
      </c>
      <c r="M5" s="29">
        <v>518.85</v>
      </c>
      <c r="N5" s="41">
        <v>60</v>
      </c>
      <c r="O5" s="32">
        <f t="shared" si="0"/>
        <v>691.8</v>
      </c>
    </row>
    <row r="6" spans="1:15" x14ac:dyDescent="0.3">
      <c r="A6" s="4" t="s">
        <v>9</v>
      </c>
      <c r="B6" s="5" t="s">
        <v>10</v>
      </c>
      <c r="C6" s="5" t="s">
        <v>12</v>
      </c>
      <c r="D6" s="5" t="s">
        <v>51</v>
      </c>
      <c r="E6" s="5" t="s">
        <v>54</v>
      </c>
      <c r="F6" s="5" t="s">
        <v>38</v>
      </c>
      <c r="G6" s="5" t="s">
        <v>7</v>
      </c>
      <c r="H6" s="5" t="s">
        <v>17</v>
      </c>
      <c r="I6" s="5">
        <v>9.94</v>
      </c>
      <c r="J6" s="6">
        <v>0</v>
      </c>
      <c r="K6" s="6">
        <v>0</v>
      </c>
      <c r="L6" s="6">
        <v>85</v>
      </c>
      <c r="M6" s="29">
        <v>844.9</v>
      </c>
      <c r="N6" s="41">
        <v>100</v>
      </c>
      <c r="O6" s="32">
        <f t="shared" si="0"/>
        <v>994</v>
      </c>
    </row>
    <row r="7" spans="1:15" x14ac:dyDescent="0.3">
      <c r="A7" s="4" t="s">
        <v>9</v>
      </c>
      <c r="B7" s="5" t="s">
        <v>10</v>
      </c>
      <c r="C7" s="5" t="s">
        <v>12</v>
      </c>
      <c r="D7" s="5" t="s">
        <v>51</v>
      </c>
      <c r="E7" s="5" t="s">
        <v>54</v>
      </c>
      <c r="F7" s="5" t="s">
        <v>38</v>
      </c>
      <c r="G7" s="5" t="s">
        <v>7</v>
      </c>
      <c r="H7" s="5" t="s">
        <v>19</v>
      </c>
      <c r="I7" s="5">
        <v>9.94</v>
      </c>
      <c r="J7" s="6">
        <v>0</v>
      </c>
      <c r="K7" s="6">
        <v>0</v>
      </c>
      <c r="L7" s="6">
        <v>20</v>
      </c>
      <c r="M7" s="29">
        <v>198.79999999999998</v>
      </c>
      <c r="N7" s="41">
        <v>60</v>
      </c>
      <c r="O7" s="32">
        <f t="shared" si="0"/>
        <v>596.4</v>
      </c>
    </row>
    <row r="8" spans="1:15" x14ac:dyDescent="0.3">
      <c r="A8" s="4" t="s">
        <v>9</v>
      </c>
      <c r="B8" s="5" t="s">
        <v>10</v>
      </c>
      <c r="C8" s="5" t="s">
        <v>12</v>
      </c>
      <c r="D8" s="5" t="s">
        <v>46</v>
      </c>
      <c r="E8" s="5" t="s">
        <v>55</v>
      </c>
      <c r="F8" s="5" t="s">
        <v>40</v>
      </c>
      <c r="G8" s="5" t="s">
        <v>43</v>
      </c>
      <c r="H8" s="5" t="s">
        <v>44</v>
      </c>
      <c r="I8" s="5">
        <v>16.600000000000001</v>
      </c>
      <c r="J8" s="6">
        <v>242</v>
      </c>
      <c r="K8" s="29">
        <v>4017.2000000000003</v>
      </c>
      <c r="L8" s="6">
        <v>242</v>
      </c>
      <c r="M8" s="29">
        <v>4017.2000000000003</v>
      </c>
      <c r="N8" s="41">
        <v>330</v>
      </c>
      <c r="O8" s="32">
        <f t="shared" si="0"/>
        <v>5478.0000000000009</v>
      </c>
    </row>
    <row r="9" spans="1:15" x14ac:dyDescent="0.3">
      <c r="A9" s="4" t="s">
        <v>9</v>
      </c>
      <c r="B9" s="5" t="s">
        <v>10</v>
      </c>
      <c r="C9" s="5" t="s">
        <v>12</v>
      </c>
      <c r="D9" s="5" t="s">
        <v>46</v>
      </c>
      <c r="E9" s="5" t="s">
        <v>55</v>
      </c>
      <c r="F9" s="5" t="s">
        <v>40</v>
      </c>
      <c r="G9" s="5" t="s">
        <v>43</v>
      </c>
      <c r="H9" s="5" t="s">
        <v>45</v>
      </c>
      <c r="I9" s="5">
        <v>16.600000000000001</v>
      </c>
      <c r="J9" s="6">
        <v>110</v>
      </c>
      <c r="K9" s="29">
        <v>1826.0000000000002</v>
      </c>
      <c r="L9" s="6">
        <v>110</v>
      </c>
      <c r="M9" s="29">
        <v>1826.0000000000002</v>
      </c>
      <c r="N9" s="41">
        <v>110</v>
      </c>
      <c r="O9" s="32">
        <f t="shared" si="0"/>
        <v>1826.0000000000002</v>
      </c>
    </row>
    <row r="10" spans="1:15" x14ac:dyDescent="0.3">
      <c r="A10" s="4" t="s">
        <v>9</v>
      </c>
      <c r="B10" s="5" t="s">
        <v>10</v>
      </c>
      <c r="C10" s="5" t="s">
        <v>12</v>
      </c>
      <c r="D10" s="5" t="s">
        <v>49</v>
      </c>
      <c r="E10" s="5" t="s">
        <v>55</v>
      </c>
      <c r="F10" s="5" t="s">
        <v>35</v>
      </c>
      <c r="G10" s="5" t="s">
        <v>6</v>
      </c>
      <c r="H10" s="5" t="s">
        <v>63</v>
      </c>
      <c r="I10" s="5">
        <v>13.33</v>
      </c>
      <c r="J10" s="6">
        <v>220</v>
      </c>
      <c r="K10" s="29">
        <v>2932.6</v>
      </c>
      <c r="L10" s="6">
        <v>220</v>
      </c>
      <c r="M10" s="29">
        <v>2932.6</v>
      </c>
      <c r="N10" s="41">
        <v>308</v>
      </c>
      <c r="O10" s="32">
        <f t="shared" si="0"/>
        <v>4105.6400000000003</v>
      </c>
    </row>
    <row r="11" spans="1:15" x14ac:dyDescent="0.3">
      <c r="A11" s="4" t="s">
        <v>9</v>
      </c>
      <c r="B11" s="5" t="s">
        <v>10</v>
      </c>
      <c r="C11" s="5" t="s">
        <v>12</v>
      </c>
      <c r="D11" s="5" t="s">
        <v>49</v>
      </c>
      <c r="E11" s="5" t="s">
        <v>55</v>
      </c>
      <c r="F11" s="5" t="s">
        <v>35</v>
      </c>
      <c r="G11" s="5" t="s">
        <v>6</v>
      </c>
      <c r="H11" s="5" t="s">
        <v>64</v>
      </c>
      <c r="I11" s="5">
        <v>13.33</v>
      </c>
      <c r="J11" s="6">
        <v>66</v>
      </c>
      <c r="K11" s="29">
        <v>879.78</v>
      </c>
      <c r="L11" s="6">
        <v>110</v>
      </c>
      <c r="M11" s="29">
        <v>1466.3</v>
      </c>
      <c r="N11" s="41">
        <v>220</v>
      </c>
      <c r="O11" s="32">
        <f t="shared" si="0"/>
        <v>2932.6</v>
      </c>
    </row>
    <row r="12" spans="1:15" x14ac:dyDescent="0.3">
      <c r="A12" s="4" t="s">
        <v>9</v>
      </c>
      <c r="B12" s="5" t="s">
        <v>10</v>
      </c>
      <c r="C12" s="5" t="s">
        <v>12</v>
      </c>
      <c r="D12" s="5" t="s">
        <v>49</v>
      </c>
      <c r="E12" s="5" t="s">
        <v>55</v>
      </c>
      <c r="F12" s="5" t="s">
        <v>35</v>
      </c>
      <c r="G12" s="5" t="s">
        <v>6</v>
      </c>
      <c r="H12" s="5" t="s">
        <v>65</v>
      </c>
      <c r="I12" s="5">
        <v>13.33</v>
      </c>
      <c r="J12" s="6">
        <v>176</v>
      </c>
      <c r="K12" s="29">
        <v>2346.08</v>
      </c>
      <c r="L12" s="6">
        <v>176</v>
      </c>
      <c r="M12" s="29">
        <v>2346.08</v>
      </c>
      <c r="N12" s="41">
        <v>176</v>
      </c>
      <c r="O12" s="32">
        <f t="shared" si="0"/>
        <v>2346.08</v>
      </c>
    </row>
    <row r="13" spans="1:15" x14ac:dyDescent="0.3">
      <c r="A13" s="4" t="s">
        <v>9</v>
      </c>
      <c r="B13" s="5" t="s">
        <v>10</v>
      </c>
      <c r="C13" s="5" t="s">
        <v>12</v>
      </c>
      <c r="D13" s="5" t="s">
        <v>49</v>
      </c>
      <c r="E13" s="5" t="s">
        <v>55</v>
      </c>
      <c r="F13" s="5" t="s">
        <v>35</v>
      </c>
      <c r="G13" s="5" t="s">
        <v>6</v>
      </c>
      <c r="H13" s="5" t="s">
        <v>66</v>
      </c>
      <c r="I13" s="5">
        <v>13.33</v>
      </c>
      <c r="J13" s="6">
        <v>66</v>
      </c>
      <c r="K13" s="29">
        <v>879.78</v>
      </c>
      <c r="L13" s="6">
        <v>66</v>
      </c>
      <c r="M13" s="29">
        <v>879.78</v>
      </c>
      <c r="N13" s="41">
        <v>132</v>
      </c>
      <c r="O13" s="32">
        <f t="shared" si="0"/>
        <v>1759.56</v>
      </c>
    </row>
    <row r="14" spans="1:15" x14ac:dyDescent="0.3">
      <c r="A14" s="4" t="s">
        <v>9</v>
      </c>
      <c r="B14" s="5" t="s">
        <v>10</v>
      </c>
      <c r="C14" s="5" t="s">
        <v>12</v>
      </c>
      <c r="D14" s="5" t="s">
        <v>49</v>
      </c>
      <c r="E14" s="5" t="s">
        <v>53</v>
      </c>
      <c r="F14" s="5" t="s">
        <v>40</v>
      </c>
      <c r="G14" s="5" t="s">
        <v>72</v>
      </c>
      <c r="H14" s="5" t="s">
        <v>71</v>
      </c>
      <c r="I14" s="5">
        <v>11.58</v>
      </c>
      <c r="J14" s="6">
        <v>380</v>
      </c>
      <c r="K14" s="29">
        <v>4400.3999999999996</v>
      </c>
      <c r="L14" s="6">
        <v>380</v>
      </c>
      <c r="M14" s="29">
        <v>4400.3999999999996</v>
      </c>
      <c r="N14" s="20">
        <v>380</v>
      </c>
      <c r="O14" s="32">
        <f t="shared" si="0"/>
        <v>4400.3999999999996</v>
      </c>
    </row>
    <row r="15" spans="1:15" x14ac:dyDescent="0.3">
      <c r="A15" s="4" t="s">
        <v>9</v>
      </c>
      <c r="B15" s="5" t="s">
        <v>10</v>
      </c>
      <c r="C15" s="5" t="s">
        <v>12</v>
      </c>
      <c r="D15" s="5" t="s">
        <v>49</v>
      </c>
      <c r="E15" s="5" t="s">
        <v>53</v>
      </c>
      <c r="F15" s="5" t="s">
        <v>40</v>
      </c>
      <c r="G15" s="5" t="s">
        <v>72</v>
      </c>
      <c r="H15" s="5" t="s">
        <v>70</v>
      </c>
      <c r="I15" s="5">
        <v>11.58</v>
      </c>
      <c r="J15" s="6">
        <v>0</v>
      </c>
      <c r="K15" s="6">
        <v>0</v>
      </c>
      <c r="L15" s="6">
        <v>150</v>
      </c>
      <c r="M15" s="29">
        <v>1737</v>
      </c>
      <c r="N15" s="20">
        <v>150</v>
      </c>
      <c r="O15" s="32">
        <f t="shared" si="0"/>
        <v>1737</v>
      </c>
    </row>
    <row r="16" spans="1:15" x14ac:dyDescent="0.3">
      <c r="A16" s="4" t="s">
        <v>9</v>
      </c>
      <c r="B16" s="5" t="s">
        <v>10</v>
      </c>
      <c r="C16" s="5" t="s">
        <v>12</v>
      </c>
      <c r="D16" s="5" t="s">
        <v>48</v>
      </c>
      <c r="E16" s="5" t="s">
        <v>53</v>
      </c>
      <c r="F16" s="5" t="s">
        <v>36</v>
      </c>
      <c r="G16" s="5" t="s">
        <v>5</v>
      </c>
      <c r="H16" s="5" t="s">
        <v>86</v>
      </c>
      <c r="I16" s="5">
        <v>8.24</v>
      </c>
      <c r="J16" s="6">
        <v>0</v>
      </c>
      <c r="K16" s="6">
        <v>0</v>
      </c>
      <c r="L16" s="6">
        <v>25</v>
      </c>
      <c r="M16" s="29">
        <v>206</v>
      </c>
      <c r="N16" s="41">
        <v>35</v>
      </c>
      <c r="O16" s="32">
        <f t="shared" si="0"/>
        <v>288.40000000000003</v>
      </c>
    </row>
    <row r="17" spans="1:15" x14ac:dyDescent="0.3">
      <c r="A17" s="4" t="s">
        <v>9</v>
      </c>
      <c r="B17" s="5" t="s">
        <v>10</v>
      </c>
      <c r="C17" s="5" t="s">
        <v>12</v>
      </c>
      <c r="D17" s="5" t="s">
        <v>48</v>
      </c>
      <c r="E17" s="5" t="s">
        <v>53</v>
      </c>
      <c r="F17" s="5" t="s">
        <v>36</v>
      </c>
      <c r="G17" s="5" t="s">
        <v>5</v>
      </c>
      <c r="H17" s="5" t="s">
        <v>87</v>
      </c>
      <c r="I17" s="5">
        <v>8.24</v>
      </c>
      <c r="J17" s="6">
        <v>0</v>
      </c>
      <c r="K17" s="6">
        <v>0</v>
      </c>
      <c r="L17" s="6">
        <v>25</v>
      </c>
      <c r="M17" s="29">
        <v>206</v>
      </c>
      <c r="N17" s="41">
        <v>35</v>
      </c>
      <c r="O17" s="32">
        <f t="shared" si="0"/>
        <v>288.40000000000003</v>
      </c>
    </row>
    <row r="18" spans="1:15" x14ac:dyDescent="0.3">
      <c r="A18" s="4" t="s">
        <v>9</v>
      </c>
      <c r="B18" s="5" t="s">
        <v>10</v>
      </c>
      <c r="C18" s="5" t="s">
        <v>12</v>
      </c>
      <c r="D18" s="5" t="s">
        <v>48</v>
      </c>
      <c r="E18" s="5" t="s">
        <v>53</v>
      </c>
      <c r="F18" s="5" t="s">
        <v>36</v>
      </c>
      <c r="G18" s="5" t="s">
        <v>5</v>
      </c>
      <c r="H18" s="5" t="s">
        <v>88</v>
      </c>
      <c r="I18" s="5">
        <v>8.24</v>
      </c>
      <c r="J18" s="6">
        <v>0</v>
      </c>
      <c r="K18" s="6">
        <v>0</v>
      </c>
      <c r="L18" s="6">
        <v>25</v>
      </c>
      <c r="M18" s="29">
        <v>206</v>
      </c>
      <c r="N18" s="41">
        <v>35</v>
      </c>
      <c r="O18" s="32">
        <f t="shared" si="0"/>
        <v>288.40000000000003</v>
      </c>
    </row>
    <row r="19" spans="1:15" x14ac:dyDescent="0.3">
      <c r="A19" s="4" t="s">
        <v>9</v>
      </c>
      <c r="B19" s="5" t="s">
        <v>10</v>
      </c>
      <c r="C19" s="5" t="s">
        <v>12</v>
      </c>
      <c r="D19" s="5" t="s">
        <v>48</v>
      </c>
      <c r="E19" s="5" t="s">
        <v>53</v>
      </c>
      <c r="F19" s="5" t="s">
        <v>36</v>
      </c>
      <c r="G19" s="5" t="s">
        <v>5</v>
      </c>
      <c r="H19" s="5" t="s">
        <v>89</v>
      </c>
      <c r="I19" s="5">
        <v>8.24</v>
      </c>
      <c r="J19" s="6">
        <v>0</v>
      </c>
      <c r="K19" s="6">
        <v>0</v>
      </c>
      <c r="L19" s="6">
        <v>25</v>
      </c>
      <c r="M19" s="29">
        <v>206</v>
      </c>
      <c r="N19" s="41">
        <v>35</v>
      </c>
      <c r="O19" s="32">
        <f t="shared" si="0"/>
        <v>288.40000000000003</v>
      </c>
    </row>
    <row r="20" spans="1:15" x14ac:dyDescent="0.3">
      <c r="A20" s="4" t="s">
        <v>9</v>
      </c>
      <c r="B20" s="5" t="s">
        <v>10</v>
      </c>
      <c r="C20" s="5" t="s">
        <v>12</v>
      </c>
      <c r="D20" s="5" t="s">
        <v>48</v>
      </c>
      <c r="E20" s="5" t="s">
        <v>55</v>
      </c>
      <c r="F20" s="5" t="s">
        <v>39</v>
      </c>
      <c r="G20" s="5" t="s">
        <v>8</v>
      </c>
      <c r="H20" s="5" t="s">
        <v>18</v>
      </c>
      <c r="I20" s="5">
        <v>8.77</v>
      </c>
      <c r="J20" s="6">
        <v>264</v>
      </c>
      <c r="K20" s="29">
        <v>2315.2799999999997</v>
      </c>
      <c r="L20" s="6">
        <v>264</v>
      </c>
      <c r="M20" s="29">
        <v>2315.2799999999997</v>
      </c>
      <c r="N20" s="41">
        <v>308</v>
      </c>
      <c r="O20" s="32">
        <f t="shared" si="0"/>
        <v>2701.16</v>
      </c>
    </row>
    <row r="21" spans="1:15" x14ac:dyDescent="0.3">
      <c r="A21" s="4" t="s">
        <v>9</v>
      </c>
      <c r="B21" s="5" t="s">
        <v>10</v>
      </c>
      <c r="C21" s="5" t="s">
        <v>12</v>
      </c>
      <c r="D21" s="5" t="s">
        <v>48</v>
      </c>
      <c r="E21" s="5" t="s">
        <v>55</v>
      </c>
      <c r="F21" s="5" t="s">
        <v>39</v>
      </c>
      <c r="G21" s="5" t="s">
        <v>8</v>
      </c>
      <c r="H21" s="5" t="s">
        <v>20</v>
      </c>
      <c r="I21" s="5">
        <v>8.77</v>
      </c>
      <c r="J21" s="6">
        <v>176</v>
      </c>
      <c r="K21" s="29">
        <v>1543.52</v>
      </c>
      <c r="L21" s="6">
        <v>176</v>
      </c>
      <c r="M21" s="29">
        <v>1543.52</v>
      </c>
      <c r="N21" s="41">
        <v>176</v>
      </c>
      <c r="O21" s="32">
        <f t="shared" si="0"/>
        <v>1543.52</v>
      </c>
    </row>
    <row r="22" spans="1:15" x14ac:dyDescent="0.3">
      <c r="A22" s="4" t="s">
        <v>9</v>
      </c>
      <c r="B22" s="5" t="s">
        <v>10</v>
      </c>
      <c r="C22" s="5" t="s">
        <v>12</v>
      </c>
      <c r="D22" s="5" t="s">
        <v>50</v>
      </c>
      <c r="E22" s="5" t="s">
        <v>53</v>
      </c>
      <c r="F22" s="5" t="s">
        <v>37</v>
      </c>
      <c r="G22" s="5" t="s">
        <v>73</v>
      </c>
      <c r="H22" s="5" t="s">
        <v>74</v>
      </c>
      <c r="I22" s="5">
        <v>11.42</v>
      </c>
      <c r="J22" s="6">
        <v>49</v>
      </c>
      <c r="K22" s="29">
        <v>559.58000000000004</v>
      </c>
      <c r="L22" s="6">
        <v>55</v>
      </c>
      <c r="M22" s="29">
        <v>628.1</v>
      </c>
      <c r="N22" s="41">
        <v>70</v>
      </c>
      <c r="O22" s="32">
        <f t="shared" si="0"/>
        <v>799.4</v>
      </c>
    </row>
    <row r="23" spans="1:15" x14ac:dyDescent="0.3">
      <c r="A23" s="4" t="s">
        <v>9</v>
      </c>
      <c r="B23" s="5" t="s">
        <v>10</v>
      </c>
      <c r="C23" s="5" t="s">
        <v>12</v>
      </c>
      <c r="D23" s="5" t="s">
        <v>50</v>
      </c>
      <c r="E23" s="5" t="s">
        <v>53</v>
      </c>
      <c r="F23" s="5" t="s">
        <v>37</v>
      </c>
      <c r="G23" s="5" t="s">
        <v>73</v>
      </c>
      <c r="H23" s="5" t="s">
        <v>75</v>
      </c>
      <c r="I23" s="5">
        <v>11.42</v>
      </c>
      <c r="J23" s="6">
        <v>25</v>
      </c>
      <c r="K23" s="29">
        <v>285.5</v>
      </c>
      <c r="L23" s="6">
        <v>55</v>
      </c>
      <c r="M23" s="29">
        <v>628.1</v>
      </c>
      <c r="N23" s="41">
        <v>60</v>
      </c>
      <c r="O23" s="32">
        <f t="shared" si="0"/>
        <v>685.2</v>
      </c>
    </row>
    <row r="24" spans="1:15" x14ac:dyDescent="0.3">
      <c r="A24" s="4" t="s">
        <v>9</v>
      </c>
      <c r="B24" s="5" t="s">
        <v>10</v>
      </c>
      <c r="C24" s="5" t="s">
        <v>12</v>
      </c>
      <c r="D24" s="5" t="s">
        <v>50</v>
      </c>
      <c r="E24" s="5" t="s">
        <v>53</v>
      </c>
      <c r="F24" s="5" t="s">
        <v>37</v>
      </c>
      <c r="G24" s="5" t="s">
        <v>73</v>
      </c>
      <c r="H24" s="5" t="s">
        <v>76</v>
      </c>
      <c r="I24" s="5">
        <v>11.42</v>
      </c>
      <c r="J24" s="6">
        <v>21</v>
      </c>
      <c r="K24" s="29">
        <v>239.82</v>
      </c>
      <c r="L24" s="6">
        <v>40</v>
      </c>
      <c r="M24" s="29">
        <v>456.8</v>
      </c>
      <c r="N24" s="41">
        <v>50</v>
      </c>
      <c r="O24" s="32">
        <f t="shared" si="0"/>
        <v>571</v>
      </c>
    </row>
    <row r="25" spans="1:15" x14ac:dyDescent="0.3">
      <c r="A25" s="4" t="s">
        <v>9</v>
      </c>
      <c r="B25" s="5" t="s">
        <v>10</v>
      </c>
      <c r="C25" s="5" t="s">
        <v>12</v>
      </c>
      <c r="D25" s="5" t="s">
        <v>50</v>
      </c>
      <c r="E25" s="5" t="s">
        <v>53</v>
      </c>
      <c r="F25" s="5" t="s">
        <v>37</v>
      </c>
      <c r="G25" s="5" t="s">
        <v>73</v>
      </c>
      <c r="H25" s="5" t="s">
        <v>77</v>
      </c>
      <c r="I25" s="5">
        <v>11.42</v>
      </c>
      <c r="J25" s="6">
        <v>35</v>
      </c>
      <c r="K25" s="29">
        <v>399.7</v>
      </c>
      <c r="L25" s="6">
        <v>80</v>
      </c>
      <c r="M25" s="29">
        <v>913.6</v>
      </c>
      <c r="N25" s="41">
        <v>90</v>
      </c>
      <c r="O25" s="32">
        <f t="shared" si="0"/>
        <v>1027.8</v>
      </c>
    </row>
    <row r="26" spans="1:15" x14ac:dyDescent="0.3">
      <c r="A26" s="4" t="s">
        <v>9</v>
      </c>
      <c r="B26" s="5" t="s">
        <v>10</v>
      </c>
      <c r="C26" s="5" t="s">
        <v>12</v>
      </c>
      <c r="D26" s="5" t="s">
        <v>50</v>
      </c>
      <c r="E26" s="5" t="s">
        <v>53</v>
      </c>
      <c r="F26" s="5" t="s">
        <v>37</v>
      </c>
      <c r="G26" s="5" t="s">
        <v>73</v>
      </c>
      <c r="H26" s="5" t="s">
        <v>80</v>
      </c>
      <c r="I26" s="5">
        <v>11.42</v>
      </c>
      <c r="J26" s="6">
        <v>28</v>
      </c>
      <c r="K26" s="29">
        <v>319.76</v>
      </c>
      <c r="L26" s="6">
        <v>70</v>
      </c>
      <c r="M26" s="29">
        <v>799.4</v>
      </c>
      <c r="N26" s="41">
        <v>90</v>
      </c>
      <c r="O26" s="32">
        <f t="shared" si="0"/>
        <v>1027.8</v>
      </c>
    </row>
    <row r="27" spans="1:15" x14ac:dyDescent="0.3">
      <c r="A27" s="4" t="s">
        <v>9</v>
      </c>
      <c r="B27" s="5" t="s">
        <v>10</v>
      </c>
      <c r="C27" s="5" t="s">
        <v>12</v>
      </c>
      <c r="D27" s="5" t="s">
        <v>50</v>
      </c>
      <c r="E27" s="5" t="s">
        <v>53</v>
      </c>
      <c r="F27" s="5" t="s">
        <v>37</v>
      </c>
      <c r="G27" s="5" t="s">
        <v>73</v>
      </c>
      <c r="H27" s="5" t="s">
        <v>81</v>
      </c>
      <c r="I27" s="5">
        <v>11.42</v>
      </c>
      <c r="J27" s="6">
        <v>13</v>
      </c>
      <c r="K27" s="29">
        <v>148.46</v>
      </c>
      <c r="L27" s="6">
        <v>50</v>
      </c>
      <c r="M27" s="29">
        <v>571</v>
      </c>
      <c r="N27" s="20">
        <v>50</v>
      </c>
      <c r="O27" s="32">
        <f t="shared" si="0"/>
        <v>571</v>
      </c>
    </row>
    <row r="28" spans="1:15" x14ac:dyDescent="0.3">
      <c r="A28" s="4" t="s">
        <v>9</v>
      </c>
      <c r="B28" s="5" t="s">
        <v>10</v>
      </c>
      <c r="C28" s="5" t="s">
        <v>12</v>
      </c>
      <c r="D28" s="5" t="s">
        <v>50</v>
      </c>
      <c r="E28" s="5" t="s">
        <v>53</v>
      </c>
      <c r="F28" s="5" t="s">
        <v>37</v>
      </c>
      <c r="G28" s="5" t="s">
        <v>73</v>
      </c>
      <c r="H28" s="5" t="s">
        <v>78</v>
      </c>
      <c r="I28" s="5">
        <v>11.42</v>
      </c>
      <c r="J28" s="6">
        <v>13</v>
      </c>
      <c r="K28" s="29">
        <v>148.46</v>
      </c>
      <c r="L28" s="6">
        <v>55</v>
      </c>
      <c r="M28" s="29">
        <v>628.1</v>
      </c>
      <c r="N28" s="20">
        <v>55</v>
      </c>
      <c r="O28" s="32">
        <f t="shared" si="0"/>
        <v>628.1</v>
      </c>
    </row>
    <row r="29" spans="1:15" x14ac:dyDescent="0.3">
      <c r="A29" s="4" t="s">
        <v>9</v>
      </c>
      <c r="B29" s="5" t="s">
        <v>10</v>
      </c>
      <c r="C29" s="5" t="s">
        <v>12</v>
      </c>
      <c r="D29" s="5" t="s">
        <v>50</v>
      </c>
      <c r="E29" s="5" t="s">
        <v>53</v>
      </c>
      <c r="F29" s="5" t="s">
        <v>37</v>
      </c>
      <c r="G29" s="5" t="s">
        <v>73</v>
      </c>
      <c r="H29" s="5" t="s">
        <v>79</v>
      </c>
      <c r="I29" s="5">
        <v>11.42</v>
      </c>
      <c r="J29" s="6">
        <v>28</v>
      </c>
      <c r="K29" s="29">
        <v>319.76</v>
      </c>
      <c r="L29" s="6">
        <v>65</v>
      </c>
      <c r="M29" s="29">
        <v>742.3</v>
      </c>
      <c r="N29" s="41">
        <v>75</v>
      </c>
      <c r="O29" s="32">
        <f t="shared" si="0"/>
        <v>856.5</v>
      </c>
    </row>
    <row r="30" spans="1:15" x14ac:dyDescent="0.3">
      <c r="A30" s="4" t="s">
        <v>9</v>
      </c>
      <c r="B30" s="5" t="s">
        <v>10</v>
      </c>
      <c r="C30" s="5" t="s">
        <v>12</v>
      </c>
      <c r="D30" s="5" t="s">
        <v>47</v>
      </c>
      <c r="E30" s="5" t="s">
        <v>55</v>
      </c>
      <c r="F30" s="5" t="s">
        <v>35</v>
      </c>
      <c r="G30" s="5" t="s">
        <v>56</v>
      </c>
      <c r="H30" s="5" t="s">
        <v>57</v>
      </c>
      <c r="I30" s="5">
        <v>9.33</v>
      </c>
      <c r="J30" s="6">
        <v>240</v>
      </c>
      <c r="K30" s="29">
        <v>2239.1999999999998</v>
      </c>
      <c r="L30" s="6">
        <v>240</v>
      </c>
      <c r="M30" s="29">
        <v>2239.1999999999998</v>
      </c>
      <c r="N30" s="41">
        <v>240</v>
      </c>
      <c r="O30" s="32">
        <f t="shared" ref="O30:O63" si="1">N30*I30</f>
        <v>2239.1999999999998</v>
      </c>
    </row>
    <row r="31" spans="1:15" x14ac:dyDescent="0.3">
      <c r="A31" s="4" t="s">
        <v>9</v>
      </c>
      <c r="B31" s="5" t="s">
        <v>10</v>
      </c>
      <c r="C31" s="5" t="s">
        <v>12</v>
      </c>
      <c r="D31" s="5" t="s">
        <v>47</v>
      </c>
      <c r="E31" s="5" t="s">
        <v>55</v>
      </c>
      <c r="F31" s="5" t="s">
        <v>35</v>
      </c>
      <c r="G31" s="5" t="s">
        <v>58</v>
      </c>
      <c r="H31" s="5" t="s">
        <v>59</v>
      </c>
      <c r="I31" s="5">
        <v>10.9</v>
      </c>
      <c r="J31" s="6">
        <v>0</v>
      </c>
      <c r="K31" s="6">
        <v>0</v>
      </c>
      <c r="L31" s="6">
        <v>95</v>
      </c>
      <c r="M31" s="29">
        <v>1035.5</v>
      </c>
      <c r="N31" s="41">
        <v>240</v>
      </c>
      <c r="O31" s="32">
        <f t="shared" si="1"/>
        <v>2616</v>
      </c>
    </row>
    <row r="32" spans="1:15" x14ac:dyDescent="0.3">
      <c r="A32" s="4" t="s">
        <v>9</v>
      </c>
      <c r="B32" s="5" t="s">
        <v>10</v>
      </c>
      <c r="C32" s="5" t="s">
        <v>12</v>
      </c>
      <c r="D32" s="5" t="s">
        <v>47</v>
      </c>
      <c r="E32" s="5" t="s">
        <v>55</v>
      </c>
      <c r="F32" s="5" t="s">
        <v>35</v>
      </c>
      <c r="G32" s="5" t="s">
        <v>60</v>
      </c>
      <c r="H32" s="5" t="s">
        <v>61</v>
      </c>
      <c r="I32" s="5">
        <v>4.99</v>
      </c>
      <c r="J32" s="6">
        <v>240</v>
      </c>
      <c r="K32" s="29">
        <v>1197.6000000000001</v>
      </c>
      <c r="L32" s="6">
        <v>240</v>
      </c>
      <c r="M32" s="29">
        <v>1197.6000000000001</v>
      </c>
      <c r="N32" s="41">
        <v>320</v>
      </c>
      <c r="O32" s="32">
        <f t="shared" si="1"/>
        <v>1596.8000000000002</v>
      </c>
    </row>
    <row r="33" spans="1:15" x14ac:dyDescent="0.3">
      <c r="A33" s="4" t="s">
        <v>9</v>
      </c>
      <c r="B33" s="5" t="s">
        <v>10</v>
      </c>
      <c r="C33" s="5" t="s">
        <v>12</v>
      </c>
      <c r="D33" s="5" t="s">
        <v>47</v>
      </c>
      <c r="E33" s="5" t="s">
        <v>55</v>
      </c>
      <c r="F33" s="5" t="s">
        <v>35</v>
      </c>
      <c r="G33" s="5" t="s">
        <v>60</v>
      </c>
      <c r="H33" s="5" t="s">
        <v>62</v>
      </c>
      <c r="I33" s="5">
        <v>7.05</v>
      </c>
      <c r="J33" s="6">
        <v>0</v>
      </c>
      <c r="K33" s="6">
        <v>0</v>
      </c>
      <c r="L33" s="6">
        <v>85</v>
      </c>
      <c r="M33" s="29">
        <v>599.25</v>
      </c>
      <c r="N33" s="41">
        <v>200</v>
      </c>
      <c r="O33" s="32">
        <f t="shared" si="1"/>
        <v>1410</v>
      </c>
    </row>
    <row r="34" spans="1:15" x14ac:dyDescent="0.3">
      <c r="A34" s="4" t="s">
        <v>9</v>
      </c>
      <c r="B34" s="5" t="s">
        <v>10</v>
      </c>
      <c r="C34" s="5" t="s">
        <v>11</v>
      </c>
      <c r="D34" s="5" t="s">
        <v>51</v>
      </c>
      <c r="E34" s="5" t="s">
        <v>53</v>
      </c>
      <c r="F34" s="5" t="s">
        <v>41</v>
      </c>
      <c r="G34" s="5" t="s">
        <v>13</v>
      </c>
      <c r="H34" s="5" t="s">
        <v>82</v>
      </c>
      <c r="I34" s="5">
        <v>11.53</v>
      </c>
      <c r="J34" s="6">
        <v>0</v>
      </c>
      <c r="K34" s="6">
        <v>0</v>
      </c>
      <c r="L34" s="6">
        <v>65</v>
      </c>
      <c r="M34" s="29">
        <v>749.44999999999993</v>
      </c>
      <c r="N34" s="41">
        <v>80</v>
      </c>
      <c r="O34" s="32">
        <f t="shared" si="1"/>
        <v>922.4</v>
      </c>
    </row>
    <row r="35" spans="1:15" x14ac:dyDescent="0.3">
      <c r="A35" s="4" t="s">
        <v>9</v>
      </c>
      <c r="B35" s="5" t="s">
        <v>10</v>
      </c>
      <c r="C35" s="5" t="s">
        <v>11</v>
      </c>
      <c r="D35" s="5" t="s">
        <v>51</v>
      </c>
      <c r="E35" s="5" t="s">
        <v>53</v>
      </c>
      <c r="F35" s="5" t="s">
        <v>41</v>
      </c>
      <c r="G35" s="5" t="s">
        <v>13</v>
      </c>
      <c r="H35" s="5" t="s">
        <v>83</v>
      </c>
      <c r="I35" s="5">
        <v>11.53</v>
      </c>
      <c r="J35" s="6">
        <v>0</v>
      </c>
      <c r="K35" s="6">
        <v>0</v>
      </c>
      <c r="L35" s="6">
        <v>45</v>
      </c>
      <c r="M35" s="29">
        <v>518.85</v>
      </c>
      <c r="N35" s="41">
        <v>60</v>
      </c>
      <c r="O35" s="32">
        <f t="shared" si="1"/>
        <v>691.8</v>
      </c>
    </row>
    <row r="36" spans="1:15" x14ac:dyDescent="0.3">
      <c r="A36" s="4" t="s">
        <v>9</v>
      </c>
      <c r="B36" s="5" t="s">
        <v>10</v>
      </c>
      <c r="C36" s="5" t="s">
        <v>11</v>
      </c>
      <c r="D36" s="5" t="s">
        <v>51</v>
      </c>
      <c r="E36" s="5" t="s">
        <v>54</v>
      </c>
      <c r="F36" s="5" t="s">
        <v>38</v>
      </c>
      <c r="G36" s="5" t="s">
        <v>7</v>
      </c>
      <c r="H36" s="5" t="s">
        <v>17</v>
      </c>
      <c r="I36" s="5">
        <v>9.94</v>
      </c>
      <c r="J36" s="6">
        <v>0</v>
      </c>
      <c r="K36" s="6">
        <v>0</v>
      </c>
      <c r="L36" s="6">
        <v>85</v>
      </c>
      <c r="M36" s="29">
        <v>844.9</v>
      </c>
      <c r="N36" s="41">
        <v>100</v>
      </c>
      <c r="O36" s="32">
        <f t="shared" si="1"/>
        <v>994</v>
      </c>
    </row>
    <row r="37" spans="1:15" x14ac:dyDescent="0.3">
      <c r="A37" s="4" t="s">
        <v>9</v>
      </c>
      <c r="B37" s="5" t="s">
        <v>10</v>
      </c>
      <c r="C37" s="5" t="s">
        <v>11</v>
      </c>
      <c r="D37" s="5" t="s">
        <v>51</v>
      </c>
      <c r="E37" s="5" t="s">
        <v>54</v>
      </c>
      <c r="F37" s="5" t="s">
        <v>38</v>
      </c>
      <c r="G37" s="5" t="s">
        <v>7</v>
      </c>
      <c r="H37" s="5" t="s">
        <v>19</v>
      </c>
      <c r="I37" s="5">
        <v>9.94</v>
      </c>
      <c r="J37" s="6">
        <v>0</v>
      </c>
      <c r="K37" s="6">
        <v>0</v>
      </c>
      <c r="L37" s="6">
        <v>20</v>
      </c>
      <c r="M37" s="29">
        <v>198.79999999999998</v>
      </c>
      <c r="N37" s="41">
        <v>60</v>
      </c>
      <c r="O37" s="32">
        <f t="shared" si="1"/>
        <v>596.4</v>
      </c>
    </row>
    <row r="38" spans="1:15" x14ac:dyDescent="0.3">
      <c r="A38" s="4" t="s">
        <v>9</v>
      </c>
      <c r="B38" s="5" t="s">
        <v>10</v>
      </c>
      <c r="C38" s="5" t="s">
        <v>11</v>
      </c>
      <c r="D38" s="5" t="s">
        <v>46</v>
      </c>
      <c r="E38" s="5" t="s">
        <v>55</v>
      </c>
      <c r="F38" s="5" t="s">
        <v>40</v>
      </c>
      <c r="G38" s="5" t="s">
        <v>43</v>
      </c>
      <c r="H38" s="5" t="s">
        <v>44</v>
      </c>
      <c r="I38" s="5">
        <v>16.600000000000001</v>
      </c>
      <c r="J38" s="6">
        <v>242</v>
      </c>
      <c r="K38" s="29">
        <v>4017.2000000000003</v>
      </c>
      <c r="L38" s="6">
        <v>242</v>
      </c>
      <c r="M38" s="29">
        <v>4017.2000000000003</v>
      </c>
      <c r="N38" s="41">
        <v>300</v>
      </c>
      <c r="O38" s="32">
        <f t="shared" si="1"/>
        <v>4980</v>
      </c>
    </row>
    <row r="39" spans="1:15" x14ac:dyDescent="0.3">
      <c r="A39" s="4" t="s">
        <v>9</v>
      </c>
      <c r="B39" s="5" t="s">
        <v>10</v>
      </c>
      <c r="C39" s="5" t="s">
        <v>11</v>
      </c>
      <c r="D39" s="5" t="s">
        <v>46</v>
      </c>
      <c r="E39" s="5" t="s">
        <v>55</v>
      </c>
      <c r="F39" s="5" t="s">
        <v>40</v>
      </c>
      <c r="G39" s="5" t="s">
        <v>43</v>
      </c>
      <c r="H39" s="5" t="s">
        <v>45</v>
      </c>
      <c r="I39" s="5">
        <v>16.600000000000001</v>
      </c>
      <c r="J39" s="6">
        <v>88</v>
      </c>
      <c r="K39" s="29">
        <v>1460.8000000000002</v>
      </c>
      <c r="L39" s="6">
        <v>88</v>
      </c>
      <c r="M39" s="29">
        <v>1460.8000000000002</v>
      </c>
      <c r="N39" s="41">
        <v>88</v>
      </c>
      <c r="O39" s="32">
        <f t="shared" si="1"/>
        <v>1460.8000000000002</v>
      </c>
    </row>
    <row r="40" spans="1:15" x14ac:dyDescent="0.3">
      <c r="A40" s="4" t="s">
        <v>9</v>
      </c>
      <c r="B40" s="5" t="s">
        <v>10</v>
      </c>
      <c r="C40" s="5" t="s">
        <v>11</v>
      </c>
      <c r="D40" s="5" t="s">
        <v>49</v>
      </c>
      <c r="E40" s="5" t="s">
        <v>55</v>
      </c>
      <c r="F40" s="5" t="s">
        <v>35</v>
      </c>
      <c r="G40" s="5" t="s">
        <v>6</v>
      </c>
      <c r="H40" s="5" t="s">
        <v>63</v>
      </c>
      <c r="I40" s="5">
        <v>13.33</v>
      </c>
      <c r="J40" s="6">
        <v>220</v>
      </c>
      <c r="K40" s="29">
        <v>2932.6</v>
      </c>
      <c r="L40" s="6">
        <v>220</v>
      </c>
      <c r="M40" s="29">
        <v>2932.6</v>
      </c>
      <c r="N40" s="41">
        <v>284</v>
      </c>
      <c r="O40" s="32">
        <f t="shared" si="1"/>
        <v>3785.72</v>
      </c>
    </row>
    <row r="41" spans="1:15" x14ac:dyDescent="0.3">
      <c r="A41" s="4" t="s">
        <v>9</v>
      </c>
      <c r="B41" s="5" t="s">
        <v>10</v>
      </c>
      <c r="C41" s="5" t="s">
        <v>11</v>
      </c>
      <c r="D41" s="5" t="s">
        <v>49</v>
      </c>
      <c r="E41" s="5" t="s">
        <v>55</v>
      </c>
      <c r="F41" s="5" t="s">
        <v>35</v>
      </c>
      <c r="G41" s="5" t="s">
        <v>6</v>
      </c>
      <c r="H41" s="5" t="s">
        <v>64</v>
      </c>
      <c r="I41" s="5">
        <v>13.33</v>
      </c>
      <c r="J41" s="6">
        <v>66</v>
      </c>
      <c r="K41" s="29">
        <v>879.78</v>
      </c>
      <c r="L41" s="6">
        <v>110</v>
      </c>
      <c r="M41" s="29">
        <v>1466.3</v>
      </c>
      <c r="N41" s="41">
        <v>176</v>
      </c>
      <c r="O41" s="32">
        <f t="shared" si="1"/>
        <v>2346.08</v>
      </c>
    </row>
    <row r="42" spans="1:15" x14ac:dyDescent="0.3">
      <c r="A42" s="4" t="s">
        <v>9</v>
      </c>
      <c r="B42" s="5" t="s">
        <v>10</v>
      </c>
      <c r="C42" s="5" t="s">
        <v>11</v>
      </c>
      <c r="D42" s="5" t="s">
        <v>49</v>
      </c>
      <c r="E42" s="5" t="s">
        <v>55</v>
      </c>
      <c r="F42" s="5" t="s">
        <v>35</v>
      </c>
      <c r="G42" s="5" t="s">
        <v>6</v>
      </c>
      <c r="H42" s="5" t="s">
        <v>65</v>
      </c>
      <c r="I42" s="5">
        <v>13.33</v>
      </c>
      <c r="J42" s="6">
        <v>132</v>
      </c>
      <c r="K42" s="29">
        <v>1759.56</v>
      </c>
      <c r="L42" s="6">
        <v>132</v>
      </c>
      <c r="M42" s="29">
        <v>1759.56</v>
      </c>
      <c r="N42" s="41">
        <v>132</v>
      </c>
      <c r="O42" s="32">
        <f t="shared" si="1"/>
        <v>1759.56</v>
      </c>
    </row>
    <row r="43" spans="1:15" x14ac:dyDescent="0.3">
      <c r="A43" s="4" t="s">
        <v>9</v>
      </c>
      <c r="B43" s="5" t="s">
        <v>10</v>
      </c>
      <c r="C43" s="5" t="s">
        <v>11</v>
      </c>
      <c r="D43" s="5" t="s">
        <v>49</v>
      </c>
      <c r="E43" s="5" t="s">
        <v>55</v>
      </c>
      <c r="F43" s="5" t="s">
        <v>35</v>
      </c>
      <c r="G43" s="5" t="s">
        <v>6</v>
      </c>
      <c r="H43" s="5" t="s">
        <v>66</v>
      </c>
      <c r="I43" s="5">
        <v>13.33</v>
      </c>
      <c r="J43" s="6">
        <v>66</v>
      </c>
      <c r="K43" s="29">
        <v>879.78</v>
      </c>
      <c r="L43" s="6">
        <v>66</v>
      </c>
      <c r="M43" s="29">
        <v>879.78</v>
      </c>
      <c r="N43" s="41">
        <v>110</v>
      </c>
      <c r="O43" s="32">
        <f t="shared" si="1"/>
        <v>1466.3</v>
      </c>
    </row>
    <row r="44" spans="1:15" x14ac:dyDescent="0.3">
      <c r="A44" s="4" t="s">
        <v>9</v>
      </c>
      <c r="B44" s="5" t="s">
        <v>10</v>
      </c>
      <c r="C44" s="5" t="s">
        <v>11</v>
      </c>
      <c r="D44" s="5" t="s">
        <v>49</v>
      </c>
      <c r="E44" s="5" t="s">
        <v>53</v>
      </c>
      <c r="F44" s="5" t="s">
        <v>40</v>
      </c>
      <c r="G44" s="5" t="s">
        <v>72</v>
      </c>
      <c r="H44" s="5" t="s">
        <v>71</v>
      </c>
      <c r="I44" s="5">
        <v>11.58</v>
      </c>
      <c r="J44" s="6">
        <v>380</v>
      </c>
      <c r="K44" s="29">
        <v>4400.3999999999996</v>
      </c>
      <c r="L44" s="6">
        <v>380</v>
      </c>
      <c r="M44" s="29">
        <v>4400.3999999999996</v>
      </c>
      <c r="N44" s="20">
        <v>380</v>
      </c>
      <c r="O44" s="32">
        <f t="shared" si="1"/>
        <v>4400.3999999999996</v>
      </c>
    </row>
    <row r="45" spans="1:15" x14ac:dyDescent="0.3">
      <c r="A45" s="4" t="s">
        <v>9</v>
      </c>
      <c r="B45" s="5" t="s">
        <v>10</v>
      </c>
      <c r="C45" s="5" t="s">
        <v>11</v>
      </c>
      <c r="D45" s="5" t="s">
        <v>49</v>
      </c>
      <c r="E45" s="5" t="s">
        <v>53</v>
      </c>
      <c r="F45" s="5" t="s">
        <v>40</v>
      </c>
      <c r="G45" s="5" t="s">
        <v>72</v>
      </c>
      <c r="H45" s="5" t="s">
        <v>70</v>
      </c>
      <c r="I45" s="5">
        <v>11.58</v>
      </c>
      <c r="J45" s="6">
        <v>0</v>
      </c>
      <c r="K45" s="6">
        <v>0</v>
      </c>
      <c r="L45" s="6">
        <v>150</v>
      </c>
      <c r="M45" s="29">
        <v>1737</v>
      </c>
      <c r="N45" s="20">
        <v>150</v>
      </c>
      <c r="O45" s="32">
        <f t="shared" si="1"/>
        <v>1737</v>
      </c>
    </row>
    <row r="46" spans="1:15" x14ac:dyDescent="0.3">
      <c r="A46" s="4" t="s">
        <v>9</v>
      </c>
      <c r="B46" s="5" t="s">
        <v>10</v>
      </c>
      <c r="C46" s="5" t="s">
        <v>11</v>
      </c>
      <c r="D46" s="5" t="s">
        <v>48</v>
      </c>
      <c r="E46" s="5" t="s">
        <v>53</v>
      </c>
      <c r="F46" s="5" t="s">
        <v>36</v>
      </c>
      <c r="G46" s="5" t="s">
        <v>5</v>
      </c>
      <c r="H46" s="5" t="s">
        <v>86</v>
      </c>
      <c r="I46" s="5">
        <v>8.24</v>
      </c>
      <c r="J46" s="6">
        <v>0</v>
      </c>
      <c r="K46" s="6">
        <v>0</v>
      </c>
      <c r="L46" s="6">
        <v>25</v>
      </c>
      <c r="M46" s="29">
        <v>206</v>
      </c>
      <c r="N46" s="41">
        <v>35</v>
      </c>
      <c r="O46" s="32">
        <f t="shared" si="1"/>
        <v>288.40000000000003</v>
      </c>
    </row>
    <row r="47" spans="1:15" x14ac:dyDescent="0.3">
      <c r="A47" s="4" t="s">
        <v>9</v>
      </c>
      <c r="B47" s="5" t="s">
        <v>10</v>
      </c>
      <c r="C47" s="5" t="s">
        <v>11</v>
      </c>
      <c r="D47" s="5" t="s">
        <v>48</v>
      </c>
      <c r="E47" s="5" t="s">
        <v>53</v>
      </c>
      <c r="F47" s="5" t="s">
        <v>36</v>
      </c>
      <c r="G47" s="5" t="s">
        <v>5</v>
      </c>
      <c r="H47" s="5" t="s">
        <v>87</v>
      </c>
      <c r="I47" s="5">
        <v>8.24</v>
      </c>
      <c r="J47" s="6">
        <v>0</v>
      </c>
      <c r="K47" s="6">
        <v>0</v>
      </c>
      <c r="L47" s="6">
        <v>25</v>
      </c>
      <c r="M47" s="29">
        <v>206</v>
      </c>
      <c r="N47" s="41">
        <v>35</v>
      </c>
      <c r="O47" s="32">
        <f t="shared" si="1"/>
        <v>288.40000000000003</v>
      </c>
    </row>
    <row r="48" spans="1:15" x14ac:dyDescent="0.3">
      <c r="A48" s="4" t="s">
        <v>9</v>
      </c>
      <c r="B48" s="5" t="s">
        <v>10</v>
      </c>
      <c r="C48" s="5" t="s">
        <v>11</v>
      </c>
      <c r="D48" s="5" t="s">
        <v>48</v>
      </c>
      <c r="E48" s="5" t="s">
        <v>53</v>
      </c>
      <c r="F48" s="5" t="s">
        <v>36</v>
      </c>
      <c r="G48" s="5" t="s">
        <v>5</v>
      </c>
      <c r="H48" s="5" t="s">
        <v>88</v>
      </c>
      <c r="I48" s="5">
        <v>8.24</v>
      </c>
      <c r="J48" s="6">
        <v>0</v>
      </c>
      <c r="K48" s="6">
        <v>0</v>
      </c>
      <c r="L48" s="6">
        <v>25</v>
      </c>
      <c r="M48" s="29">
        <v>206</v>
      </c>
      <c r="N48" s="41">
        <v>35</v>
      </c>
      <c r="O48" s="32">
        <f t="shared" si="1"/>
        <v>288.40000000000003</v>
      </c>
    </row>
    <row r="49" spans="1:15" x14ac:dyDescent="0.3">
      <c r="A49" s="4" t="s">
        <v>9</v>
      </c>
      <c r="B49" s="5" t="s">
        <v>10</v>
      </c>
      <c r="C49" s="5" t="s">
        <v>11</v>
      </c>
      <c r="D49" s="5" t="s">
        <v>48</v>
      </c>
      <c r="E49" s="5" t="s">
        <v>53</v>
      </c>
      <c r="F49" s="5" t="s">
        <v>36</v>
      </c>
      <c r="G49" s="5" t="s">
        <v>5</v>
      </c>
      <c r="H49" s="5" t="s">
        <v>89</v>
      </c>
      <c r="I49" s="5">
        <v>8.24</v>
      </c>
      <c r="J49" s="6">
        <v>0</v>
      </c>
      <c r="K49" s="6">
        <v>0</v>
      </c>
      <c r="L49" s="6">
        <v>25</v>
      </c>
      <c r="M49" s="29">
        <v>206</v>
      </c>
      <c r="N49" s="41">
        <v>35</v>
      </c>
      <c r="O49" s="32">
        <f t="shared" si="1"/>
        <v>288.40000000000003</v>
      </c>
    </row>
    <row r="50" spans="1:15" x14ac:dyDescent="0.3">
      <c r="A50" s="4" t="s">
        <v>9</v>
      </c>
      <c r="B50" s="5" t="s">
        <v>10</v>
      </c>
      <c r="C50" s="5" t="s">
        <v>11</v>
      </c>
      <c r="D50" s="5" t="s">
        <v>48</v>
      </c>
      <c r="E50" s="5" t="s">
        <v>55</v>
      </c>
      <c r="F50" s="5" t="s">
        <v>39</v>
      </c>
      <c r="G50" s="5" t="s">
        <v>8</v>
      </c>
      <c r="H50" s="5" t="s">
        <v>18</v>
      </c>
      <c r="I50" s="5">
        <v>8.77</v>
      </c>
      <c r="J50" s="6">
        <v>264</v>
      </c>
      <c r="K50" s="29">
        <v>2315.2799999999997</v>
      </c>
      <c r="L50" s="6">
        <v>264</v>
      </c>
      <c r="M50" s="29">
        <v>2315.2799999999997</v>
      </c>
      <c r="N50" s="41">
        <v>308</v>
      </c>
      <c r="O50" s="32">
        <f t="shared" si="1"/>
        <v>2701.16</v>
      </c>
    </row>
    <row r="51" spans="1:15" x14ac:dyDescent="0.3">
      <c r="A51" s="4" t="s">
        <v>9</v>
      </c>
      <c r="B51" s="5" t="s">
        <v>10</v>
      </c>
      <c r="C51" s="5" t="s">
        <v>11</v>
      </c>
      <c r="D51" s="5" t="s">
        <v>48</v>
      </c>
      <c r="E51" s="5" t="s">
        <v>55</v>
      </c>
      <c r="F51" s="5" t="s">
        <v>39</v>
      </c>
      <c r="G51" s="5" t="s">
        <v>8</v>
      </c>
      <c r="H51" s="5" t="s">
        <v>20</v>
      </c>
      <c r="I51" s="5">
        <v>8.77</v>
      </c>
      <c r="J51" s="6">
        <v>176</v>
      </c>
      <c r="K51" s="29">
        <v>1543.52</v>
      </c>
      <c r="L51" s="6">
        <v>176</v>
      </c>
      <c r="M51" s="29">
        <v>1543.52</v>
      </c>
      <c r="N51" s="41">
        <v>176</v>
      </c>
      <c r="O51" s="32">
        <f t="shared" si="1"/>
        <v>1543.52</v>
      </c>
    </row>
    <row r="52" spans="1:15" x14ac:dyDescent="0.3">
      <c r="A52" s="4" t="s">
        <v>9</v>
      </c>
      <c r="B52" s="5" t="s">
        <v>10</v>
      </c>
      <c r="C52" s="5" t="s">
        <v>11</v>
      </c>
      <c r="D52" s="5" t="s">
        <v>50</v>
      </c>
      <c r="E52" s="5" t="s">
        <v>53</v>
      </c>
      <c r="F52" s="5" t="s">
        <v>37</v>
      </c>
      <c r="G52" s="5" t="s">
        <v>73</v>
      </c>
      <c r="H52" s="5" t="s">
        <v>74</v>
      </c>
      <c r="I52" s="5">
        <v>11.42</v>
      </c>
      <c r="J52" s="6">
        <v>49</v>
      </c>
      <c r="K52" s="29">
        <v>559.58000000000004</v>
      </c>
      <c r="L52" s="6">
        <v>55</v>
      </c>
      <c r="M52" s="29">
        <v>628.1</v>
      </c>
      <c r="N52" s="41">
        <v>70</v>
      </c>
      <c r="O52" s="32">
        <f t="shared" si="1"/>
        <v>799.4</v>
      </c>
    </row>
    <row r="53" spans="1:15" x14ac:dyDescent="0.3">
      <c r="A53" s="4" t="s">
        <v>9</v>
      </c>
      <c r="B53" s="5" t="s">
        <v>10</v>
      </c>
      <c r="C53" s="5" t="s">
        <v>11</v>
      </c>
      <c r="D53" s="5" t="s">
        <v>50</v>
      </c>
      <c r="E53" s="5" t="s">
        <v>53</v>
      </c>
      <c r="F53" s="5" t="s">
        <v>37</v>
      </c>
      <c r="G53" s="5" t="s">
        <v>73</v>
      </c>
      <c r="H53" s="5" t="s">
        <v>75</v>
      </c>
      <c r="I53" s="5">
        <v>11.42</v>
      </c>
      <c r="J53" s="6">
        <v>25</v>
      </c>
      <c r="K53" s="29">
        <v>285.5</v>
      </c>
      <c r="L53" s="6">
        <v>55</v>
      </c>
      <c r="M53" s="29">
        <v>628.1</v>
      </c>
      <c r="N53" s="41">
        <v>60</v>
      </c>
      <c r="O53" s="32">
        <f t="shared" si="1"/>
        <v>685.2</v>
      </c>
    </row>
    <row r="54" spans="1:15" x14ac:dyDescent="0.3">
      <c r="A54" s="4" t="s">
        <v>9</v>
      </c>
      <c r="B54" s="5" t="s">
        <v>10</v>
      </c>
      <c r="C54" s="5" t="s">
        <v>11</v>
      </c>
      <c r="D54" s="5" t="s">
        <v>50</v>
      </c>
      <c r="E54" s="5" t="s">
        <v>53</v>
      </c>
      <c r="F54" s="5" t="s">
        <v>37</v>
      </c>
      <c r="G54" s="5" t="s">
        <v>73</v>
      </c>
      <c r="H54" s="5" t="s">
        <v>76</v>
      </c>
      <c r="I54" s="5">
        <v>11.42</v>
      </c>
      <c r="J54" s="6">
        <v>21</v>
      </c>
      <c r="K54" s="29">
        <v>239.82</v>
      </c>
      <c r="L54" s="6">
        <v>40</v>
      </c>
      <c r="M54" s="29">
        <v>456.8</v>
      </c>
      <c r="N54" s="41">
        <v>50</v>
      </c>
      <c r="O54" s="32">
        <f t="shared" si="1"/>
        <v>571</v>
      </c>
    </row>
    <row r="55" spans="1:15" x14ac:dyDescent="0.3">
      <c r="A55" s="4" t="s">
        <v>9</v>
      </c>
      <c r="B55" s="5" t="s">
        <v>10</v>
      </c>
      <c r="C55" s="5" t="s">
        <v>11</v>
      </c>
      <c r="D55" s="5" t="s">
        <v>50</v>
      </c>
      <c r="E55" s="5" t="s">
        <v>53</v>
      </c>
      <c r="F55" s="5" t="s">
        <v>37</v>
      </c>
      <c r="G55" s="5" t="s">
        <v>73</v>
      </c>
      <c r="H55" s="5" t="s">
        <v>77</v>
      </c>
      <c r="I55" s="5">
        <v>11.42</v>
      </c>
      <c r="J55" s="6">
        <v>35</v>
      </c>
      <c r="K55" s="29">
        <v>399.7</v>
      </c>
      <c r="L55" s="6">
        <v>80</v>
      </c>
      <c r="M55" s="29">
        <v>913.6</v>
      </c>
      <c r="N55" s="41">
        <v>90</v>
      </c>
      <c r="O55" s="32">
        <f t="shared" si="1"/>
        <v>1027.8</v>
      </c>
    </row>
    <row r="56" spans="1:15" x14ac:dyDescent="0.3">
      <c r="A56" s="4" t="s">
        <v>9</v>
      </c>
      <c r="B56" s="5" t="s">
        <v>10</v>
      </c>
      <c r="C56" s="5" t="s">
        <v>11</v>
      </c>
      <c r="D56" s="5" t="s">
        <v>50</v>
      </c>
      <c r="E56" s="5" t="s">
        <v>53</v>
      </c>
      <c r="F56" s="5" t="s">
        <v>37</v>
      </c>
      <c r="G56" s="5" t="s">
        <v>73</v>
      </c>
      <c r="H56" s="5" t="s">
        <v>80</v>
      </c>
      <c r="I56" s="5">
        <v>11.42</v>
      </c>
      <c r="J56" s="6">
        <v>28</v>
      </c>
      <c r="K56" s="29">
        <v>319.76</v>
      </c>
      <c r="L56" s="6">
        <v>70</v>
      </c>
      <c r="M56" s="29">
        <v>799.4</v>
      </c>
      <c r="N56" s="41">
        <v>90</v>
      </c>
      <c r="O56" s="32">
        <f t="shared" si="1"/>
        <v>1027.8</v>
      </c>
    </row>
    <row r="57" spans="1:15" x14ac:dyDescent="0.3">
      <c r="A57" s="4" t="s">
        <v>9</v>
      </c>
      <c r="B57" s="5" t="s">
        <v>10</v>
      </c>
      <c r="C57" s="5" t="s">
        <v>11</v>
      </c>
      <c r="D57" s="5" t="s">
        <v>50</v>
      </c>
      <c r="E57" s="5" t="s">
        <v>53</v>
      </c>
      <c r="F57" s="5" t="s">
        <v>37</v>
      </c>
      <c r="G57" s="5" t="s">
        <v>73</v>
      </c>
      <c r="H57" s="5" t="s">
        <v>81</v>
      </c>
      <c r="I57" s="5">
        <v>11.42</v>
      </c>
      <c r="J57" s="6">
        <v>13</v>
      </c>
      <c r="K57" s="29">
        <v>148.46</v>
      </c>
      <c r="L57" s="6">
        <v>50</v>
      </c>
      <c r="M57" s="29">
        <v>571</v>
      </c>
      <c r="N57" s="20">
        <v>50</v>
      </c>
      <c r="O57" s="32">
        <f t="shared" si="1"/>
        <v>571</v>
      </c>
    </row>
    <row r="58" spans="1:15" x14ac:dyDescent="0.3">
      <c r="A58" s="4" t="s">
        <v>9</v>
      </c>
      <c r="B58" s="5" t="s">
        <v>10</v>
      </c>
      <c r="C58" s="5" t="s">
        <v>11</v>
      </c>
      <c r="D58" s="5" t="s">
        <v>50</v>
      </c>
      <c r="E58" s="5" t="s">
        <v>53</v>
      </c>
      <c r="F58" s="5" t="s">
        <v>37</v>
      </c>
      <c r="G58" s="5" t="s">
        <v>73</v>
      </c>
      <c r="H58" s="5" t="s">
        <v>78</v>
      </c>
      <c r="I58" s="5">
        <v>11.42</v>
      </c>
      <c r="J58" s="6">
        <v>13</v>
      </c>
      <c r="K58" s="29">
        <v>148.46</v>
      </c>
      <c r="L58" s="6">
        <v>55</v>
      </c>
      <c r="M58" s="29">
        <v>628.1</v>
      </c>
      <c r="N58" s="20">
        <v>55</v>
      </c>
      <c r="O58" s="32">
        <f t="shared" si="1"/>
        <v>628.1</v>
      </c>
    </row>
    <row r="59" spans="1:15" x14ac:dyDescent="0.3">
      <c r="A59" s="4" t="s">
        <v>9</v>
      </c>
      <c r="B59" s="5" t="s">
        <v>10</v>
      </c>
      <c r="C59" s="5" t="s">
        <v>11</v>
      </c>
      <c r="D59" s="5" t="s">
        <v>50</v>
      </c>
      <c r="E59" s="5" t="s">
        <v>53</v>
      </c>
      <c r="F59" s="5" t="s">
        <v>37</v>
      </c>
      <c r="G59" s="5" t="s">
        <v>73</v>
      </c>
      <c r="H59" s="5" t="s">
        <v>79</v>
      </c>
      <c r="I59" s="5">
        <v>11.42</v>
      </c>
      <c r="J59" s="6">
        <v>28</v>
      </c>
      <c r="K59" s="29">
        <v>319.76</v>
      </c>
      <c r="L59" s="6">
        <v>65</v>
      </c>
      <c r="M59" s="29">
        <v>742.3</v>
      </c>
      <c r="N59" s="41">
        <v>75</v>
      </c>
      <c r="O59" s="32">
        <f t="shared" si="1"/>
        <v>856.5</v>
      </c>
    </row>
    <row r="60" spans="1:15" x14ac:dyDescent="0.3">
      <c r="A60" s="4" t="s">
        <v>9</v>
      </c>
      <c r="B60" s="5" t="s">
        <v>10</v>
      </c>
      <c r="C60" s="5" t="s">
        <v>11</v>
      </c>
      <c r="D60" s="5" t="s">
        <v>47</v>
      </c>
      <c r="E60" s="5" t="s">
        <v>55</v>
      </c>
      <c r="F60" s="5" t="s">
        <v>35</v>
      </c>
      <c r="G60" s="5" t="s">
        <v>56</v>
      </c>
      <c r="H60" s="5" t="s">
        <v>57</v>
      </c>
      <c r="I60" s="5">
        <v>9.33</v>
      </c>
      <c r="J60" s="6">
        <v>240</v>
      </c>
      <c r="K60" s="29">
        <v>2239.1999999999998</v>
      </c>
      <c r="L60" s="6">
        <v>240</v>
      </c>
      <c r="M60" s="29">
        <v>2239.1999999999998</v>
      </c>
      <c r="N60" s="41">
        <v>240</v>
      </c>
      <c r="O60" s="32">
        <f t="shared" si="1"/>
        <v>2239.1999999999998</v>
      </c>
    </row>
    <row r="61" spans="1:15" x14ac:dyDescent="0.3">
      <c r="A61" s="4" t="s">
        <v>9</v>
      </c>
      <c r="B61" s="5" t="s">
        <v>10</v>
      </c>
      <c r="C61" s="5" t="s">
        <v>11</v>
      </c>
      <c r="D61" s="5" t="s">
        <v>47</v>
      </c>
      <c r="E61" s="5" t="s">
        <v>55</v>
      </c>
      <c r="F61" s="5" t="s">
        <v>35</v>
      </c>
      <c r="G61" s="5" t="s">
        <v>58</v>
      </c>
      <c r="H61" s="5" t="s">
        <v>59</v>
      </c>
      <c r="I61" s="5">
        <v>10.9</v>
      </c>
      <c r="J61" s="6">
        <v>0</v>
      </c>
      <c r="K61" s="6">
        <v>0</v>
      </c>
      <c r="L61" s="6">
        <v>95</v>
      </c>
      <c r="M61" s="29">
        <v>1035.5</v>
      </c>
      <c r="N61" s="41">
        <v>240</v>
      </c>
      <c r="O61" s="32">
        <f t="shared" si="1"/>
        <v>2616</v>
      </c>
    </row>
    <row r="62" spans="1:15" x14ac:dyDescent="0.3">
      <c r="A62" s="4" t="s">
        <v>9</v>
      </c>
      <c r="B62" s="5" t="s">
        <v>10</v>
      </c>
      <c r="C62" s="5" t="s">
        <v>11</v>
      </c>
      <c r="D62" s="5" t="s">
        <v>47</v>
      </c>
      <c r="E62" s="5" t="s">
        <v>55</v>
      </c>
      <c r="F62" s="5" t="s">
        <v>35</v>
      </c>
      <c r="G62" s="5" t="s">
        <v>60</v>
      </c>
      <c r="H62" s="5" t="s">
        <v>61</v>
      </c>
      <c r="I62" s="5">
        <v>4.99</v>
      </c>
      <c r="J62" s="6">
        <v>240</v>
      </c>
      <c r="K62" s="29">
        <v>1197.6000000000001</v>
      </c>
      <c r="L62" s="6">
        <v>240</v>
      </c>
      <c r="M62" s="29">
        <v>1197.6000000000001</v>
      </c>
      <c r="N62" s="41">
        <v>300</v>
      </c>
      <c r="O62" s="32">
        <f t="shared" si="1"/>
        <v>1497</v>
      </c>
    </row>
    <row r="63" spans="1:15" x14ac:dyDescent="0.3">
      <c r="A63" s="4" t="s">
        <v>9</v>
      </c>
      <c r="B63" s="5" t="s">
        <v>10</v>
      </c>
      <c r="C63" s="5" t="s">
        <v>11</v>
      </c>
      <c r="D63" s="5" t="s">
        <v>47</v>
      </c>
      <c r="E63" s="5" t="s">
        <v>55</v>
      </c>
      <c r="F63" s="5" t="s">
        <v>35</v>
      </c>
      <c r="G63" s="5" t="s">
        <v>60</v>
      </c>
      <c r="H63" s="5" t="s">
        <v>62</v>
      </c>
      <c r="I63" s="5">
        <v>7.05</v>
      </c>
      <c r="J63" s="6">
        <v>0</v>
      </c>
      <c r="K63" s="6">
        <v>0</v>
      </c>
      <c r="L63" s="6">
        <v>85</v>
      </c>
      <c r="M63" s="29">
        <v>599.25</v>
      </c>
      <c r="N63" s="41">
        <v>200</v>
      </c>
      <c r="O63" s="32">
        <f t="shared" si="1"/>
        <v>1410</v>
      </c>
    </row>
    <row r="64" spans="1:15" x14ac:dyDescent="0.3">
      <c r="A64" s="4" t="s">
        <v>9</v>
      </c>
      <c r="B64" s="5" t="s">
        <v>10</v>
      </c>
      <c r="C64" s="5" t="s">
        <v>12</v>
      </c>
      <c r="D64" s="5" t="s">
        <v>49</v>
      </c>
      <c r="E64" s="5" t="s">
        <v>55</v>
      </c>
      <c r="F64" s="5" t="s">
        <v>35</v>
      </c>
      <c r="G64" s="5" t="s">
        <v>6</v>
      </c>
      <c r="H64" s="5" t="s">
        <v>67</v>
      </c>
      <c r="I64" s="5">
        <v>13.33</v>
      </c>
      <c r="J64" s="6">
        <v>374</v>
      </c>
      <c r="K64" s="29">
        <v>4985.42</v>
      </c>
      <c r="L64" s="6">
        <v>374</v>
      </c>
      <c r="M64" s="29">
        <v>4985.42</v>
      </c>
      <c r="N64" s="41">
        <v>396</v>
      </c>
      <c r="O64" s="32">
        <f t="shared" ref="O64:O69" si="2">N64*I64</f>
        <v>5278.68</v>
      </c>
    </row>
    <row r="65" spans="1:15" x14ac:dyDescent="0.3">
      <c r="A65" s="4" t="s">
        <v>9</v>
      </c>
      <c r="B65" s="5" t="s">
        <v>10</v>
      </c>
      <c r="C65" s="5" t="s">
        <v>12</v>
      </c>
      <c r="D65" s="5" t="s">
        <v>49</v>
      </c>
      <c r="E65" s="5" t="s">
        <v>55</v>
      </c>
      <c r="F65" s="5" t="s">
        <v>35</v>
      </c>
      <c r="G65" s="5" t="s">
        <v>6</v>
      </c>
      <c r="H65" s="5" t="s">
        <v>68</v>
      </c>
      <c r="I65" s="5">
        <v>13.33</v>
      </c>
      <c r="J65" s="6">
        <v>0</v>
      </c>
      <c r="K65" s="6">
        <v>0</v>
      </c>
      <c r="L65" s="6">
        <v>130</v>
      </c>
      <c r="M65" s="29">
        <v>1732.9</v>
      </c>
      <c r="N65" s="41">
        <v>308</v>
      </c>
      <c r="O65" s="32">
        <f t="shared" si="2"/>
        <v>4105.6400000000003</v>
      </c>
    </row>
    <row r="66" spans="1:15" x14ac:dyDescent="0.3">
      <c r="A66" s="4" t="s">
        <v>9</v>
      </c>
      <c r="B66" s="5" t="s">
        <v>10</v>
      </c>
      <c r="C66" s="5" t="s">
        <v>12</v>
      </c>
      <c r="D66" s="5" t="s">
        <v>49</v>
      </c>
      <c r="E66" s="5" t="s">
        <v>55</v>
      </c>
      <c r="F66" s="5" t="s">
        <v>35</v>
      </c>
      <c r="G66" s="5" t="s">
        <v>6</v>
      </c>
      <c r="H66" s="5" t="s">
        <v>69</v>
      </c>
      <c r="I66" s="5">
        <v>13.33</v>
      </c>
      <c r="J66" s="6">
        <v>264</v>
      </c>
      <c r="K66" s="29">
        <v>3519.12</v>
      </c>
      <c r="L66" s="6">
        <v>264</v>
      </c>
      <c r="M66" s="29">
        <v>3519.12</v>
      </c>
      <c r="N66" s="41">
        <v>264</v>
      </c>
      <c r="O66" s="32">
        <f t="shared" si="2"/>
        <v>3519.12</v>
      </c>
    </row>
    <row r="67" spans="1:15" x14ac:dyDescent="0.3">
      <c r="A67" s="4" t="s">
        <v>9</v>
      </c>
      <c r="B67" s="5" t="s">
        <v>10</v>
      </c>
      <c r="C67" s="5" t="s">
        <v>11</v>
      </c>
      <c r="D67" s="5" t="s">
        <v>49</v>
      </c>
      <c r="E67" s="5" t="s">
        <v>55</v>
      </c>
      <c r="F67" s="5" t="s">
        <v>35</v>
      </c>
      <c r="G67" s="5" t="s">
        <v>6</v>
      </c>
      <c r="H67" s="5" t="s">
        <v>67</v>
      </c>
      <c r="I67" s="5">
        <v>13.33</v>
      </c>
      <c r="J67" s="6">
        <v>374</v>
      </c>
      <c r="K67" s="29">
        <v>4985.42</v>
      </c>
      <c r="L67" s="6">
        <v>374</v>
      </c>
      <c r="M67" s="29">
        <v>4985.42</v>
      </c>
      <c r="N67" s="41">
        <v>396</v>
      </c>
      <c r="O67" s="32">
        <f t="shared" si="2"/>
        <v>5278.68</v>
      </c>
    </row>
    <row r="68" spans="1:15" x14ac:dyDescent="0.3">
      <c r="A68" s="4" t="s">
        <v>9</v>
      </c>
      <c r="B68" s="5" t="s">
        <v>10</v>
      </c>
      <c r="C68" s="5" t="s">
        <v>11</v>
      </c>
      <c r="D68" s="5" t="s">
        <v>49</v>
      </c>
      <c r="E68" s="5" t="s">
        <v>55</v>
      </c>
      <c r="F68" s="5" t="s">
        <v>35</v>
      </c>
      <c r="G68" s="5" t="s">
        <v>6</v>
      </c>
      <c r="H68" s="5" t="s">
        <v>68</v>
      </c>
      <c r="I68" s="5">
        <v>13.33</v>
      </c>
      <c r="J68" s="6">
        <v>0</v>
      </c>
      <c r="K68" s="6">
        <v>0</v>
      </c>
      <c r="L68" s="6">
        <v>130</v>
      </c>
      <c r="M68" s="29">
        <v>1732.9</v>
      </c>
      <c r="N68" s="41">
        <v>308</v>
      </c>
      <c r="O68" s="32">
        <f t="shared" si="2"/>
        <v>4105.6400000000003</v>
      </c>
    </row>
    <row r="69" spans="1:15" x14ac:dyDescent="0.3">
      <c r="A69" s="4" t="s">
        <v>9</v>
      </c>
      <c r="B69" s="5" t="s">
        <v>10</v>
      </c>
      <c r="C69" s="5" t="s">
        <v>11</v>
      </c>
      <c r="D69" s="5" t="s">
        <v>49</v>
      </c>
      <c r="E69" s="5" t="s">
        <v>55</v>
      </c>
      <c r="F69" s="5" t="s">
        <v>35</v>
      </c>
      <c r="G69" s="5" t="s">
        <v>6</v>
      </c>
      <c r="H69" s="5" t="s">
        <v>69</v>
      </c>
      <c r="I69" s="5">
        <v>13.33</v>
      </c>
      <c r="J69" s="6">
        <v>264</v>
      </c>
      <c r="K69" s="29">
        <v>3519.12</v>
      </c>
      <c r="L69" s="6">
        <v>264</v>
      </c>
      <c r="M69" s="29">
        <v>3519.12</v>
      </c>
      <c r="N69" s="41">
        <v>264</v>
      </c>
      <c r="O69" s="32">
        <f t="shared" si="2"/>
        <v>3519.12</v>
      </c>
    </row>
    <row r="70" spans="1:15" x14ac:dyDescent="0.3">
      <c r="A70" s="4" t="s">
        <v>9</v>
      </c>
      <c r="B70" s="5" t="s">
        <v>10</v>
      </c>
      <c r="C70" s="5" t="s">
        <v>12</v>
      </c>
      <c r="D70" s="5" t="s">
        <v>51</v>
      </c>
      <c r="E70" s="5" t="s">
        <v>53</v>
      </c>
      <c r="F70" s="5" t="s">
        <v>41</v>
      </c>
      <c r="G70" s="5" t="s">
        <v>13</v>
      </c>
      <c r="H70" s="5" t="s">
        <v>84</v>
      </c>
      <c r="I70" s="5">
        <v>11.53</v>
      </c>
      <c r="J70" s="6">
        <v>0</v>
      </c>
      <c r="K70" s="6">
        <v>0</v>
      </c>
      <c r="L70" s="6">
        <v>45</v>
      </c>
      <c r="M70" s="29">
        <v>518.85</v>
      </c>
      <c r="N70" s="41">
        <v>60</v>
      </c>
      <c r="O70" s="32">
        <f t="shared" ref="O70:O73" si="3">N70*I70</f>
        <v>691.8</v>
      </c>
    </row>
    <row r="71" spans="1:15" x14ac:dyDescent="0.3">
      <c r="A71" s="4" t="s">
        <v>9</v>
      </c>
      <c r="B71" s="5" t="s">
        <v>10</v>
      </c>
      <c r="C71" s="5" t="s">
        <v>12</v>
      </c>
      <c r="D71" s="5" t="s">
        <v>51</v>
      </c>
      <c r="E71" s="5" t="s">
        <v>53</v>
      </c>
      <c r="F71" s="5" t="s">
        <v>41</v>
      </c>
      <c r="G71" s="5" t="s">
        <v>13</v>
      </c>
      <c r="H71" s="5" t="s">
        <v>85</v>
      </c>
      <c r="I71" s="5">
        <v>11.53</v>
      </c>
      <c r="J71" s="6">
        <v>0</v>
      </c>
      <c r="K71" s="6">
        <v>0</v>
      </c>
      <c r="L71" s="6">
        <v>35</v>
      </c>
      <c r="M71" s="29">
        <v>403.54999999999995</v>
      </c>
      <c r="N71" s="41">
        <v>40</v>
      </c>
      <c r="O71" s="32">
        <f t="shared" si="3"/>
        <v>461.2</v>
      </c>
    </row>
    <row r="72" spans="1:15" x14ac:dyDescent="0.3">
      <c r="A72" s="4" t="s">
        <v>9</v>
      </c>
      <c r="B72" s="5" t="s">
        <v>10</v>
      </c>
      <c r="C72" s="5" t="s">
        <v>11</v>
      </c>
      <c r="D72" s="5" t="s">
        <v>51</v>
      </c>
      <c r="E72" s="5" t="s">
        <v>53</v>
      </c>
      <c r="F72" s="5" t="s">
        <v>41</v>
      </c>
      <c r="G72" s="5" t="s">
        <v>13</v>
      </c>
      <c r="H72" s="5" t="s">
        <v>84</v>
      </c>
      <c r="I72" s="5">
        <v>11.53</v>
      </c>
      <c r="J72" s="6">
        <v>0</v>
      </c>
      <c r="K72" s="6">
        <v>0</v>
      </c>
      <c r="L72" s="6">
        <v>45</v>
      </c>
      <c r="M72" s="29">
        <v>518.85</v>
      </c>
      <c r="N72" s="20">
        <v>45</v>
      </c>
      <c r="O72" s="32">
        <f t="shared" si="3"/>
        <v>518.85</v>
      </c>
    </row>
    <row r="73" spans="1:15" x14ac:dyDescent="0.3">
      <c r="A73" s="4" t="s">
        <v>9</v>
      </c>
      <c r="B73" s="5" t="s">
        <v>10</v>
      </c>
      <c r="C73" s="5" t="s">
        <v>11</v>
      </c>
      <c r="D73" s="5" t="s">
        <v>51</v>
      </c>
      <c r="E73" s="5" t="s">
        <v>53</v>
      </c>
      <c r="F73" s="5" t="s">
        <v>41</v>
      </c>
      <c r="G73" s="5" t="s">
        <v>13</v>
      </c>
      <c r="H73" s="5" t="s">
        <v>85</v>
      </c>
      <c r="I73" s="5">
        <v>11.53</v>
      </c>
      <c r="J73" s="6">
        <v>0</v>
      </c>
      <c r="K73" s="6">
        <v>0</v>
      </c>
      <c r="L73" s="6">
        <v>35</v>
      </c>
      <c r="M73" s="29">
        <v>403.54999999999995</v>
      </c>
      <c r="N73" s="20">
        <v>35</v>
      </c>
      <c r="O73" s="32">
        <f t="shared" si="3"/>
        <v>403.54999999999995</v>
      </c>
    </row>
    <row r="74" spans="1:15" x14ac:dyDescent="0.3">
      <c r="A74" s="4" t="s">
        <v>9</v>
      </c>
      <c r="B74" s="5" t="s">
        <v>10</v>
      </c>
      <c r="C74" s="5" t="s">
        <v>12</v>
      </c>
      <c r="D74" s="5" t="s">
        <v>48</v>
      </c>
      <c r="E74" s="5" t="s">
        <v>53</v>
      </c>
      <c r="F74" s="5" t="s">
        <v>36</v>
      </c>
      <c r="G74" s="5" t="s">
        <v>5</v>
      </c>
      <c r="H74" s="5" t="s">
        <v>90</v>
      </c>
      <c r="I74" s="5">
        <v>8.24</v>
      </c>
      <c r="J74" s="6">
        <v>57</v>
      </c>
      <c r="K74" s="29">
        <v>469.68</v>
      </c>
      <c r="L74" s="6">
        <v>57</v>
      </c>
      <c r="M74" s="29">
        <v>469.68</v>
      </c>
      <c r="N74" s="41">
        <v>65</v>
      </c>
      <c r="O74" s="32">
        <f t="shared" ref="O74:O81" si="4">N74*I74</f>
        <v>535.6</v>
      </c>
    </row>
    <row r="75" spans="1:15" x14ac:dyDescent="0.3">
      <c r="A75" s="4" t="s">
        <v>9</v>
      </c>
      <c r="B75" s="5" t="s">
        <v>10</v>
      </c>
      <c r="C75" s="5" t="s">
        <v>12</v>
      </c>
      <c r="D75" s="5" t="s">
        <v>48</v>
      </c>
      <c r="E75" s="5" t="s">
        <v>53</v>
      </c>
      <c r="F75" s="5" t="s">
        <v>36</v>
      </c>
      <c r="G75" s="5" t="s">
        <v>5</v>
      </c>
      <c r="H75" s="5" t="s">
        <v>91</v>
      </c>
      <c r="I75" s="5">
        <v>8.24</v>
      </c>
      <c r="J75" s="6">
        <v>26</v>
      </c>
      <c r="K75" s="29">
        <v>214.24</v>
      </c>
      <c r="L75" s="6">
        <v>30</v>
      </c>
      <c r="M75" s="29">
        <v>247.20000000000002</v>
      </c>
      <c r="N75" s="41">
        <v>50</v>
      </c>
      <c r="O75" s="32">
        <f t="shared" si="4"/>
        <v>412</v>
      </c>
    </row>
    <row r="76" spans="1:15" x14ac:dyDescent="0.3">
      <c r="A76" s="4" t="s">
        <v>9</v>
      </c>
      <c r="B76" s="5" t="s">
        <v>10</v>
      </c>
      <c r="C76" s="5" t="s">
        <v>12</v>
      </c>
      <c r="D76" s="5" t="s">
        <v>48</v>
      </c>
      <c r="E76" s="5" t="s">
        <v>53</v>
      </c>
      <c r="F76" s="5" t="s">
        <v>36</v>
      </c>
      <c r="G76" s="5" t="s">
        <v>5</v>
      </c>
      <c r="H76" s="5" t="s">
        <v>92</v>
      </c>
      <c r="I76" s="5">
        <v>8.24</v>
      </c>
      <c r="J76" s="6">
        <v>49</v>
      </c>
      <c r="K76" s="29">
        <v>403.76</v>
      </c>
      <c r="L76" s="6">
        <v>49</v>
      </c>
      <c r="M76" s="29">
        <v>403.76</v>
      </c>
      <c r="N76" s="41">
        <v>50</v>
      </c>
      <c r="O76" s="32">
        <f t="shared" si="4"/>
        <v>412</v>
      </c>
    </row>
    <row r="77" spans="1:15" x14ac:dyDescent="0.3">
      <c r="A77" s="4" t="s">
        <v>9</v>
      </c>
      <c r="B77" s="5" t="s">
        <v>10</v>
      </c>
      <c r="C77" s="5" t="s">
        <v>12</v>
      </c>
      <c r="D77" s="5" t="s">
        <v>48</v>
      </c>
      <c r="E77" s="5" t="s">
        <v>53</v>
      </c>
      <c r="F77" s="5" t="s">
        <v>36</v>
      </c>
      <c r="G77" s="5" t="s">
        <v>5</v>
      </c>
      <c r="H77" s="5" t="s">
        <v>93</v>
      </c>
      <c r="I77" s="5">
        <v>8.24</v>
      </c>
      <c r="J77" s="6">
        <v>35</v>
      </c>
      <c r="K77" s="29">
        <v>288.40000000000003</v>
      </c>
      <c r="L77" s="6">
        <v>35</v>
      </c>
      <c r="M77" s="29">
        <v>288.40000000000003</v>
      </c>
      <c r="N77" s="41">
        <v>50</v>
      </c>
      <c r="O77" s="32">
        <f t="shared" si="4"/>
        <v>412</v>
      </c>
    </row>
    <row r="78" spans="1:15" x14ac:dyDescent="0.3">
      <c r="A78" s="4" t="s">
        <v>9</v>
      </c>
      <c r="B78" s="5" t="s">
        <v>10</v>
      </c>
      <c r="C78" s="5" t="s">
        <v>11</v>
      </c>
      <c r="D78" s="5" t="s">
        <v>48</v>
      </c>
      <c r="E78" s="5" t="s">
        <v>53</v>
      </c>
      <c r="F78" s="5" t="s">
        <v>36</v>
      </c>
      <c r="G78" s="5" t="s">
        <v>5</v>
      </c>
      <c r="H78" s="5" t="s">
        <v>90</v>
      </c>
      <c r="I78" s="5">
        <v>8.24</v>
      </c>
      <c r="J78" s="6">
        <v>56</v>
      </c>
      <c r="K78" s="29">
        <v>461.44</v>
      </c>
      <c r="L78" s="6">
        <v>56</v>
      </c>
      <c r="M78" s="29">
        <v>461.44</v>
      </c>
      <c r="N78" s="20">
        <v>56</v>
      </c>
      <c r="O78" s="32">
        <f t="shared" si="4"/>
        <v>461.44</v>
      </c>
    </row>
    <row r="79" spans="1:15" x14ac:dyDescent="0.3">
      <c r="A79" s="4" t="s">
        <v>9</v>
      </c>
      <c r="B79" s="5" t="s">
        <v>10</v>
      </c>
      <c r="C79" s="5" t="s">
        <v>11</v>
      </c>
      <c r="D79" s="5" t="s">
        <v>48</v>
      </c>
      <c r="E79" s="5" t="s">
        <v>53</v>
      </c>
      <c r="F79" s="5" t="s">
        <v>36</v>
      </c>
      <c r="G79" s="5" t="s">
        <v>5</v>
      </c>
      <c r="H79" s="5" t="s">
        <v>91</v>
      </c>
      <c r="I79" s="5">
        <v>8.24</v>
      </c>
      <c r="J79" s="6">
        <v>27</v>
      </c>
      <c r="K79" s="29">
        <v>222.48000000000002</v>
      </c>
      <c r="L79" s="6">
        <v>30</v>
      </c>
      <c r="M79" s="29">
        <v>247.20000000000002</v>
      </c>
      <c r="N79" s="41">
        <v>46</v>
      </c>
      <c r="O79" s="32">
        <f t="shared" si="4"/>
        <v>379.04</v>
      </c>
    </row>
    <row r="80" spans="1:15" x14ac:dyDescent="0.3">
      <c r="A80" s="4" t="s">
        <v>9</v>
      </c>
      <c r="B80" s="5" t="s">
        <v>10</v>
      </c>
      <c r="C80" s="5" t="s">
        <v>11</v>
      </c>
      <c r="D80" s="5" t="s">
        <v>48</v>
      </c>
      <c r="E80" s="5" t="s">
        <v>53</v>
      </c>
      <c r="F80" s="5" t="s">
        <v>36</v>
      </c>
      <c r="G80" s="5" t="s">
        <v>5</v>
      </c>
      <c r="H80" s="5" t="s">
        <v>92</v>
      </c>
      <c r="I80" s="5">
        <v>8.24</v>
      </c>
      <c r="J80" s="6">
        <v>42</v>
      </c>
      <c r="K80" s="29">
        <v>346.08</v>
      </c>
      <c r="L80" s="6">
        <v>42</v>
      </c>
      <c r="M80" s="29">
        <v>346.08</v>
      </c>
      <c r="N80" s="20">
        <v>42</v>
      </c>
      <c r="O80" s="32">
        <f t="shared" si="4"/>
        <v>346.08</v>
      </c>
    </row>
    <row r="81" spans="1:15" x14ac:dyDescent="0.3">
      <c r="A81" s="4" t="s">
        <v>9</v>
      </c>
      <c r="B81" s="5" t="s">
        <v>10</v>
      </c>
      <c r="C81" s="5" t="s">
        <v>11</v>
      </c>
      <c r="D81" s="5" t="s">
        <v>48</v>
      </c>
      <c r="E81" s="5" t="s">
        <v>53</v>
      </c>
      <c r="F81" s="5" t="s">
        <v>36</v>
      </c>
      <c r="G81" s="5" t="s">
        <v>5</v>
      </c>
      <c r="H81" s="5" t="s">
        <v>93</v>
      </c>
      <c r="I81" s="5">
        <v>8.24</v>
      </c>
      <c r="J81" s="6">
        <v>28</v>
      </c>
      <c r="K81" s="29">
        <v>230.72</v>
      </c>
      <c r="L81" s="6">
        <v>30</v>
      </c>
      <c r="M81" s="29">
        <v>247.20000000000002</v>
      </c>
      <c r="N81" s="41">
        <v>40</v>
      </c>
      <c r="O81" s="32">
        <f t="shared" si="4"/>
        <v>329.6</v>
      </c>
    </row>
    <row r="82" spans="1:15" x14ac:dyDescent="0.3">
      <c r="A82" s="4" t="s">
        <v>9</v>
      </c>
      <c r="B82" s="5" t="s">
        <v>10</v>
      </c>
      <c r="C82" s="5" t="s">
        <v>12</v>
      </c>
      <c r="D82" s="5" t="s">
        <v>48</v>
      </c>
      <c r="E82" s="5" t="s">
        <v>53</v>
      </c>
      <c r="F82" s="5" t="s">
        <v>36</v>
      </c>
      <c r="G82" s="5" t="s">
        <v>5</v>
      </c>
      <c r="H82" s="5" t="s">
        <v>94</v>
      </c>
      <c r="I82" s="5">
        <v>8.24</v>
      </c>
      <c r="J82" s="6">
        <v>270</v>
      </c>
      <c r="K82" s="29">
        <v>2224.8000000000002</v>
      </c>
      <c r="L82" s="6">
        <v>270</v>
      </c>
      <c r="M82" s="29">
        <v>2224.8000000000002</v>
      </c>
      <c r="N82" s="20">
        <v>270</v>
      </c>
      <c r="O82" s="32">
        <f t="shared" ref="O82:O88" si="5">N82*I82</f>
        <v>2224.8000000000002</v>
      </c>
    </row>
    <row r="83" spans="1:15" x14ac:dyDescent="0.3">
      <c r="A83" s="4" t="s">
        <v>9</v>
      </c>
      <c r="B83" s="5" t="s">
        <v>10</v>
      </c>
      <c r="C83" s="5" t="s">
        <v>12</v>
      </c>
      <c r="D83" s="5" t="s">
        <v>48</v>
      </c>
      <c r="E83" s="5" t="s">
        <v>53</v>
      </c>
      <c r="F83" s="5" t="s">
        <v>36</v>
      </c>
      <c r="G83" s="5" t="s">
        <v>5</v>
      </c>
      <c r="H83" s="5" t="s">
        <v>95</v>
      </c>
      <c r="I83" s="5">
        <v>8.24</v>
      </c>
      <c r="J83" s="6">
        <v>178</v>
      </c>
      <c r="K83" s="29">
        <v>1466.72</v>
      </c>
      <c r="L83" s="6">
        <v>178</v>
      </c>
      <c r="M83" s="29">
        <v>1466.72</v>
      </c>
      <c r="N83" s="41">
        <v>240</v>
      </c>
      <c r="O83" s="32">
        <f t="shared" si="5"/>
        <v>1977.6000000000001</v>
      </c>
    </row>
    <row r="84" spans="1:15" x14ac:dyDescent="0.3">
      <c r="A84" s="4" t="s">
        <v>9</v>
      </c>
      <c r="B84" s="5" t="s">
        <v>10</v>
      </c>
      <c r="C84" s="5" t="s">
        <v>12</v>
      </c>
      <c r="D84" s="5" t="s">
        <v>48</v>
      </c>
      <c r="E84" s="5" t="s">
        <v>53</v>
      </c>
      <c r="F84" s="5" t="s">
        <v>36</v>
      </c>
      <c r="G84" s="5" t="s">
        <v>5</v>
      </c>
      <c r="H84" s="5" t="s">
        <v>96</v>
      </c>
      <c r="I84" s="5">
        <v>8.24</v>
      </c>
      <c r="J84" s="6">
        <v>150</v>
      </c>
      <c r="K84" s="29">
        <v>1236</v>
      </c>
      <c r="L84" s="6">
        <v>150</v>
      </c>
      <c r="M84" s="29">
        <v>1236</v>
      </c>
      <c r="N84" s="41">
        <v>180</v>
      </c>
      <c r="O84" s="32">
        <f t="shared" si="5"/>
        <v>1483.2</v>
      </c>
    </row>
    <row r="85" spans="1:15" x14ac:dyDescent="0.3">
      <c r="A85" s="4" t="s">
        <v>9</v>
      </c>
      <c r="B85" s="5" t="s">
        <v>10</v>
      </c>
      <c r="C85" s="5" t="s">
        <v>12</v>
      </c>
      <c r="D85" s="5" t="s">
        <v>48</v>
      </c>
      <c r="E85" s="5" t="s">
        <v>53</v>
      </c>
      <c r="F85" s="5" t="s">
        <v>36</v>
      </c>
      <c r="G85" s="5" t="s">
        <v>5</v>
      </c>
      <c r="H85" s="5" t="s">
        <v>97</v>
      </c>
      <c r="I85" s="5">
        <v>8.24</v>
      </c>
      <c r="J85" s="6">
        <v>76</v>
      </c>
      <c r="K85" s="29">
        <v>626.24</v>
      </c>
      <c r="L85" s="6">
        <v>76</v>
      </c>
      <c r="M85" s="29">
        <v>626.24</v>
      </c>
      <c r="N85" s="41">
        <v>85</v>
      </c>
      <c r="O85" s="32">
        <f t="shared" si="5"/>
        <v>700.4</v>
      </c>
    </row>
    <row r="86" spans="1:15" x14ac:dyDescent="0.3">
      <c r="A86" s="4" t="s">
        <v>9</v>
      </c>
      <c r="B86" s="5" t="s">
        <v>10</v>
      </c>
      <c r="C86" s="5" t="s">
        <v>11</v>
      </c>
      <c r="D86" s="5" t="s">
        <v>48</v>
      </c>
      <c r="E86" s="5" t="s">
        <v>53</v>
      </c>
      <c r="F86" s="5" t="s">
        <v>36</v>
      </c>
      <c r="G86" s="5" t="s">
        <v>5</v>
      </c>
      <c r="H86" s="5" t="s">
        <v>94</v>
      </c>
      <c r="I86" s="5">
        <v>8.24</v>
      </c>
      <c r="J86" s="6">
        <v>215</v>
      </c>
      <c r="K86" s="29">
        <v>1771.6000000000001</v>
      </c>
      <c r="L86" s="6">
        <v>215</v>
      </c>
      <c r="M86" s="29">
        <v>1771.6000000000001</v>
      </c>
      <c r="N86" s="20">
        <v>215</v>
      </c>
      <c r="O86" s="32">
        <f t="shared" si="5"/>
        <v>1771.6000000000001</v>
      </c>
    </row>
    <row r="87" spans="1:15" x14ac:dyDescent="0.3">
      <c r="A87" s="4" t="s">
        <v>9</v>
      </c>
      <c r="B87" s="5" t="s">
        <v>10</v>
      </c>
      <c r="C87" s="5" t="s">
        <v>11</v>
      </c>
      <c r="D87" s="5" t="s">
        <v>48</v>
      </c>
      <c r="E87" s="5" t="s">
        <v>53</v>
      </c>
      <c r="F87" s="5" t="s">
        <v>36</v>
      </c>
      <c r="G87" s="5" t="s">
        <v>5</v>
      </c>
      <c r="H87" s="5" t="s">
        <v>95</v>
      </c>
      <c r="I87" s="5">
        <v>8.24</v>
      </c>
      <c r="J87" s="6">
        <v>159</v>
      </c>
      <c r="K87" s="29">
        <v>1310.1600000000001</v>
      </c>
      <c r="L87" s="6">
        <v>159</v>
      </c>
      <c r="M87" s="29">
        <v>1310.1600000000001</v>
      </c>
      <c r="N87" s="20">
        <v>159</v>
      </c>
      <c r="O87" s="32">
        <f t="shared" si="5"/>
        <v>1310.1600000000001</v>
      </c>
    </row>
    <row r="88" spans="1:15" x14ac:dyDescent="0.3">
      <c r="A88" s="4" t="s">
        <v>9</v>
      </c>
      <c r="B88" s="5" t="s">
        <v>10</v>
      </c>
      <c r="C88" s="5" t="s">
        <v>11</v>
      </c>
      <c r="D88" s="5" t="s">
        <v>48</v>
      </c>
      <c r="E88" s="5" t="s">
        <v>53</v>
      </c>
      <c r="F88" s="5" t="s">
        <v>36</v>
      </c>
      <c r="G88" s="5" t="s">
        <v>5</v>
      </c>
      <c r="H88" s="5" t="s">
        <v>96</v>
      </c>
      <c r="I88" s="5">
        <v>8.24</v>
      </c>
      <c r="J88" s="6">
        <v>110</v>
      </c>
      <c r="K88" s="29">
        <v>906.4</v>
      </c>
      <c r="L88" s="6">
        <v>110</v>
      </c>
      <c r="M88" s="29">
        <v>906.4</v>
      </c>
      <c r="N88" s="41">
        <v>130</v>
      </c>
      <c r="O88" s="32">
        <f t="shared" si="5"/>
        <v>1071.2</v>
      </c>
    </row>
    <row r="89" spans="1:15" x14ac:dyDescent="0.3">
      <c r="A89" s="4" t="s">
        <v>9</v>
      </c>
      <c r="B89" s="5" t="s">
        <v>10</v>
      </c>
      <c r="C89" s="5" t="s">
        <v>11</v>
      </c>
      <c r="D89" s="5" t="s">
        <v>48</v>
      </c>
      <c r="E89" s="5" t="s">
        <v>53</v>
      </c>
      <c r="F89" s="5" t="s">
        <v>36</v>
      </c>
      <c r="G89" s="5" t="s">
        <v>5</v>
      </c>
      <c r="H89" s="5" t="s">
        <v>97</v>
      </c>
      <c r="I89" s="5">
        <v>8.24</v>
      </c>
      <c r="J89" s="6">
        <v>55</v>
      </c>
      <c r="K89" s="29">
        <v>453.2</v>
      </c>
      <c r="L89" s="6">
        <v>75</v>
      </c>
      <c r="M89" s="29">
        <v>618</v>
      </c>
      <c r="N89" s="41">
        <v>85</v>
      </c>
      <c r="O89" s="32">
        <f t="shared" ref="O89" si="6">N89*I89</f>
        <v>700.4</v>
      </c>
    </row>
    <row r="90" spans="1:15" x14ac:dyDescent="0.3">
      <c r="A90" s="4" t="s">
        <v>4</v>
      </c>
      <c r="B90" s="5" t="s">
        <v>10</v>
      </c>
      <c r="C90" s="5" t="s">
        <v>98</v>
      </c>
      <c r="D90" s="5" t="s">
        <v>51</v>
      </c>
      <c r="E90" s="5" t="s">
        <v>53</v>
      </c>
      <c r="F90" s="5" t="s">
        <v>41</v>
      </c>
      <c r="G90" s="5" t="s">
        <v>13</v>
      </c>
      <c r="H90" s="5" t="s">
        <v>82</v>
      </c>
      <c r="I90" s="5">
        <v>11.53</v>
      </c>
      <c r="J90" s="6">
        <v>0</v>
      </c>
      <c r="K90" s="6">
        <v>0</v>
      </c>
      <c r="L90" s="6">
        <v>120</v>
      </c>
      <c r="M90" s="29">
        <v>1383.6</v>
      </c>
      <c r="N90" s="20">
        <v>120</v>
      </c>
      <c r="O90" s="32">
        <f t="shared" ref="O90:O114" si="7">N90*I90</f>
        <v>1383.6</v>
      </c>
    </row>
    <row r="91" spans="1:15" x14ac:dyDescent="0.3">
      <c r="A91" s="4" t="s">
        <v>4</v>
      </c>
      <c r="B91" s="5" t="s">
        <v>10</v>
      </c>
      <c r="C91" s="5" t="s">
        <v>98</v>
      </c>
      <c r="D91" s="5" t="s">
        <v>51</v>
      </c>
      <c r="E91" s="5" t="s">
        <v>53</v>
      </c>
      <c r="F91" s="5" t="s">
        <v>41</v>
      </c>
      <c r="G91" s="5" t="s">
        <v>13</v>
      </c>
      <c r="H91" s="5" t="s">
        <v>83</v>
      </c>
      <c r="I91" s="5">
        <v>11.53</v>
      </c>
      <c r="J91" s="6">
        <v>0</v>
      </c>
      <c r="K91" s="6">
        <v>0</v>
      </c>
      <c r="L91" s="6">
        <v>90</v>
      </c>
      <c r="M91" s="29">
        <v>1037.7</v>
      </c>
      <c r="N91" s="20">
        <v>90</v>
      </c>
      <c r="O91" s="32">
        <f t="shared" si="7"/>
        <v>1037.7</v>
      </c>
    </row>
    <row r="92" spans="1:15" x14ac:dyDescent="0.3">
      <c r="A92" s="4" t="s">
        <v>4</v>
      </c>
      <c r="B92" s="5" t="s">
        <v>10</v>
      </c>
      <c r="C92" s="5" t="s">
        <v>98</v>
      </c>
      <c r="D92" s="5" t="s">
        <v>51</v>
      </c>
      <c r="E92" s="5" t="s">
        <v>54</v>
      </c>
      <c r="F92" s="5" t="s">
        <v>38</v>
      </c>
      <c r="G92" s="5" t="s">
        <v>7</v>
      </c>
      <c r="H92" s="5" t="s">
        <v>17</v>
      </c>
      <c r="I92" s="5">
        <v>9.94</v>
      </c>
      <c r="J92" s="6">
        <v>0</v>
      </c>
      <c r="K92" s="6">
        <v>0</v>
      </c>
      <c r="L92" s="6">
        <v>121</v>
      </c>
      <c r="M92" s="29">
        <v>1202.74</v>
      </c>
      <c r="N92" s="41">
        <v>150</v>
      </c>
      <c r="O92" s="32">
        <f t="shared" si="7"/>
        <v>1491</v>
      </c>
    </row>
    <row r="93" spans="1:15" x14ac:dyDescent="0.3">
      <c r="A93" s="4" t="s">
        <v>4</v>
      </c>
      <c r="B93" s="5" t="s">
        <v>10</v>
      </c>
      <c r="C93" s="5" t="s">
        <v>98</v>
      </c>
      <c r="D93" s="5" t="s">
        <v>51</v>
      </c>
      <c r="E93" s="5" t="s">
        <v>54</v>
      </c>
      <c r="F93" s="5" t="s">
        <v>38</v>
      </c>
      <c r="G93" s="5" t="s">
        <v>7</v>
      </c>
      <c r="H93" s="5" t="s">
        <v>19</v>
      </c>
      <c r="I93" s="5">
        <v>9.94</v>
      </c>
      <c r="J93" s="6">
        <v>0</v>
      </c>
      <c r="K93" s="6">
        <v>0</v>
      </c>
      <c r="L93" s="6">
        <v>40</v>
      </c>
      <c r="M93" s="29">
        <v>397.59999999999997</v>
      </c>
      <c r="N93" s="41">
        <v>70</v>
      </c>
      <c r="O93" s="32">
        <f t="shared" si="7"/>
        <v>695.8</v>
      </c>
    </row>
    <row r="94" spans="1:15" x14ac:dyDescent="0.3">
      <c r="A94" s="4" t="s">
        <v>4</v>
      </c>
      <c r="B94" s="5" t="s">
        <v>10</v>
      </c>
      <c r="C94" s="5" t="s">
        <v>98</v>
      </c>
      <c r="D94" s="5" t="s">
        <v>46</v>
      </c>
      <c r="E94" s="5" t="s">
        <v>55</v>
      </c>
      <c r="F94" s="5" t="s">
        <v>40</v>
      </c>
      <c r="G94" s="5" t="s">
        <v>43</v>
      </c>
      <c r="H94" s="5" t="s">
        <v>44</v>
      </c>
      <c r="I94" s="5">
        <v>16.600000000000001</v>
      </c>
      <c r="J94" s="6">
        <v>0</v>
      </c>
      <c r="K94" s="6">
        <v>0</v>
      </c>
      <c r="L94" s="6">
        <v>160</v>
      </c>
      <c r="M94" s="29">
        <v>2656</v>
      </c>
      <c r="N94" s="41">
        <v>660</v>
      </c>
      <c r="O94" s="32">
        <f t="shared" si="7"/>
        <v>10956.000000000002</v>
      </c>
    </row>
    <row r="95" spans="1:15" x14ac:dyDescent="0.3">
      <c r="A95" s="4" t="s">
        <v>4</v>
      </c>
      <c r="B95" s="5" t="s">
        <v>10</v>
      </c>
      <c r="C95" s="5" t="s">
        <v>98</v>
      </c>
      <c r="D95" s="5" t="s">
        <v>46</v>
      </c>
      <c r="E95" s="5" t="s">
        <v>55</v>
      </c>
      <c r="F95" s="5" t="s">
        <v>40</v>
      </c>
      <c r="G95" s="5" t="s">
        <v>43</v>
      </c>
      <c r="H95" s="5" t="s">
        <v>45</v>
      </c>
      <c r="I95" s="5">
        <v>16.600000000000001</v>
      </c>
      <c r="J95" s="6">
        <v>0</v>
      </c>
      <c r="K95" s="6">
        <v>0</v>
      </c>
      <c r="L95" s="6">
        <v>90</v>
      </c>
      <c r="M95" s="29">
        <v>1494.0000000000002</v>
      </c>
      <c r="N95" s="41">
        <v>154</v>
      </c>
      <c r="O95" s="32">
        <f t="shared" si="7"/>
        <v>2556.4</v>
      </c>
    </row>
    <row r="96" spans="1:15" x14ac:dyDescent="0.3">
      <c r="A96" s="4" t="s">
        <v>4</v>
      </c>
      <c r="B96" s="5" t="s">
        <v>10</v>
      </c>
      <c r="C96" s="5" t="s">
        <v>98</v>
      </c>
      <c r="D96" s="5" t="s">
        <v>49</v>
      </c>
      <c r="E96" s="5" t="s">
        <v>55</v>
      </c>
      <c r="F96" s="5" t="s">
        <v>35</v>
      </c>
      <c r="G96" s="5" t="s">
        <v>6</v>
      </c>
      <c r="H96" s="5" t="s">
        <v>63</v>
      </c>
      <c r="I96" s="5">
        <v>13.33</v>
      </c>
      <c r="J96" s="6">
        <v>0</v>
      </c>
      <c r="K96" s="6">
        <v>0</v>
      </c>
      <c r="L96" s="6">
        <v>190</v>
      </c>
      <c r="M96" s="29">
        <v>2532.6999999999998</v>
      </c>
      <c r="N96" s="41">
        <v>550</v>
      </c>
      <c r="O96" s="32">
        <f t="shared" si="7"/>
        <v>7331.5</v>
      </c>
    </row>
    <row r="97" spans="1:15" x14ac:dyDescent="0.3">
      <c r="A97" s="4" t="s">
        <v>4</v>
      </c>
      <c r="B97" s="5" t="s">
        <v>10</v>
      </c>
      <c r="C97" s="5" t="s">
        <v>98</v>
      </c>
      <c r="D97" s="5" t="s">
        <v>49</v>
      </c>
      <c r="E97" s="5" t="s">
        <v>55</v>
      </c>
      <c r="F97" s="5" t="s">
        <v>35</v>
      </c>
      <c r="G97" s="5" t="s">
        <v>6</v>
      </c>
      <c r="H97" s="5" t="s">
        <v>64</v>
      </c>
      <c r="I97" s="5">
        <v>13.33</v>
      </c>
      <c r="J97" s="6">
        <v>0</v>
      </c>
      <c r="K97" s="6">
        <v>0</v>
      </c>
      <c r="L97" s="6">
        <v>150</v>
      </c>
      <c r="M97" s="29">
        <v>1999.5</v>
      </c>
      <c r="N97" s="41">
        <v>220</v>
      </c>
      <c r="O97" s="32">
        <f t="shared" si="7"/>
        <v>2932.6</v>
      </c>
    </row>
    <row r="98" spans="1:15" x14ac:dyDescent="0.3">
      <c r="A98" s="4" t="s">
        <v>4</v>
      </c>
      <c r="B98" s="5" t="s">
        <v>10</v>
      </c>
      <c r="C98" s="5" t="s">
        <v>98</v>
      </c>
      <c r="D98" s="5" t="s">
        <v>49</v>
      </c>
      <c r="E98" s="5" t="s">
        <v>55</v>
      </c>
      <c r="F98" s="5" t="s">
        <v>35</v>
      </c>
      <c r="G98" s="5" t="s">
        <v>6</v>
      </c>
      <c r="H98" s="5" t="s">
        <v>65</v>
      </c>
      <c r="I98" s="5">
        <v>13.33</v>
      </c>
      <c r="J98" s="6">
        <v>0</v>
      </c>
      <c r="K98" s="6">
        <v>0</v>
      </c>
      <c r="L98" s="6">
        <v>100</v>
      </c>
      <c r="M98" s="29">
        <v>1333</v>
      </c>
      <c r="N98" s="41">
        <v>220</v>
      </c>
      <c r="O98" s="32">
        <f t="shared" si="7"/>
        <v>2932.6</v>
      </c>
    </row>
    <row r="99" spans="1:15" x14ac:dyDescent="0.3">
      <c r="A99" s="4" t="s">
        <v>4</v>
      </c>
      <c r="B99" s="5" t="s">
        <v>10</v>
      </c>
      <c r="C99" s="5" t="s">
        <v>98</v>
      </c>
      <c r="D99" s="5" t="s">
        <v>49</v>
      </c>
      <c r="E99" s="5" t="s">
        <v>55</v>
      </c>
      <c r="F99" s="5" t="s">
        <v>35</v>
      </c>
      <c r="G99" s="5" t="s">
        <v>6</v>
      </c>
      <c r="H99" s="5" t="s">
        <v>66</v>
      </c>
      <c r="I99" s="5">
        <v>13.33</v>
      </c>
      <c r="J99" s="6">
        <v>0</v>
      </c>
      <c r="K99" s="6">
        <v>0</v>
      </c>
      <c r="L99" s="6">
        <v>60</v>
      </c>
      <c r="M99" s="29">
        <v>799.8</v>
      </c>
      <c r="N99" s="41">
        <v>176</v>
      </c>
      <c r="O99" s="32">
        <f t="shared" si="7"/>
        <v>2346.08</v>
      </c>
    </row>
    <row r="100" spans="1:15" x14ac:dyDescent="0.3">
      <c r="A100" s="4" t="s">
        <v>4</v>
      </c>
      <c r="B100" s="5" t="s">
        <v>10</v>
      </c>
      <c r="C100" s="5" t="s">
        <v>98</v>
      </c>
      <c r="D100" s="5" t="s">
        <v>49</v>
      </c>
      <c r="E100" s="5" t="s">
        <v>53</v>
      </c>
      <c r="F100" s="5" t="s">
        <v>40</v>
      </c>
      <c r="G100" s="5" t="s">
        <v>72</v>
      </c>
      <c r="H100" s="5" t="s">
        <v>71</v>
      </c>
      <c r="I100" s="5">
        <v>11.58</v>
      </c>
      <c r="J100" s="6">
        <v>0</v>
      </c>
      <c r="K100" s="6">
        <v>0</v>
      </c>
      <c r="L100" s="6">
        <v>250</v>
      </c>
      <c r="M100" s="29">
        <v>2895</v>
      </c>
      <c r="N100" s="41">
        <v>500</v>
      </c>
      <c r="O100" s="32">
        <f t="shared" si="7"/>
        <v>5790</v>
      </c>
    </row>
    <row r="101" spans="1:15" x14ac:dyDescent="0.3">
      <c r="A101" s="4" t="s">
        <v>4</v>
      </c>
      <c r="B101" s="5" t="s">
        <v>10</v>
      </c>
      <c r="C101" s="5" t="s">
        <v>98</v>
      </c>
      <c r="D101" s="5" t="s">
        <v>49</v>
      </c>
      <c r="E101" s="5" t="s">
        <v>53</v>
      </c>
      <c r="F101" s="5" t="s">
        <v>40</v>
      </c>
      <c r="G101" s="5" t="s">
        <v>72</v>
      </c>
      <c r="H101" s="5" t="s">
        <v>70</v>
      </c>
      <c r="I101" s="5">
        <v>11.58</v>
      </c>
      <c r="J101" s="6">
        <v>0</v>
      </c>
      <c r="K101" s="6">
        <v>0</v>
      </c>
      <c r="L101" s="6">
        <v>210</v>
      </c>
      <c r="M101" s="29">
        <v>2431.8000000000002</v>
      </c>
      <c r="N101" s="20">
        <v>210</v>
      </c>
      <c r="O101" s="32">
        <f t="shared" si="7"/>
        <v>2431.8000000000002</v>
      </c>
    </row>
    <row r="102" spans="1:15" x14ac:dyDescent="0.3">
      <c r="A102" s="4" t="s">
        <v>4</v>
      </c>
      <c r="B102" s="5" t="s">
        <v>10</v>
      </c>
      <c r="C102" s="5" t="s">
        <v>98</v>
      </c>
      <c r="D102" s="5" t="s">
        <v>48</v>
      </c>
      <c r="E102" s="5" t="s">
        <v>53</v>
      </c>
      <c r="F102" s="5" t="s">
        <v>36</v>
      </c>
      <c r="G102" s="5" t="s">
        <v>5</v>
      </c>
      <c r="H102" s="5" t="s">
        <v>86</v>
      </c>
      <c r="I102" s="5">
        <v>8.24</v>
      </c>
      <c r="J102" s="6">
        <v>0</v>
      </c>
      <c r="K102" s="6">
        <v>0</v>
      </c>
      <c r="L102" s="6">
        <v>40</v>
      </c>
      <c r="M102" s="29">
        <v>329.6</v>
      </c>
      <c r="N102" s="20">
        <v>40</v>
      </c>
      <c r="O102" s="32">
        <f t="shared" si="7"/>
        <v>329.6</v>
      </c>
    </row>
    <row r="103" spans="1:15" x14ac:dyDescent="0.3">
      <c r="A103" s="4" t="s">
        <v>4</v>
      </c>
      <c r="B103" s="5" t="s">
        <v>10</v>
      </c>
      <c r="C103" s="5" t="s">
        <v>98</v>
      </c>
      <c r="D103" s="5" t="s">
        <v>48</v>
      </c>
      <c r="E103" s="5" t="s">
        <v>53</v>
      </c>
      <c r="F103" s="5" t="s">
        <v>36</v>
      </c>
      <c r="G103" s="5" t="s">
        <v>5</v>
      </c>
      <c r="H103" s="5" t="s">
        <v>87</v>
      </c>
      <c r="I103" s="5">
        <v>8.24</v>
      </c>
      <c r="J103" s="6">
        <v>0</v>
      </c>
      <c r="K103" s="6">
        <v>0</v>
      </c>
      <c r="L103" s="6">
        <v>40</v>
      </c>
      <c r="M103" s="29">
        <v>329.6</v>
      </c>
      <c r="N103" s="20">
        <v>40</v>
      </c>
      <c r="O103" s="32">
        <f t="shared" si="7"/>
        <v>329.6</v>
      </c>
    </row>
    <row r="104" spans="1:15" x14ac:dyDescent="0.3">
      <c r="A104" s="4" t="s">
        <v>4</v>
      </c>
      <c r="B104" s="5" t="s">
        <v>10</v>
      </c>
      <c r="C104" s="5" t="s">
        <v>98</v>
      </c>
      <c r="D104" s="5" t="s">
        <v>48</v>
      </c>
      <c r="E104" s="5" t="s">
        <v>53</v>
      </c>
      <c r="F104" s="5" t="s">
        <v>36</v>
      </c>
      <c r="G104" s="5" t="s">
        <v>5</v>
      </c>
      <c r="H104" s="5" t="s">
        <v>88</v>
      </c>
      <c r="I104" s="5">
        <v>8.24</v>
      </c>
      <c r="J104" s="6">
        <v>0</v>
      </c>
      <c r="K104" s="6">
        <v>0</v>
      </c>
      <c r="L104" s="6">
        <v>40</v>
      </c>
      <c r="M104" s="29">
        <v>329.6</v>
      </c>
      <c r="N104" s="20">
        <v>40</v>
      </c>
      <c r="O104" s="32">
        <f t="shared" si="7"/>
        <v>329.6</v>
      </c>
    </row>
    <row r="105" spans="1:15" x14ac:dyDescent="0.3">
      <c r="A105" s="4" t="s">
        <v>4</v>
      </c>
      <c r="B105" s="5" t="s">
        <v>10</v>
      </c>
      <c r="C105" s="5" t="s">
        <v>98</v>
      </c>
      <c r="D105" s="5" t="s">
        <v>48</v>
      </c>
      <c r="E105" s="5" t="s">
        <v>53</v>
      </c>
      <c r="F105" s="5" t="s">
        <v>36</v>
      </c>
      <c r="G105" s="5" t="s">
        <v>5</v>
      </c>
      <c r="H105" s="5" t="s">
        <v>89</v>
      </c>
      <c r="I105" s="5">
        <v>8.24</v>
      </c>
      <c r="J105" s="6">
        <v>0</v>
      </c>
      <c r="K105" s="6">
        <v>0</v>
      </c>
      <c r="L105" s="6">
        <v>40</v>
      </c>
      <c r="M105" s="29">
        <v>329.6</v>
      </c>
      <c r="N105" s="20">
        <v>40</v>
      </c>
      <c r="O105" s="32">
        <f t="shared" si="7"/>
        <v>329.6</v>
      </c>
    </row>
    <row r="106" spans="1:15" x14ac:dyDescent="0.3">
      <c r="A106" s="4" t="s">
        <v>4</v>
      </c>
      <c r="B106" s="5" t="s">
        <v>10</v>
      </c>
      <c r="C106" s="5" t="s">
        <v>98</v>
      </c>
      <c r="D106" s="5" t="s">
        <v>48</v>
      </c>
      <c r="E106" s="5" t="s">
        <v>55</v>
      </c>
      <c r="F106" s="5" t="s">
        <v>39</v>
      </c>
      <c r="G106" s="5" t="s">
        <v>8</v>
      </c>
      <c r="H106" s="5" t="s">
        <v>18</v>
      </c>
      <c r="I106" s="5">
        <v>8.77</v>
      </c>
      <c r="J106" s="6">
        <v>0</v>
      </c>
      <c r="K106" s="6">
        <v>0</v>
      </c>
      <c r="L106" s="6">
        <v>200</v>
      </c>
      <c r="M106" s="29">
        <v>1754</v>
      </c>
      <c r="N106" s="41">
        <v>528</v>
      </c>
      <c r="O106" s="32">
        <f t="shared" si="7"/>
        <v>4630.5599999999995</v>
      </c>
    </row>
    <row r="107" spans="1:15" x14ac:dyDescent="0.3">
      <c r="A107" s="4" t="s">
        <v>4</v>
      </c>
      <c r="B107" s="5" t="s">
        <v>10</v>
      </c>
      <c r="C107" s="5" t="s">
        <v>98</v>
      </c>
      <c r="D107" s="5" t="s">
        <v>48</v>
      </c>
      <c r="E107" s="5" t="s">
        <v>55</v>
      </c>
      <c r="F107" s="5" t="s">
        <v>39</v>
      </c>
      <c r="G107" s="5" t="s">
        <v>8</v>
      </c>
      <c r="H107" s="5" t="s">
        <v>20</v>
      </c>
      <c r="I107" s="5">
        <v>8.77</v>
      </c>
      <c r="J107" s="6">
        <v>0</v>
      </c>
      <c r="K107" s="6">
        <v>0</v>
      </c>
      <c r="L107" s="6">
        <v>110</v>
      </c>
      <c r="M107" s="29">
        <v>964.69999999999993</v>
      </c>
      <c r="N107" s="41">
        <v>308</v>
      </c>
      <c r="O107" s="32">
        <f t="shared" si="7"/>
        <v>2701.16</v>
      </c>
    </row>
    <row r="108" spans="1:15" x14ac:dyDescent="0.3">
      <c r="A108" s="4" t="s">
        <v>4</v>
      </c>
      <c r="B108" s="5" t="s">
        <v>10</v>
      </c>
      <c r="C108" s="5" t="s">
        <v>98</v>
      </c>
      <c r="D108" s="5" t="s">
        <v>50</v>
      </c>
      <c r="E108" s="5" t="s">
        <v>53</v>
      </c>
      <c r="F108" s="5" t="s">
        <v>37</v>
      </c>
      <c r="G108" s="5" t="s">
        <v>73</v>
      </c>
      <c r="H108" s="5" t="s">
        <v>74</v>
      </c>
      <c r="I108" s="5">
        <v>11.42</v>
      </c>
      <c r="J108" s="6">
        <v>0</v>
      </c>
      <c r="K108" s="6">
        <v>0</v>
      </c>
      <c r="L108" s="6">
        <v>90</v>
      </c>
      <c r="M108" s="29">
        <v>1027.8</v>
      </c>
      <c r="N108" s="20">
        <v>90</v>
      </c>
      <c r="O108" s="32">
        <f t="shared" si="7"/>
        <v>1027.8</v>
      </c>
    </row>
    <row r="109" spans="1:15" x14ac:dyDescent="0.3">
      <c r="A109" s="4" t="s">
        <v>4</v>
      </c>
      <c r="B109" s="5" t="s">
        <v>10</v>
      </c>
      <c r="C109" s="5" t="s">
        <v>98</v>
      </c>
      <c r="D109" s="5" t="s">
        <v>50</v>
      </c>
      <c r="E109" s="5" t="s">
        <v>53</v>
      </c>
      <c r="F109" s="5" t="s">
        <v>37</v>
      </c>
      <c r="G109" s="5" t="s">
        <v>73</v>
      </c>
      <c r="H109" s="5" t="s">
        <v>75</v>
      </c>
      <c r="I109" s="5">
        <v>11.42</v>
      </c>
      <c r="J109" s="6">
        <v>0</v>
      </c>
      <c r="K109" s="6">
        <v>0</v>
      </c>
      <c r="L109" s="6">
        <v>80</v>
      </c>
      <c r="M109" s="29">
        <v>913.6</v>
      </c>
      <c r="N109" s="20">
        <v>80</v>
      </c>
      <c r="O109" s="32">
        <f t="shared" si="7"/>
        <v>913.6</v>
      </c>
    </row>
    <row r="110" spans="1:15" x14ac:dyDescent="0.3">
      <c r="A110" s="4" t="s">
        <v>4</v>
      </c>
      <c r="B110" s="5" t="s">
        <v>10</v>
      </c>
      <c r="C110" s="5" t="s">
        <v>98</v>
      </c>
      <c r="D110" s="5" t="s">
        <v>50</v>
      </c>
      <c r="E110" s="5" t="s">
        <v>53</v>
      </c>
      <c r="F110" s="5" t="s">
        <v>37</v>
      </c>
      <c r="G110" s="5" t="s">
        <v>73</v>
      </c>
      <c r="H110" s="5" t="s">
        <v>76</v>
      </c>
      <c r="I110" s="5">
        <v>11.42</v>
      </c>
      <c r="J110" s="6">
        <v>0</v>
      </c>
      <c r="K110" s="6">
        <v>0</v>
      </c>
      <c r="L110" s="6">
        <v>70</v>
      </c>
      <c r="M110" s="29">
        <v>799.4</v>
      </c>
      <c r="N110" s="20">
        <v>70</v>
      </c>
      <c r="O110" s="32">
        <f t="shared" si="7"/>
        <v>799.4</v>
      </c>
    </row>
    <row r="111" spans="1:15" x14ac:dyDescent="0.3">
      <c r="A111" s="4" t="s">
        <v>4</v>
      </c>
      <c r="B111" s="5" t="s">
        <v>10</v>
      </c>
      <c r="C111" s="5" t="s">
        <v>98</v>
      </c>
      <c r="D111" s="5" t="s">
        <v>50</v>
      </c>
      <c r="E111" s="5" t="s">
        <v>53</v>
      </c>
      <c r="F111" s="5" t="s">
        <v>37</v>
      </c>
      <c r="G111" s="5" t="s">
        <v>73</v>
      </c>
      <c r="H111" s="5" t="s">
        <v>77</v>
      </c>
      <c r="I111" s="5">
        <v>11.42</v>
      </c>
      <c r="J111" s="6">
        <v>0</v>
      </c>
      <c r="K111" s="6">
        <v>0</v>
      </c>
      <c r="L111" s="6">
        <v>110</v>
      </c>
      <c r="M111" s="29">
        <v>1256.2</v>
      </c>
      <c r="N111" s="20">
        <v>110</v>
      </c>
      <c r="O111" s="32">
        <f t="shared" si="7"/>
        <v>1256.2</v>
      </c>
    </row>
    <row r="112" spans="1:15" x14ac:dyDescent="0.3">
      <c r="A112" s="4" t="s">
        <v>4</v>
      </c>
      <c r="B112" s="5" t="s">
        <v>10</v>
      </c>
      <c r="C112" s="5" t="s">
        <v>98</v>
      </c>
      <c r="D112" s="5" t="s">
        <v>50</v>
      </c>
      <c r="E112" s="5" t="s">
        <v>53</v>
      </c>
      <c r="F112" s="5" t="s">
        <v>37</v>
      </c>
      <c r="G112" s="5" t="s">
        <v>73</v>
      </c>
      <c r="H112" s="5" t="s">
        <v>80</v>
      </c>
      <c r="I112" s="5">
        <v>11.42</v>
      </c>
      <c r="J112" s="6">
        <v>0</v>
      </c>
      <c r="K112" s="6">
        <v>0</v>
      </c>
      <c r="L112" s="6">
        <v>100</v>
      </c>
      <c r="M112" s="29">
        <v>1142</v>
      </c>
      <c r="N112" s="20">
        <v>100</v>
      </c>
      <c r="O112" s="32">
        <f t="shared" si="7"/>
        <v>1142</v>
      </c>
    </row>
    <row r="113" spans="1:15" x14ac:dyDescent="0.3">
      <c r="A113" s="4" t="s">
        <v>4</v>
      </c>
      <c r="B113" s="5" t="s">
        <v>10</v>
      </c>
      <c r="C113" s="5" t="s">
        <v>98</v>
      </c>
      <c r="D113" s="5" t="s">
        <v>50</v>
      </c>
      <c r="E113" s="5" t="s">
        <v>53</v>
      </c>
      <c r="F113" s="5" t="s">
        <v>37</v>
      </c>
      <c r="G113" s="5" t="s">
        <v>73</v>
      </c>
      <c r="H113" s="5" t="s">
        <v>81</v>
      </c>
      <c r="I113" s="5">
        <v>11.42</v>
      </c>
      <c r="J113" s="6">
        <v>0</v>
      </c>
      <c r="K113" s="6">
        <v>0</v>
      </c>
      <c r="L113" s="6">
        <v>80</v>
      </c>
      <c r="M113" s="29">
        <v>913.6</v>
      </c>
      <c r="N113" s="20">
        <v>80</v>
      </c>
      <c r="O113" s="32">
        <f t="shared" si="7"/>
        <v>913.6</v>
      </c>
    </row>
    <row r="114" spans="1:15" x14ac:dyDescent="0.3">
      <c r="A114" s="4" t="s">
        <v>4</v>
      </c>
      <c r="B114" s="5" t="s">
        <v>10</v>
      </c>
      <c r="C114" s="5" t="s">
        <v>98</v>
      </c>
      <c r="D114" s="5" t="s">
        <v>50</v>
      </c>
      <c r="E114" s="5" t="s">
        <v>53</v>
      </c>
      <c r="F114" s="5" t="s">
        <v>37</v>
      </c>
      <c r="G114" s="5" t="s">
        <v>73</v>
      </c>
      <c r="H114" s="5" t="s">
        <v>78</v>
      </c>
      <c r="I114" s="5">
        <v>11.42</v>
      </c>
      <c r="J114" s="6">
        <v>0</v>
      </c>
      <c r="K114" s="6">
        <v>0</v>
      </c>
      <c r="L114" s="6">
        <v>80</v>
      </c>
      <c r="M114" s="29">
        <v>913.6</v>
      </c>
      <c r="N114" s="20">
        <v>80</v>
      </c>
      <c r="O114" s="32">
        <f t="shared" si="7"/>
        <v>913.6</v>
      </c>
    </row>
    <row r="115" spans="1:15" x14ac:dyDescent="0.3">
      <c r="A115" s="4" t="s">
        <v>4</v>
      </c>
      <c r="B115" s="5" t="s">
        <v>10</v>
      </c>
      <c r="C115" s="5" t="s">
        <v>98</v>
      </c>
      <c r="D115" s="5" t="s">
        <v>50</v>
      </c>
      <c r="E115" s="5" t="s">
        <v>53</v>
      </c>
      <c r="F115" s="5" t="s">
        <v>37</v>
      </c>
      <c r="G115" s="5" t="s">
        <v>73</v>
      </c>
      <c r="H115" s="5" t="s">
        <v>79</v>
      </c>
      <c r="I115" s="5">
        <v>11.42</v>
      </c>
      <c r="J115" s="6">
        <v>0</v>
      </c>
      <c r="K115" s="6">
        <v>0</v>
      </c>
      <c r="L115" s="6">
        <v>100</v>
      </c>
      <c r="M115" s="29">
        <v>1142</v>
      </c>
      <c r="N115" s="20">
        <v>100</v>
      </c>
      <c r="O115" s="32">
        <f t="shared" ref="O115:O132" si="8">N115*I115</f>
        <v>1142</v>
      </c>
    </row>
    <row r="116" spans="1:15" x14ac:dyDescent="0.3">
      <c r="A116" s="4" t="s">
        <v>4</v>
      </c>
      <c r="B116" s="5" t="s">
        <v>10</v>
      </c>
      <c r="C116" s="5" t="s">
        <v>98</v>
      </c>
      <c r="D116" s="5" t="s">
        <v>47</v>
      </c>
      <c r="E116" s="5" t="s">
        <v>55</v>
      </c>
      <c r="F116" s="5" t="s">
        <v>35</v>
      </c>
      <c r="G116" s="5" t="s">
        <v>56</v>
      </c>
      <c r="H116" s="5" t="s">
        <v>57</v>
      </c>
      <c r="I116" s="5">
        <v>9.33</v>
      </c>
      <c r="J116" s="6">
        <v>0</v>
      </c>
      <c r="K116" s="6">
        <v>0</v>
      </c>
      <c r="L116" s="6">
        <v>180</v>
      </c>
      <c r="M116" s="29">
        <v>1679.4</v>
      </c>
      <c r="N116" s="41">
        <v>360</v>
      </c>
      <c r="O116" s="32">
        <f t="shared" si="8"/>
        <v>3358.8</v>
      </c>
    </row>
    <row r="117" spans="1:15" x14ac:dyDescent="0.3">
      <c r="A117" s="4" t="s">
        <v>4</v>
      </c>
      <c r="B117" s="5" t="s">
        <v>10</v>
      </c>
      <c r="C117" s="5" t="s">
        <v>98</v>
      </c>
      <c r="D117" s="5" t="s">
        <v>47</v>
      </c>
      <c r="E117" s="5" t="s">
        <v>55</v>
      </c>
      <c r="F117" s="5" t="s">
        <v>35</v>
      </c>
      <c r="G117" s="5" t="s">
        <v>58</v>
      </c>
      <c r="H117" s="5" t="s">
        <v>59</v>
      </c>
      <c r="I117" s="5">
        <v>10.9</v>
      </c>
      <c r="J117" s="6">
        <v>0</v>
      </c>
      <c r="K117" s="6">
        <v>0</v>
      </c>
      <c r="L117" s="6">
        <v>150</v>
      </c>
      <c r="M117" s="29">
        <v>1635</v>
      </c>
      <c r="N117" s="41">
        <v>360</v>
      </c>
      <c r="O117" s="32">
        <f t="shared" si="8"/>
        <v>3924</v>
      </c>
    </row>
    <row r="118" spans="1:15" x14ac:dyDescent="0.3">
      <c r="A118" s="4" t="s">
        <v>4</v>
      </c>
      <c r="B118" s="5" t="s">
        <v>10</v>
      </c>
      <c r="C118" s="5" t="s">
        <v>98</v>
      </c>
      <c r="D118" s="5" t="s">
        <v>47</v>
      </c>
      <c r="E118" s="5" t="s">
        <v>55</v>
      </c>
      <c r="F118" s="5" t="s">
        <v>35</v>
      </c>
      <c r="G118" s="5" t="s">
        <v>60</v>
      </c>
      <c r="H118" s="5" t="s">
        <v>61</v>
      </c>
      <c r="I118" s="5">
        <v>4.99</v>
      </c>
      <c r="J118" s="6">
        <v>0</v>
      </c>
      <c r="K118" s="6">
        <v>0</v>
      </c>
      <c r="L118" s="6">
        <v>170</v>
      </c>
      <c r="M118" s="29">
        <v>848.30000000000007</v>
      </c>
      <c r="N118" s="41">
        <v>360</v>
      </c>
      <c r="O118" s="32">
        <f t="shared" si="8"/>
        <v>1796.4</v>
      </c>
    </row>
    <row r="119" spans="1:15" x14ac:dyDescent="0.3">
      <c r="A119" s="4" t="s">
        <v>4</v>
      </c>
      <c r="B119" s="5" t="s">
        <v>10</v>
      </c>
      <c r="C119" s="5" t="s">
        <v>98</v>
      </c>
      <c r="D119" s="5" t="s">
        <v>47</v>
      </c>
      <c r="E119" s="5" t="s">
        <v>55</v>
      </c>
      <c r="F119" s="5" t="s">
        <v>35</v>
      </c>
      <c r="G119" s="5" t="s">
        <v>60</v>
      </c>
      <c r="H119" s="5" t="s">
        <v>62</v>
      </c>
      <c r="I119" s="5">
        <v>7.05</v>
      </c>
      <c r="J119" s="6">
        <v>0</v>
      </c>
      <c r="K119" s="6">
        <v>0</v>
      </c>
      <c r="L119" s="6">
        <v>125</v>
      </c>
      <c r="M119" s="29">
        <v>881.25</v>
      </c>
      <c r="N119" s="41">
        <v>360</v>
      </c>
      <c r="O119" s="32">
        <f t="shared" si="8"/>
        <v>2538</v>
      </c>
    </row>
    <row r="120" spans="1:15" x14ac:dyDescent="0.3">
      <c r="A120" s="4" t="s">
        <v>4</v>
      </c>
      <c r="B120" s="5" t="s">
        <v>10</v>
      </c>
      <c r="C120" s="5" t="s">
        <v>98</v>
      </c>
      <c r="D120" s="5" t="s">
        <v>49</v>
      </c>
      <c r="E120" s="5" t="s">
        <v>55</v>
      </c>
      <c r="F120" s="5" t="s">
        <v>35</v>
      </c>
      <c r="G120" s="5" t="s">
        <v>6</v>
      </c>
      <c r="H120" s="5" t="s">
        <v>67</v>
      </c>
      <c r="I120" s="5">
        <v>13.33</v>
      </c>
      <c r="J120" s="6">
        <v>0</v>
      </c>
      <c r="K120" s="6">
        <v>0</v>
      </c>
      <c r="L120" s="6">
        <v>220</v>
      </c>
      <c r="M120" s="29">
        <v>2932.6</v>
      </c>
      <c r="N120" s="41">
        <v>1000</v>
      </c>
      <c r="O120" s="32">
        <f t="shared" si="8"/>
        <v>13330</v>
      </c>
    </row>
    <row r="121" spans="1:15" x14ac:dyDescent="0.3">
      <c r="A121" s="4" t="s">
        <v>4</v>
      </c>
      <c r="B121" s="5" t="s">
        <v>10</v>
      </c>
      <c r="C121" s="5" t="s">
        <v>98</v>
      </c>
      <c r="D121" s="5" t="s">
        <v>49</v>
      </c>
      <c r="E121" s="5" t="s">
        <v>55</v>
      </c>
      <c r="F121" s="5" t="s">
        <v>35</v>
      </c>
      <c r="G121" s="5" t="s">
        <v>6</v>
      </c>
      <c r="H121" s="5" t="s">
        <v>68</v>
      </c>
      <c r="I121" s="5">
        <v>13.33</v>
      </c>
      <c r="J121" s="6">
        <v>0</v>
      </c>
      <c r="K121" s="6">
        <v>0</v>
      </c>
      <c r="L121" s="6">
        <v>180</v>
      </c>
      <c r="M121" s="29">
        <v>2399.4</v>
      </c>
      <c r="N121" s="41">
        <v>208</v>
      </c>
      <c r="O121" s="32">
        <f t="shared" si="8"/>
        <v>2772.64</v>
      </c>
    </row>
    <row r="122" spans="1:15" x14ac:dyDescent="0.3">
      <c r="A122" s="4" t="s">
        <v>4</v>
      </c>
      <c r="B122" s="5" t="s">
        <v>10</v>
      </c>
      <c r="C122" s="5" t="s">
        <v>98</v>
      </c>
      <c r="D122" s="5" t="s">
        <v>49</v>
      </c>
      <c r="E122" s="5" t="s">
        <v>55</v>
      </c>
      <c r="F122" s="5" t="s">
        <v>35</v>
      </c>
      <c r="G122" s="5" t="s">
        <v>6</v>
      </c>
      <c r="H122" s="5" t="s">
        <v>69</v>
      </c>
      <c r="I122" s="5">
        <v>13.33</v>
      </c>
      <c r="J122" s="6">
        <v>0</v>
      </c>
      <c r="K122" s="6">
        <v>0</v>
      </c>
      <c r="L122" s="6">
        <v>110</v>
      </c>
      <c r="M122" s="29">
        <v>1466.3</v>
      </c>
      <c r="N122" s="41">
        <v>308</v>
      </c>
      <c r="O122" s="32">
        <f t="shared" si="8"/>
        <v>4105.6400000000003</v>
      </c>
    </row>
    <row r="123" spans="1:15" x14ac:dyDescent="0.3">
      <c r="A123" s="4" t="s">
        <v>4</v>
      </c>
      <c r="B123" s="5" t="s">
        <v>10</v>
      </c>
      <c r="C123" s="5" t="s">
        <v>98</v>
      </c>
      <c r="D123" s="5" t="s">
        <v>51</v>
      </c>
      <c r="E123" s="5" t="s">
        <v>53</v>
      </c>
      <c r="F123" s="5" t="s">
        <v>41</v>
      </c>
      <c r="G123" s="5" t="s">
        <v>13</v>
      </c>
      <c r="H123" s="5" t="s">
        <v>84</v>
      </c>
      <c r="I123" s="5">
        <v>11.53</v>
      </c>
      <c r="J123" s="6">
        <v>0</v>
      </c>
      <c r="K123" s="6">
        <v>0</v>
      </c>
      <c r="L123" s="6">
        <v>90</v>
      </c>
      <c r="M123" s="29">
        <v>1037.7</v>
      </c>
      <c r="N123" s="20">
        <v>90</v>
      </c>
      <c r="O123" s="32">
        <f t="shared" si="8"/>
        <v>1037.7</v>
      </c>
    </row>
    <row r="124" spans="1:15" x14ac:dyDescent="0.3">
      <c r="A124" s="4" t="s">
        <v>4</v>
      </c>
      <c r="B124" s="5" t="s">
        <v>10</v>
      </c>
      <c r="C124" s="5" t="s">
        <v>98</v>
      </c>
      <c r="D124" s="5" t="s">
        <v>51</v>
      </c>
      <c r="E124" s="5" t="s">
        <v>53</v>
      </c>
      <c r="F124" s="5" t="s">
        <v>41</v>
      </c>
      <c r="G124" s="5" t="s">
        <v>13</v>
      </c>
      <c r="H124" s="5" t="s">
        <v>85</v>
      </c>
      <c r="I124" s="5">
        <v>11.53</v>
      </c>
      <c r="J124" s="6">
        <v>0</v>
      </c>
      <c r="K124" s="6">
        <v>0</v>
      </c>
      <c r="L124" s="6">
        <v>60</v>
      </c>
      <c r="M124" s="29">
        <v>691.8</v>
      </c>
      <c r="N124" s="20">
        <v>60</v>
      </c>
      <c r="O124" s="32">
        <f t="shared" si="8"/>
        <v>691.8</v>
      </c>
    </row>
    <row r="125" spans="1:15" x14ac:dyDescent="0.3">
      <c r="A125" s="4" t="s">
        <v>4</v>
      </c>
      <c r="B125" s="5" t="s">
        <v>10</v>
      </c>
      <c r="C125" s="5" t="s">
        <v>98</v>
      </c>
      <c r="D125" s="5" t="s">
        <v>48</v>
      </c>
      <c r="E125" s="5" t="s">
        <v>53</v>
      </c>
      <c r="F125" s="5" t="s">
        <v>36</v>
      </c>
      <c r="G125" s="5" t="s">
        <v>5</v>
      </c>
      <c r="H125" s="5" t="s">
        <v>90</v>
      </c>
      <c r="I125" s="5">
        <v>8.24</v>
      </c>
      <c r="J125" s="6">
        <v>0</v>
      </c>
      <c r="K125" s="6">
        <v>0</v>
      </c>
      <c r="L125" s="6">
        <v>50</v>
      </c>
      <c r="M125" s="29">
        <v>412</v>
      </c>
      <c r="N125" s="20">
        <v>50</v>
      </c>
      <c r="O125" s="32">
        <f t="shared" si="8"/>
        <v>412</v>
      </c>
    </row>
    <row r="126" spans="1:15" x14ac:dyDescent="0.3">
      <c r="A126" s="4" t="s">
        <v>4</v>
      </c>
      <c r="B126" s="5" t="s">
        <v>10</v>
      </c>
      <c r="C126" s="5" t="s">
        <v>98</v>
      </c>
      <c r="D126" s="5" t="s">
        <v>48</v>
      </c>
      <c r="E126" s="5" t="s">
        <v>53</v>
      </c>
      <c r="F126" s="5" t="s">
        <v>36</v>
      </c>
      <c r="G126" s="5" t="s">
        <v>5</v>
      </c>
      <c r="H126" s="5" t="s">
        <v>91</v>
      </c>
      <c r="I126" s="5">
        <v>8.24</v>
      </c>
      <c r="J126" s="6">
        <v>0</v>
      </c>
      <c r="K126" s="6">
        <v>0</v>
      </c>
      <c r="L126" s="6">
        <v>50</v>
      </c>
      <c r="M126" s="29">
        <v>412</v>
      </c>
      <c r="N126" s="20">
        <v>50</v>
      </c>
      <c r="O126" s="32">
        <f t="shared" si="8"/>
        <v>412</v>
      </c>
    </row>
    <row r="127" spans="1:15" x14ac:dyDescent="0.3">
      <c r="A127" s="4" t="s">
        <v>4</v>
      </c>
      <c r="B127" s="5" t="s">
        <v>10</v>
      </c>
      <c r="C127" s="5" t="s">
        <v>98</v>
      </c>
      <c r="D127" s="5" t="s">
        <v>48</v>
      </c>
      <c r="E127" s="5" t="s">
        <v>53</v>
      </c>
      <c r="F127" s="5" t="s">
        <v>36</v>
      </c>
      <c r="G127" s="5" t="s">
        <v>5</v>
      </c>
      <c r="H127" s="5" t="s">
        <v>92</v>
      </c>
      <c r="I127" s="5">
        <v>8.24</v>
      </c>
      <c r="J127" s="6">
        <v>0</v>
      </c>
      <c r="K127" s="6">
        <v>0</v>
      </c>
      <c r="L127" s="6">
        <v>50</v>
      </c>
      <c r="M127" s="29">
        <v>412</v>
      </c>
      <c r="N127" s="20">
        <v>50</v>
      </c>
      <c r="O127" s="32">
        <f t="shared" si="8"/>
        <v>412</v>
      </c>
    </row>
    <row r="128" spans="1:15" x14ac:dyDescent="0.3">
      <c r="A128" s="4" t="s">
        <v>4</v>
      </c>
      <c r="B128" s="5" t="s">
        <v>10</v>
      </c>
      <c r="C128" s="5" t="s">
        <v>98</v>
      </c>
      <c r="D128" s="5" t="s">
        <v>48</v>
      </c>
      <c r="E128" s="5" t="s">
        <v>53</v>
      </c>
      <c r="F128" s="5" t="s">
        <v>36</v>
      </c>
      <c r="G128" s="5" t="s">
        <v>5</v>
      </c>
      <c r="H128" s="5" t="s">
        <v>93</v>
      </c>
      <c r="I128" s="5">
        <v>8.24</v>
      </c>
      <c r="J128" s="6">
        <v>0</v>
      </c>
      <c r="K128" s="6">
        <v>0</v>
      </c>
      <c r="L128" s="6">
        <v>50</v>
      </c>
      <c r="M128" s="29">
        <v>412</v>
      </c>
      <c r="N128" s="20">
        <v>50</v>
      </c>
      <c r="O128" s="32">
        <f t="shared" si="8"/>
        <v>412</v>
      </c>
    </row>
    <row r="129" spans="1:15" x14ac:dyDescent="0.3">
      <c r="A129" s="4" t="s">
        <v>4</v>
      </c>
      <c r="B129" s="5" t="s">
        <v>10</v>
      </c>
      <c r="C129" s="5" t="s">
        <v>98</v>
      </c>
      <c r="D129" s="5" t="s">
        <v>48</v>
      </c>
      <c r="E129" s="5" t="s">
        <v>53</v>
      </c>
      <c r="F129" s="5" t="s">
        <v>36</v>
      </c>
      <c r="G129" s="5" t="s">
        <v>5</v>
      </c>
      <c r="H129" s="5" t="s">
        <v>94</v>
      </c>
      <c r="I129" s="5">
        <v>8.24</v>
      </c>
      <c r="J129" s="6">
        <v>0</v>
      </c>
      <c r="K129" s="6">
        <v>0</v>
      </c>
      <c r="L129" s="6">
        <v>110</v>
      </c>
      <c r="M129" s="29">
        <v>906.4</v>
      </c>
      <c r="N129" s="41">
        <v>260</v>
      </c>
      <c r="O129" s="32">
        <f t="shared" si="8"/>
        <v>2142.4</v>
      </c>
    </row>
    <row r="130" spans="1:15" x14ac:dyDescent="0.3">
      <c r="A130" s="4" t="s">
        <v>4</v>
      </c>
      <c r="B130" s="5" t="s">
        <v>10</v>
      </c>
      <c r="C130" s="5" t="s">
        <v>98</v>
      </c>
      <c r="D130" s="5" t="s">
        <v>48</v>
      </c>
      <c r="E130" s="5" t="s">
        <v>53</v>
      </c>
      <c r="F130" s="5" t="s">
        <v>36</v>
      </c>
      <c r="G130" s="5" t="s">
        <v>5</v>
      </c>
      <c r="H130" s="5" t="s">
        <v>95</v>
      </c>
      <c r="I130" s="5">
        <v>8.24</v>
      </c>
      <c r="J130" s="6">
        <v>0</v>
      </c>
      <c r="K130" s="6">
        <v>0</v>
      </c>
      <c r="L130" s="6">
        <v>110</v>
      </c>
      <c r="M130" s="29">
        <v>906.4</v>
      </c>
      <c r="N130" s="41">
        <v>260</v>
      </c>
      <c r="O130" s="32">
        <f t="shared" si="8"/>
        <v>2142.4</v>
      </c>
    </row>
    <row r="131" spans="1:15" x14ac:dyDescent="0.3">
      <c r="A131" s="4" t="s">
        <v>4</v>
      </c>
      <c r="B131" s="5" t="s">
        <v>10</v>
      </c>
      <c r="C131" s="5" t="s">
        <v>98</v>
      </c>
      <c r="D131" s="5" t="s">
        <v>48</v>
      </c>
      <c r="E131" s="5" t="s">
        <v>53</v>
      </c>
      <c r="F131" s="5" t="s">
        <v>36</v>
      </c>
      <c r="G131" s="5" t="s">
        <v>5</v>
      </c>
      <c r="H131" s="5" t="s">
        <v>96</v>
      </c>
      <c r="I131" s="5">
        <v>8.24</v>
      </c>
      <c r="J131" s="6">
        <v>0</v>
      </c>
      <c r="K131" s="6">
        <v>0</v>
      </c>
      <c r="L131" s="6">
        <v>110</v>
      </c>
      <c r="M131" s="29">
        <v>906.4</v>
      </c>
      <c r="N131" s="41">
        <v>260</v>
      </c>
      <c r="O131" s="32">
        <f t="shared" si="8"/>
        <v>2142.4</v>
      </c>
    </row>
    <row r="132" spans="1:15" x14ac:dyDescent="0.3">
      <c r="A132" s="4" t="s">
        <v>4</v>
      </c>
      <c r="B132" s="5" t="s">
        <v>10</v>
      </c>
      <c r="C132" s="5" t="s">
        <v>98</v>
      </c>
      <c r="D132" s="5" t="s">
        <v>48</v>
      </c>
      <c r="E132" s="5" t="s">
        <v>53</v>
      </c>
      <c r="F132" s="5" t="s">
        <v>36</v>
      </c>
      <c r="G132" s="5" t="s">
        <v>5</v>
      </c>
      <c r="H132" s="5" t="s">
        <v>97</v>
      </c>
      <c r="I132" s="5">
        <v>8.24</v>
      </c>
      <c r="J132" s="6">
        <v>0</v>
      </c>
      <c r="K132" s="6">
        <v>0</v>
      </c>
      <c r="L132" s="6">
        <v>110</v>
      </c>
      <c r="M132" s="29">
        <v>906.4</v>
      </c>
      <c r="N132" s="20">
        <v>110</v>
      </c>
      <c r="O132" s="32">
        <f t="shared" si="8"/>
        <v>906.4</v>
      </c>
    </row>
  </sheetData>
  <sheetProtection algorithmName="SHA-512" hashValue="BlJshW48vk/UMbZDGLlI8LIHxwTRIG/Hb1PLv9OL2GY3TY5wqYV+CnR7YPpFmpGLupWRGmZT+BZ4p7EJY0iD/A==" saltValue="774+0mHLN5iTOYn7FCKn6g==" spinCount="100000" sheet="1" objects="1" scenarios="1" formatCells="0" formatColumns="0" formatRows="0" selectLockedCells="1" sort="0" autoFilter="0" pivotTables="0"/>
  <autoFilter ref="A3:O132"/>
  <sortState ref="A2:Q13051">
    <sortCondition ref="B2:B13051"/>
    <sortCondition ref="C2:C13051"/>
    <sortCondition ref="D2:D13051"/>
    <sortCondition ref="G2:G13051"/>
  </sortState>
  <mergeCells count="1">
    <mergeCell ref="C1:F1"/>
  </mergeCells>
  <dataValidations count="1">
    <dataValidation type="whole" allowBlank="1" showInputMessage="1" showErrorMessage="1" sqref="N1:N1048576">
      <formula1>0</formula1>
      <formula2>10000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13"/>
  <sheetViews>
    <sheetView showGridLines="0" workbookViewId="0">
      <selection activeCell="B18" sqref="B18"/>
    </sheetView>
  </sheetViews>
  <sheetFormatPr baseColWidth="10" defaultRowHeight="16.5" x14ac:dyDescent="0.3"/>
  <cols>
    <col min="1" max="1" width="38.125" bestFit="1" customWidth="1"/>
    <col min="2" max="2" width="22.375" bestFit="1" customWidth="1"/>
    <col min="3" max="3" width="19.75" bestFit="1" customWidth="1"/>
    <col min="4" max="4" width="21.75" bestFit="1" customWidth="1"/>
    <col min="5" max="5" width="14.875" bestFit="1" customWidth="1"/>
    <col min="6" max="6" width="25.25" bestFit="1" customWidth="1"/>
    <col min="7" max="7" width="22.75" bestFit="1" customWidth="1"/>
    <col min="8" max="8" width="25.25" customWidth="1"/>
    <col min="9" max="9" width="22.75" customWidth="1"/>
  </cols>
  <sheetData>
    <row r="1" spans="1:7" ht="51.75" customHeight="1" x14ac:dyDescent="0.3">
      <c r="B1" s="42" t="s">
        <v>100</v>
      </c>
      <c r="C1" s="42"/>
      <c r="D1" s="42"/>
      <c r="E1" s="42"/>
      <c r="F1" s="42"/>
      <c r="G1" s="25"/>
    </row>
    <row r="2" spans="1:7" ht="31.5" customHeight="1" x14ac:dyDescent="0.3">
      <c r="B2" s="37" t="s">
        <v>101</v>
      </c>
      <c r="C2" s="26"/>
      <c r="D2" s="38" t="s">
        <v>102</v>
      </c>
      <c r="E2" s="26"/>
      <c r="F2" s="26"/>
      <c r="G2" s="25"/>
    </row>
    <row r="3" spans="1:7" ht="17.25" customHeight="1" x14ac:dyDescent="0.3">
      <c r="B3" s="33">
        <v>28</v>
      </c>
      <c r="D3" s="34">
        <v>43</v>
      </c>
    </row>
    <row r="5" spans="1:7" ht="31.5" customHeight="1" x14ac:dyDescent="0.3">
      <c r="B5" s="35" t="s">
        <v>103</v>
      </c>
      <c r="D5" s="36" t="s">
        <v>103</v>
      </c>
    </row>
    <row r="6" spans="1:7" ht="16.5" customHeight="1" x14ac:dyDescent="0.3">
      <c r="B6" s="39">
        <f>ROUND(B9/B3,0)</f>
        <v>269</v>
      </c>
      <c r="D6" s="40">
        <f>ROUND(D9/D3,0)</f>
        <v>339</v>
      </c>
    </row>
    <row r="7" spans="1:7" ht="11.25" customHeight="1" x14ac:dyDescent="0.3"/>
    <row r="8" spans="1:7" x14ac:dyDescent="0.3">
      <c r="A8" s="12" t="s">
        <v>15</v>
      </c>
      <c r="B8" s="11" t="s">
        <v>28</v>
      </c>
      <c r="C8" t="s">
        <v>29</v>
      </c>
      <c r="D8" s="10" t="s">
        <v>30</v>
      </c>
      <c r="E8" s="10" t="s">
        <v>31</v>
      </c>
      <c r="F8" s="9" t="s">
        <v>32</v>
      </c>
      <c r="G8" s="12" t="s">
        <v>33</v>
      </c>
    </row>
    <row r="9" spans="1:7" x14ac:dyDescent="0.3">
      <c r="A9" s="1" t="s">
        <v>10</v>
      </c>
      <c r="B9" s="2">
        <v>7527</v>
      </c>
      <c r="C9" s="7">
        <v>82686.24000000002</v>
      </c>
      <c r="D9" s="2">
        <v>14556</v>
      </c>
      <c r="E9" s="7">
        <v>159471.15</v>
      </c>
      <c r="F9" s="17">
        <v>14556</v>
      </c>
      <c r="G9" s="15">
        <v>159471.15</v>
      </c>
    </row>
    <row r="10" spans="1:7" x14ac:dyDescent="0.3">
      <c r="A10" s="8" t="s">
        <v>12</v>
      </c>
      <c r="B10" s="2">
        <v>3871</v>
      </c>
      <c r="C10" s="7">
        <v>42432.860000000008</v>
      </c>
      <c r="D10" s="2">
        <v>5032</v>
      </c>
      <c r="E10" s="7">
        <v>55161.75</v>
      </c>
      <c r="F10" s="17">
        <v>5032</v>
      </c>
      <c r="G10" s="15">
        <v>55161.75</v>
      </c>
    </row>
    <row r="11" spans="1:7" x14ac:dyDescent="0.3">
      <c r="A11" s="8" t="s">
        <v>11</v>
      </c>
      <c r="B11" s="2">
        <v>3656</v>
      </c>
      <c r="C11" s="7">
        <v>40253.380000000012</v>
      </c>
      <c r="D11" s="2">
        <v>4838</v>
      </c>
      <c r="E11" s="7">
        <v>53155.31</v>
      </c>
      <c r="F11" s="17">
        <v>4838</v>
      </c>
      <c r="G11" s="15">
        <v>53155.31</v>
      </c>
    </row>
    <row r="12" spans="1:7" x14ac:dyDescent="0.3">
      <c r="A12" s="8" t="s">
        <v>98</v>
      </c>
      <c r="B12" s="2">
        <v>0</v>
      </c>
      <c r="C12" s="7">
        <v>0</v>
      </c>
      <c r="D12" s="2">
        <v>4686</v>
      </c>
      <c r="E12" s="7">
        <v>51154.090000000004</v>
      </c>
      <c r="F12" s="17">
        <v>4686</v>
      </c>
      <c r="G12" s="15">
        <v>51154.090000000004</v>
      </c>
    </row>
    <row r="13" spans="1:7" x14ac:dyDescent="0.3">
      <c r="A13" s="1" t="s">
        <v>16</v>
      </c>
      <c r="B13" s="2">
        <v>7527</v>
      </c>
      <c r="C13" s="7">
        <v>82686.24000000002</v>
      </c>
      <c r="D13" s="13">
        <v>14556</v>
      </c>
      <c r="E13" s="14">
        <v>159471.15</v>
      </c>
      <c r="F13" s="17">
        <v>14556</v>
      </c>
      <c r="G13" s="16">
        <v>159471.15</v>
      </c>
    </row>
  </sheetData>
  <mergeCells count="1">
    <mergeCell ref="B1:F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1. TRAVAIL VOLUME</vt:lpstr>
      <vt:lpstr>2. SYNTHESE PAR MAGASIN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Geoffroy ROUME</dc:creator>
  <cp:lastModifiedBy>Geoffroy ROUME</cp:lastModifiedBy>
  <dcterms:created xsi:type="dcterms:W3CDTF">2021-10-15T13:28:20Z</dcterms:created>
  <dcterms:modified xsi:type="dcterms:W3CDTF">2021-10-28T09:53:35Z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OPRDC22_04260 (003).xlsx</vt:lpwstr>
  </property>
</Properties>
</file>