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082166\Desktop\"/>
    </mc:Choice>
  </mc:AlternateContent>
  <xr:revisionPtr revIDLastSave="0" documentId="8_{3CD74634-ADDC-401E-AE43-8FF610AED880}" xr6:coauthVersionLast="46" xr6:coauthVersionMax="46" xr10:uidLastSave="{00000000-0000-0000-0000-000000000000}"/>
  <bookViews>
    <workbookView xWindow="-110" yWindow="-110" windowWidth="19420" windowHeight="10420" activeTab="2" xr2:uid="{2C68954B-AD78-4F49-A906-CEF0AF566AF7}"/>
  </bookViews>
  <sheets>
    <sheet name="Présence" sheetId="1" r:id="rId1"/>
    <sheet name="Alexane" sheetId="11" r:id="rId2"/>
    <sheet name="Indiv" sheetId="10" r:id="rId3"/>
    <sheet name="Test" sheetId="3" state="hidden" r:id="rId4"/>
    <sheet name="M1" sheetId="2" r:id="rId5"/>
    <sheet name="M2" sheetId="4" r:id="rId6"/>
    <sheet name="M3" sheetId="5" r:id="rId7"/>
    <sheet name="M4" sheetId="6" r:id="rId8"/>
    <sheet name="M5" sheetId="7" r:id="rId9"/>
    <sheet name="M6" sheetId="8" r:id="rId10"/>
    <sheet name="M7" sheetId="9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0" l="1"/>
  <c r="G5" i="10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3" i="10"/>
  <c r="F4" i="10"/>
  <c r="F5" i="10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3" i="10"/>
  <c r="E4" i="10"/>
  <c r="E5" i="10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3" i="10"/>
  <c r="D4" i="10"/>
  <c r="D5" i="10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3" i="10"/>
  <c r="C4" i="1"/>
  <c r="B4" i="1" s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3" i="1"/>
  <c r="D19" i="9"/>
  <c r="C19" i="9"/>
  <c r="B19" i="9"/>
  <c r="D19" i="8"/>
  <c r="C19" i="8"/>
  <c r="B19" i="8"/>
  <c r="D19" i="7"/>
  <c r="C19" i="7"/>
  <c r="B19" i="7"/>
  <c r="D19" i="6"/>
  <c r="C19" i="6"/>
  <c r="B19" i="6"/>
  <c r="D19" i="5"/>
  <c r="C19" i="5"/>
  <c r="B17" i="1"/>
  <c r="B19" i="1"/>
  <c r="D19" i="4"/>
  <c r="C19" i="4"/>
  <c r="B19" i="5"/>
  <c r="B19" i="4"/>
  <c r="B14" i="1"/>
  <c r="C16" i="1"/>
  <c r="B16" i="1" s="1"/>
  <c r="B19" i="2"/>
  <c r="C4" i="10" s="1"/>
  <c r="D26" i="1"/>
  <c r="C13" i="1"/>
  <c r="B13" i="1" s="1"/>
  <c r="C12" i="1"/>
  <c r="B12" i="1" s="1"/>
  <c r="C10" i="1"/>
  <c r="B10" i="1" s="1"/>
  <c r="C8" i="1"/>
  <c r="C17" i="1"/>
  <c r="C6" i="1"/>
  <c r="B6" i="1" s="1"/>
  <c r="B18" i="1"/>
  <c r="B8" i="1"/>
  <c r="C5" i="1"/>
  <c r="B5" i="1" s="1"/>
  <c r="C7" i="1"/>
  <c r="B7" i="1" s="1"/>
  <c r="C9" i="1"/>
  <c r="B9" i="1" s="1"/>
  <c r="C11" i="1"/>
  <c r="B11" i="1" s="1"/>
  <c r="C15" i="1"/>
  <c r="B15" i="1" s="1"/>
  <c r="C18" i="1"/>
  <c r="C19" i="1"/>
  <c r="C3" i="1"/>
  <c r="B3" i="1" s="1"/>
  <c r="L26" i="1"/>
  <c r="M26" i="1"/>
  <c r="N26" i="1"/>
  <c r="O26" i="1"/>
  <c r="P26" i="1"/>
  <c r="Q26" i="1"/>
  <c r="R26" i="1"/>
  <c r="S26" i="1"/>
  <c r="T26" i="1"/>
  <c r="U26" i="1"/>
  <c r="V26" i="1"/>
  <c r="X26" i="1"/>
  <c r="Y26" i="1"/>
  <c r="Z26" i="1"/>
  <c r="AA26" i="1"/>
  <c r="K26" i="1"/>
  <c r="C19" i="10" l="1"/>
  <c r="C11" i="10"/>
  <c r="C18" i="10"/>
  <c r="C10" i="10"/>
  <c r="C17" i="10"/>
  <c r="C9" i="10"/>
  <c r="C16" i="10"/>
  <c r="C8" i="10"/>
  <c r="C15" i="10"/>
  <c r="C7" i="10"/>
  <c r="C14" i="10"/>
  <c r="C6" i="10"/>
  <c r="C13" i="10"/>
  <c r="C5" i="10"/>
  <c r="C3" i="10"/>
  <c r="C12" i="10"/>
  <c r="C14" i="1"/>
  <c r="W26" i="1"/>
</calcChain>
</file>

<file path=xl/sharedStrings.xml><?xml version="1.0" encoding="utf-8"?>
<sst xmlns="http://schemas.openxmlformats.org/spreadsheetml/2006/main" count="255" uniqueCount="37">
  <si>
    <t>Thais</t>
  </si>
  <si>
    <t>Kadiatou</t>
  </si>
  <si>
    <t>Ambre</t>
  </si>
  <si>
    <t>Grace</t>
  </si>
  <si>
    <t>Mathilde</t>
  </si>
  <si>
    <t>Maella</t>
  </si>
  <si>
    <t>Maeva</t>
  </si>
  <si>
    <t>Celia</t>
  </si>
  <si>
    <t>Alicia</t>
  </si>
  <si>
    <t>Alyssa</t>
  </si>
  <si>
    <t>Margot</t>
  </si>
  <si>
    <t>Charlotte</t>
  </si>
  <si>
    <t>Alexane</t>
  </si>
  <si>
    <t xml:space="preserve">Total : </t>
  </si>
  <si>
    <t>Marie</t>
  </si>
  <si>
    <t>Jade</t>
  </si>
  <si>
    <t>Moyenne totale</t>
  </si>
  <si>
    <t>Moyenne début</t>
  </si>
  <si>
    <t xml:space="preserve">Non prévenu : </t>
  </si>
  <si>
    <t xml:space="preserve">Prévenu : </t>
  </si>
  <si>
    <t>Tir</t>
  </si>
  <si>
    <t>But</t>
  </si>
  <si>
    <t>Av</t>
  </si>
  <si>
    <t>2'</t>
  </si>
  <si>
    <t xml:space="preserve">Joueuses : </t>
  </si>
  <si>
    <t>Manon J</t>
  </si>
  <si>
    <t>Manon C</t>
  </si>
  <si>
    <t>Arrets</t>
  </si>
  <si>
    <t>Résultat</t>
  </si>
  <si>
    <t>V 20 - 16</t>
  </si>
  <si>
    <t>Nb de match</t>
  </si>
  <si>
    <t>Perdu 19-20</t>
  </si>
  <si>
    <t>X</t>
  </si>
  <si>
    <t>ABC</t>
  </si>
  <si>
    <t>Sout-Bess</t>
  </si>
  <si>
    <t>Verneuil</t>
  </si>
  <si>
    <t>Vict 17 - 9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</si>
</sst>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Border="1"/>
    <xf numFmtId="0" fontId="0" fillId="0" borderId="2" xfId="0" applyBorder="1" applyAlignment="1">
      <alignment horizontal="center"/>
    </xf>
    <xf numFmtId="16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0" fontId="0" fillId="0" borderId="5" xfId="0" applyNumberFormat="1" applyBorder="1" applyAlignment="1">
      <alignment horizontal="center"/>
    </xf>
    <xf numFmtId="10" fontId="0" fillId="0" borderId="0" xfId="0" applyNumberFormat="1" applyAlignment="1">
      <alignment horizontal="center"/>
    </xf>
    <xf numFmtId="10" fontId="0" fillId="0" borderId="0" xfId="0" applyNumberFormat="1" applyBorder="1" applyAlignment="1">
      <alignment horizontal="center"/>
    </xf>
    <xf numFmtId="0" fontId="0" fillId="3" borderId="0" xfId="0" applyFill="1"/>
    <xf numFmtId="0" fontId="0" fillId="2" borderId="0" xfId="0" applyFill="1"/>
    <xf numFmtId="16" fontId="0" fillId="0" borderId="6" xfId="0" applyNumberFormat="1" applyBorder="1"/>
    <xf numFmtId="0" fontId="0" fillId="0" borderId="7" xfId="0" applyBorder="1"/>
    <xf numFmtId="0" fontId="0" fillId="0" borderId="8" xfId="0" applyBorder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/>
    <xf numFmtId="0" fontId="0" fillId="0" borderId="13" xfId="0" applyBorder="1"/>
    <xf numFmtId="0" fontId="0" fillId="0" borderId="12" xfId="0" applyBorder="1" applyAlignment="1">
      <alignment horizontal="center"/>
    </xf>
    <xf numFmtId="0" fontId="4" fillId="0" borderId="12" xfId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/>
  </cellXfs>
  <cellStyles count="2">
    <cellStyle name="Lien hypertexte" xfId="1" builtinId="8"/>
    <cellStyle name="Normal" xfId="0" builtinId="0"/>
  </cellStyles>
  <dxfs count="2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AFCC3A8-2255-DD4F-A9D3-4E7AE316B985}" name="Tableau2" displayName="Tableau2" ref="C3:C20" totalsRowShown="0" dataDxfId="1">
  <autoFilter ref="C3:C20" xr:uid="{FAFCC3A8-2255-DD4F-A9D3-4E7AE316B985}"/>
  <tableColumns count="1">
    <tableColumn id="1" xr3:uid="{55F6B770-1E55-694D-9A3C-6FC5BA8302B6}" name="Joueuses : 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C9C1C-6275-134D-A24F-39A576DF1ED9}">
  <sheetPr codeName="Feuil1"/>
  <dimension ref="A1:AB32"/>
  <sheetViews>
    <sheetView zoomScaleNormal="100" workbookViewId="0">
      <pane xSplit="4" topLeftCell="K1" activePane="topRight" state="frozen"/>
      <selection pane="topRight" activeCell="M6" sqref="M6"/>
    </sheetView>
  </sheetViews>
  <sheetFormatPr baseColWidth="10" defaultRowHeight="15.5" x14ac:dyDescent="0.35"/>
  <cols>
    <col min="1" max="1" width="11.83203125" style="21" customWidth="1"/>
    <col min="2" max="3" width="12.1640625" customWidth="1"/>
    <col min="5" max="10" width="0" hidden="1" customWidth="1"/>
    <col min="13" max="13" width="11.6640625" customWidth="1"/>
  </cols>
  <sheetData>
    <row r="1" spans="1:28" s="1" customFormat="1" ht="16" thickBot="1" x14ac:dyDescent="0.4">
      <c r="A1" s="19"/>
      <c r="B1" s="5"/>
      <c r="C1" s="5"/>
      <c r="D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s="8" customFormat="1" ht="41" customHeight="1" thickBot="1" x14ac:dyDescent="0.4">
      <c r="A2" s="20" t="s">
        <v>30</v>
      </c>
      <c r="B2" s="22" t="s">
        <v>17</v>
      </c>
      <c r="C2" s="23" t="s">
        <v>16</v>
      </c>
      <c r="D2" s="7"/>
      <c r="K2" s="6">
        <v>44441</v>
      </c>
      <c r="L2" s="6">
        <v>44448</v>
      </c>
      <c r="M2" s="6">
        <v>44455</v>
      </c>
      <c r="N2" s="6">
        <v>44462</v>
      </c>
      <c r="O2" s="6">
        <v>44469</v>
      </c>
      <c r="P2" s="6">
        <v>44476</v>
      </c>
      <c r="Q2" s="6">
        <v>44483</v>
      </c>
      <c r="R2" s="6">
        <v>44490</v>
      </c>
      <c r="S2" s="6">
        <v>44497</v>
      </c>
      <c r="T2" s="6">
        <v>44504</v>
      </c>
      <c r="U2" s="6">
        <v>44511</v>
      </c>
      <c r="V2" s="6">
        <v>44518</v>
      </c>
      <c r="W2" s="6">
        <v>44525</v>
      </c>
      <c r="X2" s="6">
        <v>44532</v>
      </c>
      <c r="Y2" s="6">
        <v>44539</v>
      </c>
      <c r="Z2" s="6">
        <v>44546</v>
      </c>
      <c r="AA2" s="6">
        <v>44553</v>
      </c>
      <c r="AB2" s="6">
        <v>44560</v>
      </c>
    </row>
    <row r="3" spans="1:28" s="1" customFormat="1" x14ac:dyDescent="0.35">
      <c r="A3" s="18">
        <f>COUNTIF('M1'!$B$2:$B$18,D3)+COUNTIF('M2'!$B$2:$B$18,Présence!D3)+COUNTIF('M3'!$B$2:$B$18,Présence!D3)+COUNTIF('M4'!$B$2:$B$18,Présence!D3)+COUNTIF('M5'!$B$2:$B$18,Présence!D3)+COUNTIF('M6'!$B$2:$B$18,Présence!D3)+COUNTIF('M7'!$B$2:$B$18,Présence!D3)</f>
        <v>2</v>
      </c>
      <c r="B3" s="9">
        <f>C3</f>
        <v>0.875</v>
      </c>
      <c r="C3" s="10">
        <f>AVERAGE(K3:AB3)</f>
        <v>0.875</v>
      </c>
      <c r="D3" s="1" t="s">
        <v>12</v>
      </c>
      <c r="K3" s="28">
        <v>0</v>
      </c>
      <c r="L3" s="1">
        <v>1</v>
      </c>
      <c r="M3" s="1">
        <v>1</v>
      </c>
      <c r="N3" s="1">
        <v>1</v>
      </c>
      <c r="O3" s="1">
        <v>1</v>
      </c>
      <c r="P3" s="1">
        <v>1</v>
      </c>
      <c r="Q3" s="1">
        <v>1</v>
      </c>
      <c r="R3" s="1">
        <v>1</v>
      </c>
    </row>
    <row r="4" spans="1:28" s="1" customFormat="1" x14ac:dyDescent="0.35">
      <c r="A4" s="18">
        <f>COUNTIF('M1'!$B$2:$B$18,D4)+COUNTIF('M2'!$B$2:$B$18,Présence!D4)+COUNTIF('M3'!$B$2:$B$18,Présence!D4)+COUNTIF('M4'!$B$2:$B$18,Présence!D4)+COUNTIF('M5'!$B$2:$B$18,Présence!D4)+COUNTIF('M6'!$B$2:$B$18,Présence!D4)+COUNTIF('M7'!$B$2:$B$18,Présence!D4)</f>
        <v>2</v>
      </c>
      <c r="B4" s="11">
        <f>C4</f>
        <v>1</v>
      </c>
      <c r="C4" s="10">
        <f>AVERAGE(K4:AB4)</f>
        <v>1</v>
      </c>
      <c r="D4" s="1" t="s">
        <v>8</v>
      </c>
      <c r="K4" s="1">
        <v>1</v>
      </c>
      <c r="L4" s="1">
        <v>1</v>
      </c>
      <c r="M4" s="1">
        <v>1</v>
      </c>
      <c r="N4" s="1">
        <v>1</v>
      </c>
      <c r="O4" s="1">
        <v>1</v>
      </c>
      <c r="P4" s="1">
        <v>1</v>
      </c>
      <c r="Q4" s="1">
        <v>1</v>
      </c>
      <c r="R4" s="1">
        <v>1</v>
      </c>
    </row>
    <row r="5" spans="1:28" s="1" customFormat="1" x14ac:dyDescent="0.35">
      <c r="A5" s="18">
        <f>COUNTIF('M1'!$B$2:$B$18,D5)+COUNTIF('M2'!$B$2:$B$18,Présence!D5)+COUNTIF('M3'!$B$2:$B$18,Présence!D5)+COUNTIF('M4'!$B$2:$B$18,Présence!D5)+COUNTIF('M5'!$B$2:$B$18,Présence!D5)+COUNTIF('M6'!$B$2:$B$18,Présence!D5)+COUNTIF('M7'!$B$2:$B$18,Présence!D5)</f>
        <v>3</v>
      </c>
      <c r="B5" s="9">
        <f t="shared" ref="B5:B16" si="0">C5</f>
        <v>1</v>
      </c>
      <c r="C5" s="10">
        <f>AVERAGE(K5:AB5)</f>
        <v>1</v>
      </c>
      <c r="D5" s="1" t="s">
        <v>9</v>
      </c>
      <c r="K5" s="1">
        <v>1</v>
      </c>
      <c r="L5" s="1">
        <v>1</v>
      </c>
      <c r="M5" s="1">
        <v>1</v>
      </c>
      <c r="N5" s="1">
        <v>1</v>
      </c>
      <c r="O5" s="1">
        <v>1</v>
      </c>
      <c r="P5" s="1">
        <v>1</v>
      </c>
      <c r="Q5" s="1">
        <v>1</v>
      </c>
      <c r="R5" s="1">
        <v>1</v>
      </c>
    </row>
    <row r="6" spans="1:28" s="1" customFormat="1" x14ac:dyDescent="0.35">
      <c r="A6" s="18">
        <f>COUNTIF('M1'!$B$2:$B$18,D6)+COUNTIF('M2'!$B$2:$B$18,Présence!D6)+COUNTIF('M3'!$B$2:$B$18,Présence!D6)+COUNTIF('M4'!$B$2:$B$18,Présence!D6)+COUNTIF('M5'!$B$2:$B$18,Présence!D6)+COUNTIF('M6'!$B$2:$B$18,Présence!D6)+COUNTIF('M7'!$B$2:$B$18,Présence!D6)</f>
        <v>2</v>
      </c>
      <c r="B6" s="11">
        <f t="shared" si="0"/>
        <v>0</v>
      </c>
      <c r="C6" s="10">
        <f>AVERAGEIF(K6:AB6,Q33)</f>
        <v>0</v>
      </c>
      <c r="D6" s="1" t="s">
        <v>2</v>
      </c>
      <c r="K6" s="1">
        <v>1</v>
      </c>
      <c r="L6" s="1">
        <v>1</v>
      </c>
      <c r="M6" s="1">
        <v>1</v>
      </c>
      <c r="N6" s="1">
        <v>1</v>
      </c>
      <c r="O6" s="1">
        <v>1</v>
      </c>
      <c r="P6" s="2">
        <v>0</v>
      </c>
      <c r="Q6" s="1">
        <v>1</v>
      </c>
      <c r="R6" s="1">
        <v>1</v>
      </c>
    </row>
    <row r="7" spans="1:28" s="1" customFormat="1" x14ac:dyDescent="0.35">
      <c r="A7" s="18">
        <f>COUNTIF('M1'!$B$2:$B$18,D7)+COUNTIF('M2'!$B$2:$B$18,Présence!D7)+COUNTIF('M3'!$B$2:$B$18,Présence!D7)+COUNTIF('M4'!$B$2:$B$18,Présence!D7)+COUNTIF('M5'!$B$2:$B$18,Présence!D7)+COUNTIF('M6'!$B$2:$B$18,Présence!D7)+COUNTIF('M7'!$B$2:$B$18,Présence!D7)</f>
        <v>3</v>
      </c>
      <c r="B7" s="9">
        <f t="shared" si="0"/>
        <v>0.875</v>
      </c>
      <c r="C7" s="10">
        <f>AVERAGE(K7:AB7)</f>
        <v>0.875</v>
      </c>
      <c r="D7" s="1" t="s">
        <v>7</v>
      </c>
      <c r="K7" s="1">
        <v>1</v>
      </c>
      <c r="L7" s="1">
        <v>1</v>
      </c>
      <c r="M7" s="1">
        <v>1</v>
      </c>
      <c r="N7" s="3">
        <v>0</v>
      </c>
      <c r="O7" s="1">
        <v>1</v>
      </c>
      <c r="P7" s="1">
        <v>1</v>
      </c>
      <c r="Q7" s="1">
        <v>1</v>
      </c>
      <c r="R7" s="1">
        <v>1</v>
      </c>
    </row>
    <row r="8" spans="1:28" s="1" customFormat="1" x14ac:dyDescent="0.35">
      <c r="A8" s="18">
        <f>COUNTIF('M1'!$B$2:$B$18,D8)+COUNTIF('M2'!$B$2:$B$18,Présence!D8)+COUNTIF('M3'!$B$2:$B$18,Présence!D8)+COUNTIF('M4'!$B$2:$B$18,Présence!D8)+COUNTIF('M5'!$B$2:$B$18,Présence!D8)+COUNTIF('M6'!$B$2:$B$18,Présence!D8)+COUNTIF('M7'!$B$2:$B$18,Présence!D8)</f>
        <v>2</v>
      </c>
      <c r="B8" s="11">
        <f>AVERAGE(L8:AB8)</f>
        <v>0.8571428571428571</v>
      </c>
      <c r="C8" s="10">
        <f>AVERAGE(K8:X8)</f>
        <v>0.75</v>
      </c>
      <c r="D8" s="1" t="s">
        <v>11</v>
      </c>
      <c r="K8" s="28">
        <v>0</v>
      </c>
      <c r="L8" s="1">
        <v>1</v>
      </c>
      <c r="M8" s="1">
        <v>1</v>
      </c>
      <c r="N8" s="3">
        <v>0</v>
      </c>
      <c r="O8" s="1">
        <v>1</v>
      </c>
      <c r="P8" s="1">
        <v>1</v>
      </c>
      <c r="Q8" s="1">
        <v>1</v>
      </c>
      <c r="R8" s="1">
        <v>1</v>
      </c>
    </row>
    <row r="9" spans="1:28" s="1" customFormat="1" x14ac:dyDescent="0.35">
      <c r="A9" s="18">
        <f>COUNTIF('M1'!$B$2:$B$18,D9)+COUNTIF('M2'!$B$2:$B$18,Présence!D9)+COUNTIF('M3'!$B$2:$B$18,Présence!D9)+COUNTIF('M4'!$B$2:$B$18,Présence!D9)+COUNTIF('M5'!$B$2:$B$18,Présence!D9)+COUNTIF('M6'!$B$2:$B$18,Présence!D9)+COUNTIF('M7'!$B$2:$B$18,Présence!D9)</f>
        <v>2</v>
      </c>
      <c r="B9" s="9">
        <f t="shared" si="0"/>
        <v>1</v>
      </c>
      <c r="C9" s="10">
        <f t="shared" ref="C9:C19" si="1">AVERAGE(K9:AB9)</f>
        <v>1</v>
      </c>
      <c r="D9" s="1" t="s">
        <v>3</v>
      </c>
      <c r="K9" s="1">
        <v>1</v>
      </c>
      <c r="L9" s="1">
        <v>1</v>
      </c>
      <c r="M9" s="1">
        <v>1</v>
      </c>
      <c r="N9" s="1">
        <v>1</v>
      </c>
      <c r="O9" s="1">
        <v>1</v>
      </c>
      <c r="P9" s="1">
        <v>1</v>
      </c>
      <c r="Q9" s="1">
        <v>1</v>
      </c>
      <c r="R9" s="17">
        <v>1</v>
      </c>
    </row>
    <row r="10" spans="1:28" s="1" customFormat="1" x14ac:dyDescent="0.35">
      <c r="A10" s="18">
        <f>COUNTIF('M1'!$B$2:$B$18,D10)+COUNTIF('M2'!$B$2:$B$18,Présence!D10)+COUNTIF('M3'!$B$2:$B$18,Présence!D10)+COUNTIF('M4'!$B$2:$B$18,Présence!D10)+COUNTIF('M5'!$B$2:$B$18,Présence!D10)+COUNTIF('M6'!$B$2:$B$18,Présence!D10)+COUNTIF('M7'!$B$2:$B$18,Présence!D10)</f>
        <v>3</v>
      </c>
      <c r="B10" s="11">
        <f t="shared" si="0"/>
        <v>0.875</v>
      </c>
      <c r="C10" s="10">
        <f t="shared" si="1"/>
        <v>0.875</v>
      </c>
      <c r="D10" s="1" t="s">
        <v>1</v>
      </c>
      <c r="K10" s="1">
        <v>1</v>
      </c>
      <c r="L10" s="1">
        <v>1</v>
      </c>
      <c r="M10" s="1">
        <v>1</v>
      </c>
      <c r="N10" s="2">
        <v>0</v>
      </c>
      <c r="O10" s="1">
        <v>1</v>
      </c>
      <c r="P10" s="1">
        <v>1</v>
      </c>
      <c r="Q10" s="17">
        <v>1</v>
      </c>
      <c r="R10" s="1">
        <v>1</v>
      </c>
    </row>
    <row r="11" spans="1:28" s="1" customFormat="1" x14ac:dyDescent="0.35">
      <c r="A11" s="18">
        <f>COUNTIF('M1'!$B$2:$B$18,D11)+COUNTIF('M2'!$B$2:$B$18,Présence!D11)+COUNTIF('M3'!$B$2:$B$18,Présence!D11)+COUNTIF('M4'!$B$2:$B$18,Présence!D11)+COUNTIF('M5'!$B$2:$B$18,Présence!D11)+COUNTIF('M6'!$B$2:$B$18,Présence!D11)+COUNTIF('M7'!$B$2:$B$18,Présence!D11)</f>
        <v>2</v>
      </c>
      <c r="B11" s="9">
        <f t="shared" si="0"/>
        <v>1</v>
      </c>
      <c r="C11" s="10">
        <f t="shared" si="1"/>
        <v>1</v>
      </c>
      <c r="D11" s="1" t="s">
        <v>5</v>
      </c>
      <c r="K11" s="1">
        <v>1</v>
      </c>
      <c r="L11" s="1">
        <v>1</v>
      </c>
      <c r="M11" s="1">
        <v>1</v>
      </c>
      <c r="N11" s="1">
        <v>1</v>
      </c>
      <c r="O11" s="1">
        <v>1</v>
      </c>
      <c r="P11" s="1">
        <v>1</v>
      </c>
      <c r="Q11" s="1">
        <v>1</v>
      </c>
      <c r="R11" s="1">
        <v>1</v>
      </c>
    </row>
    <row r="12" spans="1:28" s="1" customFormat="1" x14ac:dyDescent="0.35">
      <c r="A12" s="18">
        <f>COUNTIF('M1'!$B$2:$B$18,D12)+COUNTIF('M2'!$B$2:$B$18,Présence!D12)+COUNTIF('M3'!$B$2:$B$18,Présence!D12)+COUNTIF('M4'!$B$2:$B$18,Présence!D12)+COUNTIF('M5'!$B$2:$B$18,Présence!D12)+COUNTIF('M6'!$B$2:$B$18,Présence!D12)+COUNTIF('M7'!$B$2:$B$18,Présence!D12)</f>
        <v>3</v>
      </c>
      <c r="B12" s="11">
        <f t="shared" si="0"/>
        <v>0.75</v>
      </c>
      <c r="C12" s="10">
        <f t="shared" si="1"/>
        <v>0.75</v>
      </c>
      <c r="D12" s="1" t="s">
        <v>6</v>
      </c>
      <c r="K12" s="3">
        <v>0</v>
      </c>
      <c r="L12" s="1">
        <v>1</v>
      </c>
      <c r="M12" s="1">
        <v>1</v>
      </c>
      <c r="N12" s="3">
        <v>0</v>
      </c>
      <c r="O12" s="1">
        <v>1</v>
      </c>
      <c r="P12" s="1">
        <v>1</v>
      </c>
      <c r="Q12" s="1">
        <v>1</v>
      </c>
      <c r="R12" s="1">
        <v>1</v>
      </c>
    </row>
    <row r="13" spans="1:28" s="1" customFormat="1" x14ac:dyDescent="0.35">
      <c r="A13" s="18">
        <f>COUNTIF('M1'!$B$2:$B$18,D13)+COUNTIF('M2'!$B$2:$B$18,Présence!D13)+COUNTIF('M3'!$B$2:$B$18,Présence!D13)+COUNTIF('M4'!$B$2:$B$18,Présence!D13)+COUNTIF('M5'!$B$2:$B$18,Présence!D13)+COUNTIF('M6'!$B$2:$B$18,Présence!D13)+COUNTIF('M7'!$B$2:$B$18,Présence!D13)</f>
        <v>2</v>
      </c>
      <c r="B13" s="9">
        <f t="shared" si="0"/>
        <v>0.875</v>
      </c>
      <c r="C13" s="10">
        <f t="shared" si="1"/>
        <v>0.875</v>
      </c>
      <c r="D13" s="1" t="s">
        <v>25</v>
      </c>
      <c r="K13" s="1">
        <v>1</v>
      </c>
      <c r="L13" s="1">
        <v>1</v>
      </c>
      <c r="M13" s="1">
        <v>1</v>
      </c>
      <c r="N13" s="2">
        <v>0</v>
      </c>
      <c r="O13" s="1">
        <v>1</v>
      </c>
      <c r="P13" s="1">
        <v>1</v>
      </c>
      <c r="Q13" s="1">
        <v>1</v>
      </c>
      <c r="R13" s="1">
        <v>1</v>
      </c>
    </row>
    <row r="14" spans="1:28" s="1" customFormat="1" x14ac:dyDescent="0.35">
      <c r="A14" s="18">
        <f>COUNTIF('M1'!$B$2:$B$18,D14)+COUNTIF('M2'!$B$2:$B$18,Présence!D14)+COUNTIF('M3'!$B$2:$B$18,Présence!D14)+COUNTIF('M4'!$B$2:$B$18,Présence!D14)+COUNTIF('M5'!$B$2:$B$18,Présence!D14)+COUNTIF('M6'!$B$2:$B$18,Présence!D14)+COUNTIF('M7'!$B$2:$B$18,Présence!D14)</f>
        <v>0</v>
      </c>
      <c r="B14" s="11">
        <f>AVERAGE(L14:AB14)</f>
        <v>0.42857142857142855</v>
      </c>
      <c r="C14" s="10">
        <f t="shared" si="1"/>
        <v>0.375</v>
      </c>
      <c r="D14" s="1" t="s">
        <v>26</v>
      </c>
      <c r="K14" s="28">
        <v>0</v>
      </c>
      <c r="L14" s="1">
        <v>1</v>
      </c>
      <c r="M14" s="1">
        <v>1</v>
      </c>
      <c r="N14" s="1">
        <v>1</v>
      </c>
      <c r="O14" s="2">
        <v>0</v>
      </c>
      <c r="P14" s="2">
        <v>0</v>
      </c>
      <c r="Q14" s="2">
        <v>0</v>
      </c>
      <c r="R14" s="2">
        <v>0</v>
      </c>
    </row>
    <row r="15" spans="1:28" s="1" customFormat="1" x14ac:dyDescent="0.35">
      <c r="A15" s="18">
        <f>COUNTIF('M1'!$B$2:$B$18,D15)+COUNTIF('M2'!$B$2:$B$18,Présence!D15)+COUNTIF('M3'!$B$2:$B$18,Présence!D15)+COUNTIF('M4'!$B$2:$B$18,Présence!D15)+COUNTIF('M5'!$B$2:$B$18,Présence!D15)+COUNTIF('M6'!$B$2:$B$18,Présence!D15)+COUNTIF('M7'!$B$2:$B$18,Présence!D15)</f>
        <v>1</v>
      </c>
      <c r="B15" s="9">
        <f t="shared" si="0"/>
        <v>0.875</v>
      </c>
      <c r="C15" s="10">
        <f t="shared" si="1"/>
        <v>0.875</v>
      </c>
      <c r="D15" s="1" t="s">
        <v>10</v>
      </c>
      <c r="K15" s="28">
        <v>0</v>
      </c>
      <c r="L15" s="1">
        <v>1</v>
      </c>
      <c r="M15" s="1">
        <v>1</v>
      </c>
      <c r="N15" s="1">
        <v>1</v>
      </c>
      <c r="O15" s="1">
        <v>1</v>
      </c>
      <c r="P15" s="1">
        <v>1</v>
      </c>
      <c r="Q15" s="1">
        <v>1</v>
      </c>
      <c r="R15" s="1">
        <v>1</v>
      </c>
    </row>
    <row r="16" spans="1:28" s="1" customFormat="1" x14ac:dyDescent="0.35">
      <c r="A16" s="18">
        <f>COUNTIF('M1'!$B$2:$B$18,D16)+COUNTIF('M2'!$B$2:$B$18,Présence!D16)+COUNTIF('M3'!$B$2:$B$18,Présence!D16)+COUNTIF('M4'!$B$2:$B$18,Présence!D16)+COUNTIF('M5'!$B$2:$B$18,Présence!D16)+COUNTIF('M6'!$B$2:$B$18,Présence!D16)+COUNTIF('M7'!$B$2:$B$18,Présence!D16)</f>
        <v>2</v>
      </c>
      <c r="B16" s="11">
        <f t="shared" si="0"/>
        <v>0.875</v>
      </c>
      <c r="C16" s="10">
        <f t="shared" si="1"/>
        <v>0.875</v>
      </c>
      <c r="D16" s="1" t="s">
        <v>4</v>
      </c>
      <c r="K16" s="3">
        <v>0</v>
      </c>
      <c r="L16" s="1">
        <v>1</v>
      </c>
      <c r="M16" s="1">
        <v>1</v>
      </c>
      <c r="N16" s="1">
        <v>1</v>
      </c>
      <c r="O16" s="1">
        <v>1</v>
      </c>
      <c r="P16" s="1">
        <v>1</v>
      </c>
      <c r="Q16" s="1">
        <v>1</v>
      </c>
      <c r="R16" s="1">
        <v>1</v>
      </c>
    </row>
    <row r="17" spans="1:27" s="1" customFormat="1" x14ac:dyDescent="0.35">
      <c r="A17" s="18">
        <f>COUNTIF('M1'!$B$2:$B$18,D17)+COUNTIF('M2'!$B$2:$B$18,Présence!D17)+COUNTIF('M3'!$B$2:$B$18,Présence!D17)+COUNTIF('M4'!$B$2:$B$18,Présence!D17)+COUNTIF('M5'!$B$2:$B$18,Présence!D17)+COUNTIF('M6'!$B$2:$B$18,Présence!D17)+COUNTIF('M7'!$B$2:$B$18,Présence!D17)</f>
        <v>1</v>
      </c>
      <c r="B17" s="9">
        <f>AVERAGE(R17:AX17)</f>
        <v>1</v>
      </c>
      <c r="C17" s="10">
        <f t="shared" si="1"/>
        <v>0.125</v>
      </c>
      <c r="D17" s="1" t="s">
        <v>0</v>
      </c>
      <c r="K17" s="27">
        <v>0</v>
      </c>
      <c r="L17" s="27">
        <v>0</v>
      </c>
      <c r="M17" s="27">
        <v>0</v>
      </c>
      <c r="N17" s="27">
        <v>0</v>
      </c>
      <c r="O17" s="27">
        <v>0</v>
      </c>
      <c r="P17" s="27">
        <v>0</v>
      </c>
      <c r="Q17" s="1">
        <v>0</v>
      </c>
      <c r="R17" s="1">
        <v>1</v>
      </c>
    </row>
    <row r="18" spans="1:27" s="1" customFormat="1" x14ac:dyDescent="0.35">
      <c r="A18" s="18">
        <f>COUNTIF('M1'!$B$2:$B$18,D18)+COUNTIF('M2'!$B$2:$B$18,Présence!D18)+COUNTIF('M3'!$B$2:$B$18,Présence!D18)+COUNTIF('M4'!$B$2:$B$18,Présence!D18)+COUNTIF('M5'!$B$2:$B$18,Présence!D18)+COUNTIF('M6'!$B$2:$B$18,Présence!D18)+COUNTIF('M7'!$B$2:$B$18,Présence!D18)</f>
        <v>0</v>
      </c>
      <c r="B18" s="11">
        <f>AVERAGE(N18:AB18)</f>
        <v>0.4</v>
      </c>
      <c r="C18" s="10">
        <f t="shared" si="1"/>
        <v>0.25</v>
      </c>
      <c r="D18" s="1" t="s">
        <v>14</v>
      </c>
      <c r="K18" s="27">
        <v>0</v>
      </c>
      <c r="L18" s="27">
        <v>0</v>
      </c>
      <c r="M18" s="27">
        <v>0</v>
      </c>
      <c r="N18" s="26">
        <v>1</v>
      </c>
      <c r="O18" s="1">
        <v>1</v>
      </c>
      <c r="P18" s="2">
        <v>0</v>
      </c>
      <c r="Q18" s="2">
        <v>0</v>
      </c>
      <c r="R18" s="2">
        <v>0</v>
      </c>
    </row>
    <row r="19" spans="1:27" s="1" customFormat="1" x14ac:dyDescent="0.35">
      <c r="A19" s="18">
        <f>COUNTIF('M1'!$B$2:$B$18,D19)+COUNTIF('M2'!$B$2:$B$18,Présence!D19)+COUNTIF('M3'!$B$2:$B$18,Présence!D19)+COUNTIF('M4'!$B$2:$B$18,Présence!D19)+COUNTIF('M5'!$B$2:$B$18,Présence!D19)+COUNTIF('M6'!$B$2:$B$18,Présence!D19)+COUNTIF('M7'!$B$2:$B$18,Présence!D19)</f>
        <v>2</v>
      </c>
      <c r="B19" s="9">
        <f>AVERAGE(P19:AB19)</f>
        <v>1</v>
      </c>
      <c r="C19" s="10">
        <f t="shared" si="1"/>
        <v>0.375</v>
      </c>
      <c r="D19" s="1" t="s">
        <v>15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 s="1">
        <v>1</v>
      </c>
      <c r="Q19" s="1">
        <v>1</v>
      </c>
      <c r="R19" s="1">
        <v>1</v>
      </c>
    </row>
    <row r="20" spans="1:27" s="1" customFormat="1" x14ac:dyDescent="0.35">
      <c r="A20" s="24"/>
      <c r="B20" s="4"/>
      <c r="C20" s="10"/>
    </row>
    <row r="21" spans="1:27" s="1" customFormat="1" x14ac:dyDescent="0.35">
      <c r="A21" s="24"/>
      <c r="B21" s="4"/>
      <c r="C21" s="10"/>
    </row>
    <row r="22" spans="1:27" s="1" customFormat="1" x14ac:dyDescent="0.35">
      <c r="A22" s="24"/>
      <c r="B22" s="4"/>
      <c r="C22" s="10"/>
    </row>
    <row r="23" spans="1:27" s="1" customFormat="1" x14ac:dyDescent="0.35">
      <c r="A23" s="24"/>
      <c r="B23" s="4"/>
      <c r="C23" s="10"/>
    </row>
    <row r="24" spans="1:27" s="1" customFormat="1" x14ac:dyDescent="0.35">
      <c r="A24" s="24"/>
      <c r="B24" s="4"/>
      <c r="C24" s="10"/>
    </row>
    <row r="25" spans="1:27" x14ac:dyDescent="0.35">
      <c r="A25" s="25"/>
      <c r="B25" s="4"/>
    </row>
    <row r="26" spans="1:27" x14ac:dyDescent="0.35">
      <c r="A26" s="25"/>
      <c r="B26" s="4"/>
      <c r="C26" s="1" t="s">
        <v>13</v>
      </c>
      <c r="D26">
        <f>COUNTA(D3:D24)</f>
        <v>17</v>
      </c>
      <c r="K26" s="1">
        <f>SUM(K3:K22)</f>
        <v>8</v>
      </c>
      <c r="L26" s="1">
        <f t="shared" ref="L26:AA26" si="2">SUM(L3:L22)</f>
        <v>14</v>
      </c>
      <c r="M26" s="1">
        <f t="shared" si="2"/>
        <v>14</v>
      </c>
      <c r="N26" s="1">
        <f t="shared" si="2"/>
        <v>10</v>
      </c>
      <c r="O26" s="1">
        <f t="shared" si="2"/>
        <v>14</v>
      </c>
      <c r="P26" s="1">
        <f t="shared" si="2"/>
        <v>13</v>
      </c>
      <c r="Q26" s="1">
        <f t="shared" si="2"/>
        <v>14</v>
      </c>
      <c r="R26" s="1">
        <f t="shared" si="2"/>
        <v>15</v>
      </c>
      <c r="S26" s="1">
        <f t="shared" si="2"/>
        <v>0</v>
      </c>
      <c r="T26" s="1">
        <f t="shared" si="2"/>
        <v>0</v>
      </c>
      <c r="U26" s="1">
        <f t="shared" si="2"/>
        <v>0</v>
      </c>
      <c r="V26" s="1">
        <f t="shared" si="2"/>
        <v>0</v>
      </c>
      <c r="W26" s="1">
        <f t="shared" si="2"/>
        <v>0</v>
      </c>
      <c r="X26" s="1">
        <f t="shared" si="2"/>
        <v>0</v>
      </c>
      <c r="Y26" s="1">
        <f t="shared" si="2"/>
        <v>0</v>
      </c>
      <c r="Z26" s="1">
        <f t="shared" si="2"/>
        <v>0</v>
      </c>
      <c r="AA26" s="1">
        <f t="shared" si="2"/>
        <v>0</v>
      </c>
    </row>
    <row r="27" spans="1:27" x14ac:dyDescent="0.35">
      <c r="A27" s="25"/>
      <c r="B27" s="4"/>
    </row>
    <row r="29" spans="1:27" x14ac:dyDescent="0.35">
      <c r="M29" t="s">
        <v>18</v>
      </c>
      <c r="N29" s="12"/>
    </row>
    <row r="30" spans="1:27" x14ac:dyDescent="0.35">
      <c r="M30" t="s">
        <v>19</v>
      </c>
      <c r="N30" s="13"/>
    </row>
    <row r="32" spans="1:27" x14ac:dyDescent="0.35">
      <c r="W32" s="1"/>
    </row>
  </sheetData>
  <sortState xmlns:xlrd2="http://schemas.microsoft.com/office/spreadsheetml/2017/richdata2" ref="D3:F17">
    <sortCondition ref="D3:D17"/>
  </sortState>
  <conditionalFormatting sqref="C3:C21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:D17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B19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C28BD-4D3C-BA4C-A4CE-2A9DCB3871AC}">
  <sheetPr codeName="Feuil3"/>
  <dimension ref="A1"/>
  <sheetViews>
    <sheetView workbookViewId="0"/>
  </sheetViews>
  <sheetFormatPr baseColWidth="10" defaultRowHeight="15.5" x14ac:dyDescent="0.3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9CB1D-496F-3149-8639-29B9B5F9A733}">
  <sheetPr codeName="Feuil2"/>
  <dimension ref="B1:NN19"/>
  <sheetViews>
    <sheetView tabSelected="1" zoomScaleNormal="100" workbookViewId="0">
      <selection activeCell="I9" sqref="I9"/>
    </sheetView>
  </sheetViews>
  <sheetFormatPr baseColWidth="10" defaultRowHeight="15.5" x14ac:dyDescent="0.35"/>
  <sheetData>
    <row r="1" spans="2:378" ht="16" thickBot="1" x14ac:dyDescent="0.4"/>
    <row r="2" spans="2:378" x14ac:dyDescent="0.35">
      <c r="B2" s="36"/>
      <c r="C2" s="36" t="s">
        <v>21</v>
      </c>
      <c r="D2" s="36" t="s">
        <v>20</v>
      </c>
      <c r="E2" s="36" t="s">
        <v>22</v>
      </c>
      <c r="F2" s="36" t="s">
        <v>23</v>
      </c>
      <c r="G2" s="36" t="s">
        <v>27</v>
      </c>
      <c r="H2" s="1"/>
      <c r="I2" s="1"/>
      <c r="J2" s="1"/>
      <c r="K2" s="1"/>
      <c r="L2" s="1"/>
      <c r="M2" s="1"/>
      <c r="N2" s="1"/>
      <c r="O2" s="1"/>
      <c r="P2" s="1"/>
      <c r="W2" s="29"/>
      <c r="X2" s="30" t="s">
        <v>21</v>
      </c>
      <c r="Y2" s="30" t="s">
        <v>20</v>
      </c>
      <c r="Z2" s="30" t="s">
        <v>22</v>
      </c>
      <c r="AA2" s="30" t="s">
        <v>23</v>
      </c>
      <c r="AB2" s="31" t="s">
        <v>27</v>
      </c>
      <c r="AS2" s="29"/>
      <c r="AT2" s="30" t="s">
        <v>21</v>
      </c>
      <c r="AU2" s="30" t="s">
        <v>20</v>
      </c>
      <c r="AV2" s="30" t="s">
        <v>22</v>
      </c>
      <c r="AW2" s="30" t="s">
        <v>23</v>
      </c>
      <c r="AX2" s="31" t="s">
        <v>27</v>
      </c>
      <c r="BQ2" s="29"/>
      <c r="BR2" s="30" t="s">
        <v>21</v>
      </c>
      <c r="BS2" s="30" t="s">
        <v>20</v>
      </c>
      <c r="BT2" s="30" t="s">
        <v>22</v>
      </c>
      <c r="BU2" s="30" t="s">
        <v>23</v>
      </c>
      <c r="BV2" s="31" t="s">
        <v>27</v>
      </c>
      <c r="CM2" s="29"/>
      <c r="CN2" s="30" t="s">
        <v>21</v>
      </c>
      <c r="CO2" s="30" t="s">
        <v>20</v>
      </c>
      <c r="CP2" s="30" t="s">
        <v>22</v>
      </c>
      <c r="CQ2" s="30" t="s">
        <v>23</v>
      </c>
      <c r="CR2" s="31" t="s">
        <v>27</v>
      </c>
      <c r="DI2" s="29"/>
      <c r="DJ2" s="30" t="s">
        <v>21</v>
      </c>
      <c r="DK2" s="30" t="s">
        <v>20</v>
      </c>
      <c r="DL2" s="30" t="s">
        <v>22</v>
      </c>
      <c r="DM2" s="30" t="s">
        <v>23</v>
      </c>
      <c r="DN2" s="31" t="s">
        <v>27</v>
      </c>
      <c r="EE2" s="29"/>
      <c r="EF2" s="30" t="s">
        <v>21</v>
      </c>
      <c r="EG2" s="30" t="s">
        <v>20</v>
      </c>
      <c r="EH2" s="30" t="s">
        <v>22</v>
      </c>
      <c r="EI2" s="30" t="s">
        <v>23</v>
      </c>
      <c r="EJ2" s="31" t="s">
        <v>27</v>
      </c>
      <c r="FB2" s="29"/>
      <c r="FC2" s="30" t="s">
        <v>21</v>
      </c>
      <c r="FD2" s="30" t="s">
        <v>20</v>
      </c>
      <c r="FE2" s="30" t="s">
        <v>22</v>
      </c>
      <c r="FF2" s="30" t="s">
        <v>23</v>
      </c>
      <c r="FG2" s="31" t="s">
        <v>27</v>
      </c>
      <c r="FX2" s="29"/>
      <c r="FY2" s="30" t="s">
        <v>21</v>
      </c>
      <c r="FZ2" s="30" t="s">
        <v>20</v>
      </c>
      <c r="GA2" s="30" t="s">
        <v>22</v>
      </c>
      <c r="GB2" s="30" t="s">
        <v>23</v>
      </c>
      <c r="GC2" s="31" t="s">
        <v>27</v>
      </c>
      <c r="GT2" s="29"/>
      <c r="GU2" s="30" t="s">
        <v>21</v>
      </c>
      <c r="GV2" s="30" t="s">
        <v>20</v>
      </c>
      <c r="GW2" s="30" t="s">
        <v>22</v>
      </c>
      <c r="GX2" s="30" t="s">
        <v>23</v>
      </c>
      <c r="GY2" s="31" t="s">
        <v>27</v>
      </c>
      <c r="HQ2" s="29"/>
      <c r="HR2" s="30" t="s">
        <v>21</v>
      </c>
      <c r="HS2" s="30" t="s">
        <v>20</v>
      </c>
      <c r="HT2" s="30" t="s">
        <v>22</v>
      </c>
      <c r="HU2" s="30" t="s">
        <v>23</v>
      </c>
      <c r="HV2" s="31" t="s">
        <v>27</v>
      </c>
      <c r="IN2" s="29"/>
      <c r="IO2" s="30" t="s">
        <v>21</v>
      </c>
      <c r="IP2" s="30" t="s">
        <v>20</v>
      </c>
      <c r="IQ2" s="30" t="s">
        <v>22</v>
      </c>
      <c r="IR2" s="30" t="s">
        <v>23</v>
      </c>
      <c r="IS2" s="31" t="s">
        <v>27</v>
      </c>
      <c r="JK2" s="29"/>
      <c r="JL2" s="30" t="s">
        <v>21</v>
      </c>
      <c r="JM2" s="30" t="s">
        <v>20</v>
      </c>
      <c r="JN2" s="30" t="s">
        <v>22</v>
      </c>
      <c r="JO2" s="30" t="s">
        <v>23</v>
      </c>
      <c r="JP2" s="31" t="s">
        <v>27</v>
      </c>
      <c r="KG2" s="29"/>
      <c r="KH2" s="30" t="s">
        <v>21</v>
      </c>
      <c r="KI2" s="30" t="s">
        <v>20</v>
      </c>
      <c r="KJ2" s="30" t="s">
        <v>22</v>
      </c>
      <c r="KK2" s="30" t="s">
        <v>23</v>
      </c>
      <c r="KL2" s="31" t="s">
        <v>27</v>
      </c>
      <c r="LB2" s="29"/>
      <c r="LC2" s="30" t="s">
        <v>21</v>
      </c>
      <c r="LD2" s="30" t="s">
        <v>20</v>
      </c>
      <c r="LE2" s="30" t="s">
        <v>22</v>
      </c>
      <c r="LF2" s="30" t="s">
        <v>23</v>
      </c>
      <c r="LG2" s="31" t="s">
        <v>27</v>
      </c>
      <c r="LW2" s="29"/>
      <c r="LX2" s="30" t="s">
        <v>21</v>
      </c>
      <c r="LY2" s="30" t="s">
        <v>20</v>
      </c>
      <c r="LZ2" s="30" t="s">
        <v>22</v>
      </c>
      <c r="MA2" s="30" t="s">
        <v>23</v>
      </c>
      <c r="MB2" s="31" t="s">
        <v>27</v>
      </c>
      <c r="NI2" s="29"/>
      <c r="NJ2" s="30" t="s">
        <v>21</v>
      </c>
      <c r="NK2" s="30" t="s">
        <v>20</v>
      </c>
      <c r="NL2" s="30" t="s">
        <v>22</v>
      </c>
      <c r="NM2" s="30" t="s">
        <v>23</v>
      </c>
      <c r="NN2" s="31" t="s">
        <v>27</v>
      </c>
    </row>
    <row r="3" spans="2:378" ht="16" thickBot="1" x14ac:dyDescent="0.4">
      <c r="B3" s="36" t="s">
        <v>12</v>
      </c>
      <c r="C3" s="37">
        <f>SUMIF('M1'!$B$2:$B$22,Indiv!B3,'M1'!$C$2:$C$22)+SUMIF('M2'!$B$2:$B$22,Indiv!B3,'M2'!$C$2:$C$22)+SUMIF('M3'!$B$2:$B$22,Indiv!B3,'M3'!$C$2:$C$22)+SUMIF('M4'!$B$2:$B$22,Indiv!B3,'M4'!$C$2:$C$22)+SUMIF('M5'!$B$2:$B$22,Indiv!B3,'M5'!$C$2:$C$22)+SUMIF('M6'!$B$2:$B$22,Indiv!B3,'M6'!$C$2:$C$22)+SUMIF('M7'!$B$2:$B$22,Indiv!B3,'M7'!$C$2:$C$22)</f>
        <v>1</v>
      </c>
      <c r="D3" s="37">
        <f>SUMIF('M1'!$B$2:$B$22,Indiv!B3,'M1'!$D$2:$D$22)+SUMIF('M2'!$B$2:$B$22,Indiv!B3,'M2'!$D$2:$D$22)+SUMIF('M3'!$B$2:$B$22,Indiv!B3,'M3'!$D$2:$D$22)+SUMIF('M4'!$B$2:$B$22,Indiv!B3,'M4'!$D$2:$D$22)+SUMIF('M5'!$B$2:$B$22,Indiv!B3,'M5'!$D$2:$D$22)+SUMIF('M6'!$B$2:$B$22,Indiv!B3,'M6'!$D$2:$D$22)+SUMIF('M7'!$B$2:$B$22,Indiv!B3,'M7'!$D$2:$D$22)</f>
        <v>1</v>
      </c>
      <c r="E3" s="37">
        <f>SUMIF('M1'!$B$2:$B$22,Indiv!B3,'M1'!$E$2:$E$22)+SUMIF('M2'!$B$2:$B$22,Indiv!B3,'M2'!$E$2:$E$22)+SUMIF('M3'!$B$2:$B$22,Indiv!B3,'M3'!$E$2:$E$22)+SUMIF('M4'!$B$2:$B$22,Indiv!B3,'M4'!$E$2:$E$22)+SUMIF('M5'!$B$2:$B$22,Indiv!B3,'M5'!$E$2:$E$22)+SUMIF('M6'!$B$2:$B$22,Indiv!B3,'M6'!$E$2:$E$22)+SUMIF('M7'!$B$2:$B$22,Indiv!B3,'M7'!$E$2:$E$22)</f>
        <v>0</v>
      </c>
      <c r="F3" s="37">
        <f>SUMIF('M1'!$B$2:$B$22,Indiv!B3,'M1'!$F$2:$F$22)+SUMIF('M2'!$B$2:$B$22,Indiv!B3,'M2'!$F$2:$F$22)+SUMIF('M3'!$B$2:$B$22,Indiv!B3,'M3'!$F$2:$F$22)+SUMIF('M4'!$B$2:$B$22,Indiv!B3,'M4'!$F$2:$F$22)+SUMIF('M5'!$B$2:$B$22,Indiv!B3,'M5'!$F$2:$F$22)+SUMIF('M6'!$B$2:$B$22,Indiv!B3,'M6'!$F$2:$F$22)+SUMIF('M7'!$B$2:$B$22,Indiv!B3,'M7'!$F$2:$F$22)</f>
        <v>0</v>
      </c>
      <c r="G3" s="37">
        <f>SUMIF('M1'!$B$2:$B$22,Indiv!B3,'M1'!$G$2:$G$22)+SUMIF('M2'!$B$2:$B$22,Indiv!B3,'M2'!$G$2:$G$22)+SUMIF('M3'!$B$2:$B$22,Indiv!B3,'M3'!$G$2:$G$22)+SUMIF('M4'!$B$2:$B$22,Indiv!B3,'M4'!$G$2:$G$22)+SUMIF('M5'!$B$2:$B$22,Indiv!B3,'M5'!$G$2:$G$22)+SUMIF('M6'!$B$2:$B$22,Indiv!B3,'M6'!$G$2:$G$22)+SUMIF('M7'!$B$2:$B$22,Indiv!B3,'M7'!$G$2:$G$22)</f>
        <v>0</v>
      </c>
      <c r="W3" s="34" t="s">
        <v>8</v>
      </c>
      <c r="X3" s="32"/>
      <c r="Y3" s="32"/>
      <c r="Z3" s="32"/>
      <c r="AA3" s="32"/>
      <c r="AB3" s="33"/>
      <c r="AS3" s="34" t="s">
        <v>9</v>
      </c>
      <c r="AT3" s="32"/>
      <c r="AU3" s="32"/>
      <c r="AV3" s="32"/>
      <c r="AW3" s="32"/>
      <c r="AX3" s="33"/>
      <c r="BQ3" s="34" t="s">
        <v>2</v>
      </c>
      <c r="BR3" s="32"/>
      <c r="BS3" s="32"/>
      <c r="BT3" s="32"/>
      <c r="BU3" s="32"/>
      <c r="BV3" s="33"/>
      <c r="CM3" s="34" t="s">
        <v>7</v>
      </c>
      <c r="CN3" s="32"/>
      <c r="CO3" s="32"/>
      <c r="CP3" s="32"/>
      <c r="CQ3" s="32"/>
      <c r="CR3" s="33"/>
      <c r="DI3" s="34" t="s">
        <v>11</v>
      </c>
      <c r="DJ3" s="32"/>
      <c r="DK3" s="32"/>
      <c r="DL3" s="32"/>
      <c r="DM3" s="32"/>
      <c r="DN3" s="33"/>
      <c r="EE3" s="34" t="s">
        <v>3</v>
      </c>
      <c r="EF3" s="32"/>
      <c r="EG3" s="32"/>
      <c r="EH3" s="32"/>
      <c r="EI3" s="32"/>
      <c r="EJ3" s="33"/>
      <c r="FB3" s="35" t="s">
        <v>1</v>
      </c>
      <c r="FC3" s="32"/>
      <c r="FD3" s="32"/>
      <c r="FE3" s="32"/>
      <c r="FF3" s="32"/>
      <c r="FG3" s="33"/>
      <c r="FX3" s="34" t="s">
        <v>5</v>
      </c>
      <c r="FY3" s="32"/>
      <c r="FZ3" s="32"/>
      <c r="GA3" s="32"/>
      <c r="GB3" s="32"/>
      <c r="GC3" s="33"/>
      <c r="GT3" s="34" t="s">
        <v>6</v>
      </c>
      <c r="GU3" s="32"/>
      <c r="GV3" s="32"/>
      <c r="GW3" s="32"/>
      <c r="GX3" s="32"/>
      <c r="GY3" s="33"/>
      <c r="HQ3" s="34" t="s">
        <v>25</v>
      </c>
      <c r="HR3" s="32"/>
      <c r="HS3" s="32"/>
      <c r="HT3" s="32"/>
      <c r="HU3" s="32"/>
      <c r="HV3" s="33"/>
      <c r="IN3" s="34" t="s">
        <v>26</v>
      </c>
      <c r="IO3" s="32"/>
      <c r="IP3" s="32"/>
      <c r="IQ3" s="32"/>
      <c r="IR3" s="32"/>
      <c r="IS3" s="33"/>
      <c r="JK3" s="34" t="s">
        <v>10</v>
      </c>
      <c r="JL3" s="32"/>
      <c r="JM3" s="32"/>
      <c r="JN3" s="32"/>
      <c r="JO3" s="32"/>
      <c r="JP3" s="33"/>
      <c r="KG3" s="34" t="s">
        <v>4</v>
      </c>
      <c r="KH3" s="32"/>
      <c r="KI3" s="32"/>
      <c r="KJ3" s="32"/>
      <c r="KK3" s="32"/>
      <c r="KL3" s="33"/>
      <c r="LB3" s="34" t="s">
        <v>0</v>
      </c>
      <c r="LC3" s="32"/>
      <c r="LD3" s="32"/>
      <c r="LE3" s="32"/>
      <c r="LF3" s="32"/>
      <c r="LG3" s="33"/>
      <c r="LW3" s="34" t="s">
        <v>14</v>
      </c>
      <c r="LX3" s="32"/>
      <c r="LY3" s="32"/>
      <c r="LZ3" s="32"/>
      <c r="MA3" s="32"/>
      <c r="MB3" s="33"/>
      <c r="NI3" s="34" t="s">
        <v>15</v>
      </c>
      <c r="NJ3" s="32"/>
      <c r="NK3" s="32"/>
      <c r="NL3" s="32"/>
      <c r="NM3" s="32"/>
      <c r="NN3" s="33"/>
    </row>
    <row r="4" spans="2:378" x14ac:dyDescent="0.35">
      <c r="B4" s="36" t="s">
        <v>8</v>
      </c>
      <c r="C4" s="37">
        <f>SUMIF('M1'!$B$2:$B$22,Indiv!B4,'M1'!$C$2:$C$22)+SUMIF('M2'!$B$2:$B$22,Indiv!B4,'M2'!$C$2:$C$22)+SUMIF('M3'!$B$2:$B$22,Indiv!B4,'M3'!$C$2:$C$22)+SUMIF('M4'!$B$2:$B$22,Indiv!B4,'M4'!$C$2:$C$22)+SUMIF('M5'!$B$2:$B$22,Indiv!B4,'M5'!$C$2:$C$22)+SUMIF('M6'!$B$2:$B$22,Indiv!B4,'M6'!$C$2:$C$22)+SUMIF('M7'!$B$2:$B$22,Indiv!B4,'M7'!$C$2:$C$22)</f>
        <v>4</v>
      </c>
      <c r="D4" s="37">
        <f>SUMIF('M1'!$B$2:$B$22,Indiv!B4,'M1'!$D$2:$D$22)+SUMIF('M2'!$B$2:$B$22,Indiv!B4,'M2'!$D$2:$D$22)+SUMIF('M3'!$B$2:$B$22,Indiv!B4,'M3'!$D$2:$D$22)+SUMIF('M4'!$B$2:$B$22,Indiv!B4,'M4'!$D$2:$D$22)+SUMIF('M5'!$B$2:$B$22,Indiv!B4,'M5'!$D$2:$D$22)+SUMIF('M6'!$B$2:$B$22,Indiv!B4,'M6'!$D$2:$D$22)+SUMIF('M7'!$B$2:$B$22,Indiv!B4,'M7'!$D$2:$D$22)</f>
        <v>7</v>
      </c>
      <c r="E4" s="37">
        <f>SUMIF('M1'!$B$2:$B$22,Indiv!B4,'M1'!$E$2:$E$22)+SUMIF('M2'!$B$2:$B$22,Indiv!B4,'M2'!$E$2:$E$22)+SUMIF('M3'!$B$2:$B$22,Indiv!B4,'M3'!$E$2:$E$22)+SUMIF('M4'!$B$2:$B$22,Indiv!B4,'M4'!$E$2:$E$22)+SUMIF('M5'!$B$2:$B$22,Indiv!B4,'M5'!$E$2:$E$22)+SUMIF('M6'!$B$2:$B$22,Indiv!B4,'M6'!$E$2:$E$22)+SUMIF('M7'!$B$2:$B$22,Indiv!B4,'M7'!$E$2:$E$22)</f>
        <v>0</v>
      </c>
      <c r="F4" s="37">
        <f>SUMIF('M1'!$B$2:$B$22,Indiv!B4,'M1'!$F$2:$F$22)+SUMIF('M2'!$B$2:$B$22,Indiv!B4,'M2'!$F$2:$F$22)+SUMIF('M3'!$B$2:$B$22,Indiv!B4,'M3'!$F$2:$F$22)+SUMIF('M4'!$B$2:$B$22,Indiv!B4,'M4'!$F$2:$F$22)+SUMIF('M5'!$B$2:$B$22,Indiv!B4,'M5'!$F$2:$F$22)+SUMIF('M6'!$B$2:$B$22,Indiv!B4,'M6'!$F$2:$F$22)+SUMIF('M7'!$B$2:$B$22,Indiv!B4,'M7'!$F$2:$F$22)</f>
        <v>0</v>
      </c>
      <c r="G4" s="37">
        <f>SUMIF('M1'!$B$2:$B$22,Indiv!B4,'M1'!$G$2:$G$22)+SUMIF('M2'!$B$2:$B$22,Indiv!B4,'M2'!$G$2:$G$22)+SUMIF('M3'!$B$2:$B$22,Indiv!B4,'M3'!$G$2:$G$22)+SUMIF('M4'!$B$2:$B$22,Indiv!B4,'M4'!$G$2:$G$22)+SUMIF('M5'!$B$2:$B$22,Indiv!B4,'M5'!$G$2:$G$22)+SUMIF('M6'!$B$2:$B$22,Indiv!B4,'M6'!$G$2:$G$22)+SUMIF('M7'!$B$2:$B$22,Indiv!B4,'M7'!$G$2:$G$22)</f>
        <v>0</v>
      </c>
    </row>
    <row r="5" spans="2:378" x14ac:dyDescent="0.35">
      <c r="B5" s="36" t="s">
        <v>9</v>
      </c>
      <c r="C5" s="37">
        <f>SUMIF('M1'!$B$2:$B$22,Indiv!B5,'M1'!$C$2:$C$22)+SUMIF('M2'!$B$2:$B$22,Indiv!B5,'M2'!$C$2:$C$22)+SUMIF('M3'!$B$2:$B$22,Indiv!B5,'M3'!$C$2:$C$22)+SUMIF('M4'!$B$2:$B$22,Indiv!B5,'M4'!$C$2:$C$22)+SUMIF('M5'!$B$2:$B$22,Indiv!B5,'M5'!$C$2:$C$22)+SUMIF('M6'!$B$2:$B$22,Indiv!B5,'M6'!$C$2:$C$22)+SUMIF('M7'!$B$2:$B$22,Indiv!B5,'M7'!$C$2:$C$22)</f>
        <v>0</v>
      </c>
      <c r="D5" s="37">
        <f>SUMIF('M1'!$B$2:$B$22,Indiv!B5,'M1'!$D$2:$D$22)+SUMIF('M2'!$B$2:$B$22,Indiv!B5,'M2'!$D$2:$D$22)+SUMIF('M3'!$B$2:$B$22,Indiv!B5,'M3'!$D$2:$D$22)+SUMIF('M4'!$B$2:$B$22,Indiv!B5,'M4'!$D$2:$D$22)+SUMIF('M5'!$B$2:$B$22,Indiv!B5,'M5'!$D$2:$D$22)+SUMIF('M6'!$B$2:$B$22,Indiv!B5,'M6'!$D$2:$D$22)+SUMIF('M7'!$B$2:$B$22,Indiv!B5,'M7'!$D$2:$D$22)</f>
        <v>1</v>
      </c>
      <c r="E5" s="37">
        <f>SUMIF('M1'!$B$2:$B$22,Indiv!B5,'M1'!$E$2:$E$22)+SUMIF('M2'!$B$2:$B$22,Indiv!B5,'M2'!$E$2:$E$22)+SUMIF('M3'!$B$2:$B$22,Indiv!B5,'M3'!$E$2:$E$22)+SUMIF('M4'!$B$2:$B$22,Indiv!B5,'M4'!$E$2:$E$22)+SUMIF('M5'!$B$2:$B$22,Indiv!B5,'M5'!$E$2:$E$22)+SUMIF('M6'!$B$2:$B$22,Indiv!B5,'M6'!$E$2:$E$22)+SUMIF('M7'!$B$2:$B$22,Indiv!B5,'M7'!$E$2:$E$22)</f>
        <v>0</v>
      </c>
      <c r="F5" s="37">
        <f>SUMIF('M1'!$B$2:$B$22,Indiv!B5,'M1'!$F$2:$F$22)+SUMIF('M2'!$B$2:$B$22,Indiv!B5,'M2'!$F$2:$F$22)+SUMIF('M3'!$B$2:$B$22,Indiv!B5,'M3'!$F$2:$F$22)+SUMIF('M4'!$B$2:$B$22,Indiv!B5,'M4'!$F$2:$F$22)+SUMIF('M5'!$B$2:$B$22,Indiv!B5,'M5'!$F$2:$F$22)+SUMIF('M6'!$B$2:$B$22,Indiv!B5,'M6'!$F$2:$F$22)+SUMIF('M7'!$B$2:$B$22,Indiv!B5,'M7'!$F$2:$F$22)</f>
        <v>0</v>
      </c>
      <c r="G5" s="37">
        <f>SUMIF('M1'!$B$2:$B$22,Indiv!B5,'M1'!$G$2:$G$22)+SUMIF('M2'!$B$2:$B$22,Indiv!B5,'M2'!$G$2:$G$22)+SUMIF('M3'!$B$2:$B$22,Indiv!B5,'M3'!$G$2:$G$22)+SUMIF('M4'!$B$2:$B$22,Indiv!B5,'M4'!$G$2:$G$22)+SUMIF('M5'!$B$2:$B$22,Indiv!B5,'M5'!$G$2:$G$22)+SUMIF('M6'!$B$2:$B$22,Indiv!B5,'M6'!$G$2:$G$22)+SUMIF('M7'!$B$2:$B$22,Indiv!B5,'M7'!$G$2:$G$22)</f>
        <v>23</v>
      </c>
    </row>
    <row r="6" spans="2:378" x14ac:dyDescent="0.35">
      <c r="B6" s="36" t="s">
        <v>2</v>
      </c>
      <c r="C6" s="37">
        <f>SUMIF('M1'!$B$2:$B$22,Indiv!B6,'M1'!$C$2:$C$22)+SUMIF('M2'!$B$2:$B$22,Indiv!B6,'M2'!$C$2:$C$22)+SUMIF('M3'!$B$2:$B$22,Indiv!B6,'M3'!$C$2:$C$22)+SUMIF('M4'!$B$2:$B$22,Indiv!B6,'M4'!$C$2:$C$22)+SUMIF('M5'!$B$2:$B$22,Indiv!B6,'M5'!$C$2:$C$22)+SUMIF('M6'!$B$2:$B$22,Indiv!B6,'M6'!$C$2:$C$22)+SUMIF('M7'!$B$2:$B$22,Indiv!B6,'M7'!$C$2:$C$22)</f>
        <v>4</v>
      </c>
      <c r="D6" s="37">
        <f>SUMIF('M1'!$B$2:$B$22,Indiv!B6,'M1'!$D$2:$D$22)+SUMIF('M2'!$B$2:$B$22,Indiv!B6,'M2'!$D$2:$D$22)+SUMIF('M3'!$B$2:$B$22,Indiv!B6,'M3'!$D$2:$D$22)+SUMIF('M4'!$B$2:$B$22,Indiv!B6,'M4'!$D$2:$D$22)+SUMIF('M5'!$B$2:$B$22,Indiv!B6,'M5'!$D$2:$D$22)+SUMIF('M6'!$B$2:$B$22,Indiv!B6,'M6'!$D$2:$D$22)+SUMIF('M7'!$B$2:$B$22,Indiv!B6,'M7'!$D$2:$D$22)</f>
        <v>10</v>
      </c>
      <c r="E6" s="37">
        <f>SUMIF('M1'!$B$2:$B$22,Indiv!B6,'M1'!$E$2:$E$22)+SUMIF('M2'!$B$2:$B$22,Indiv!B6,'M2'!$E$2:$E$22)+SUMIF('M3'!$B$2:$B$22,Indiv!B6,'M3'!$E$2:$E$22)+SUMIF('M4'!$B$2:$B$22,Indiv!B6,'M4'!$E$2:$E$22)+SUMIF('M5'!$B$2:$B$22,Indiv!B6,'M5'!$E$2:$E$22)+SUMIF('M6'!$B$2:$B$22,Indiv!B6,'M6'!$E$2:$E$22)+SUMIF('M7'!$B$2:$B$22,Indiv!B6,'M7'!$E$2:$E$22)</f>
        <v>0</v>
      </c>
      <c r="F6" s="37">
        <f>SUMIF('M1'!$B$2:$B$22,Indiv!B6,'M1'!$F$2:$F$22)+SUMIF('M2'!$B$2:$B$22,Indiv!B6,'M2'!$F$2:$F$22)+SUMIF('M3'!$B$2:$B$22,Indiv!B6,'M3'!$F$2:$F$22)+SUMIF('M4'!$B$2:$B$22,Indiv!B6,'M4'!$F$2:$F$22)+SUMIF('M5'!$B$2:$B$22,Indiv!B6,'M5'!$F$2:$F$22)+SUMIF('M6'!$B$2:$B$22,Indiv!B6,'M6'!$F$2:$F$22)+SUMIF('M7'!$B$2:$B$22,Indiv!B6,'M7'!$F$2:$F$22)</f>
        <v>0</v>
      </c>
      <c r="G6" s="37">
        <f>SUMIF('M1'!$B$2:$B$22,Indiv!B6,'M1'!$G$2:$G$22)+SUMIF('M2'!$B$2:$B$22,Indiv!B6,'M2'!$G$2:$G$22)+SUMIF('M3'!$B$2:$B$22,Indiv!B6,'M3'!$G$2:$G$22)+SUMIF('M4'!$B$2:$B$22,Indiv!B6,'M4'!$G$2:$G$22)+SUMIF('M5'!$B$2:$B$22,Indiv!B6,'M5'!$G$2:$G$22)+SUMIF('M6'!$B$2:$B$22,Indiv!B6,'M6'!$G$2:$G$22)+SUMIF('M7'!$B$2:$B$22,Indiv!B6,'M7'!$G$2:$G$22)</f>
        <v>0</v>
      </c>
    </row>
    <row r="7" spans="2:378" x14ac:dyDescent="0.35">
      <c r="B7" s="36" t="s">
        <v>7</v>
      </c>
      <c r="C7" s="37">
        <f>SUMIF('M1'!$B$2:$B$22,Indiv!B7,'M1'!$C$2:$C$22)+SUMIF('M2'!$B$2:$B$22,Indiv!B7,'M2'!$C$2:$C$22)+SUMIF('M3'!$B$2:$B$22,Indiv!B7,'M3'!$C$2:$C$22)+SUMIF('M4'!$B$2:$B$22,Indiv!B7,'M4'!$C$2:$C$22)+SUMIF('M5'!$B$2:$B$22,Indiv!B7,'M5'!$C$2:$C$22)+SUMIF('M6'!$B$2:$B$22,Indiv!B7,'M6'!$C$2:$C$22)+SUMIF('M7'!$B$2:$B$22,Indiv!B7,'M7'!$C$2:$C$22)</f>
        <v>10</v>
      </c>
      <c r="D7" s="37">
        <f>SUMIF('M1'!$B$2:$B$22,Indiv!B7,'M1'!$D$2:$D$22)+SUMIF('M2'!$B$2:$B$22,Indiv!B7,'M2'!$D$2:$D$22)+SUMIF('M3'!$B$2:$B$22,Indiv!B7,'M3'!$D$2:$D$22)+SUMIF('M4'!$B$2:$B$22,Indiv!B7,'M4'!$D$2:$D$22)+SUMIF('M5'!$B$2:$B$22,Indiv!B7,'M5'!$D$2:$D$22)+SUMIF('M6'!$B$2:$B$22,Indiv!B7,'M6'!$D$2:$D$22)+SUMIF('M7'!$B$2:$B$22,Indiv!B7,'M7'!$D$2:$D$22)</f>
        <v>16</v>
      </c>
      <c r="E7" s="37">
        <f>SUMIF('M1'!$B$2:$B$22,Indiv!B7,'M1'!$E$2:$E$22)+SUMIF('M2'!$B$2:$B$22,Indiv!B7,'M2'!$E$2:$E$22)+SUMIF('M3'!$B$2:$B$22,Indiv!B7,'M3'!$E$2:$E$22)+SUMIF('M4'!$B$2:$B$22,Indiv!B7,'M4'!$E$2:$E$22)+SUMIF('M5'!$B$2:$B$22,Indiv!B7,'M5'!$E$2:$E$22)+SUMIF('M6'!$B$2:$B$22,Indiv!B7,'M6'!$E$2:$E$22)+SUMIF('M7'!$B$2:$B$22,Indiv!B7,'M7'!$E$2:$E$22)</f>
        <v>0</v>
      </c>
      <c r="F7" s="37">
        <f>SUMIF('M1'!$B$2:$B$22,Indiv!B7,'M1'!$F$2:$F$22)+SUMIF('M2'!$B$2:$B$22,Indiv!B7,'M2'!$F$2:$F$22)+SUMIF('M3'!$B$2:$B$22,Indiv!B7,'M3'!$F$2:$F$22)+SUMIF('M4'!$B$2:$B$22,Indiv!B7,'M4'!$F$2:$F$22)+SUMIF('M5'!$B$2:$B$22,Indiv!B7,'M5'!$F$2:$F$22)+SUMIF('M6'!$B$2:$B$22,Indiv!B7,'M6'!$F$2:$F$22)+SUMIF('M7'!$B$2:$B$22,Indiv!B7,'M7'!$F$2:$F$22)</f>
        <v>0</v>
      </c>
      <c r="G7" s="37">
        <f>SUMIF('M1'!$B$2:$B$22,Indiv!B7,'M1'!$G$2:$G$22)+SUMIF('M2'!$B$2:$B$22,Indiv!B7,'M2'!$G$2:$G$22)+SUMIF('M3'!$B$2:$B$22,Indiv!B7,'M3'!$G$2:$G$22)+SUMIF('M4'!$B$2:$B$22,Indiv!B7,'M4'!$G$2:$G$22)+SUMIF('M5'!$B$2:$B$22,Indiv!B7,'M5'!$G$2:$G$22)+SUMIF('M6'!$B$2:$B$22,Indiv!B7,'M6'!$G$2:$G$22)+SUMIF('M7'!$B$2:$B$22,Indiv!B7,'M7'!$G$2:$G$22)</f>
        <v>0</v>
      </c>
      <c r="L7" s="1"/>
    </row>
    <row r="8" spans="2:378" x14ac:dyDescent="0.35">
      <c r="B8" s="36" t="s">
        <v>11</v>
      </c>
      <c r="C8" s="37">
        <f>SUMIF('M1'!$B$2:$B$22,Indiv!B8,'M1'!$C$2:$C$22)+SUMIF('M2'!$B$2:$B$22,Indiv!B8,'M2'!$C$2:$C$22)+SUMIF('M3'!$B$2:$B$22,Indiv!B8,'M3'!$C$2:$C$22)+SUMIF('M4'!$B$2:$B$22,Indiv!B8,'M4'!$C$2:$C$22)+SUMIF('M5'!$B$2:$B$22,Indiv!B8,'M5'!$C$2:$C$22)+SUMIF('M6'!$B$2:$B$22,Indiv!B8,'M6'!$C$2:$C$22)+SUMIF('M7'!$B$2:$B$22,Indiv!B8,'M7'!$C$2:$C$22)</f>
        <v>1</v>
      </c>
      <c r="D8" s="37">
        <f>SUMIF('M1'!$B$2:$B$22,Indiv!B8,'M1'!$D$2:$D$22)+SUMIF('M2'!$B$2:$B$22,Indiv!B8,'M2'!$D$2:$D$22)+SUMIF('M3'!$B$2:$B$22,Indiv!B8,'M3'!$D$2:$D$22)+SUMIF('M4'!$B$2:$B$22,Indiv!B8,'M4'!$D$2:$D$22)+SUMIF('M5'!$B$2:$B$22,Indiv!B8,'M5'!$D$2:$D$22)+SUMIF('M6'!$B$2:$B$22,Indiv!B8,'M6'!$D$2:$D$22)+SUMIF('M7'!$B$2:$B$22,Indiv!B8,'M7'!$D$2:$D$22)</f>
        <v>2</v>
      </c>
      <c r="E8" s="37">
        <f>SUMIF('M1'!$B$2:$B$22,Indiv!B8,'M1'!$E$2:$E$22)+SUMIF('M2'!$B$2:$B$22,Indiv!B8,'M2'!$E$2:$E$22)+SUMIF('M3'!$B$2:$B$22,Indiv!B8,'M3'!$E$2:$E$22)+SUMIF('M4'!$B$2:$B$22,Indiv!B8,'M4'!$E$2:$E$22)+SUMIF('M5'!$B$2:$B$22,Indiv!B8,'M5'!$E$2:$E$22)+SUMIF('M6'!$B$2:$B$22,Indiv!B8,'M6'!$E$2:$E$22)+SUMIF('M7'!$B$2:$B$22,Indiv!B8,'M7'!$E$2:$E$22)</f>
        <v>0</v>
      </c>
      <c r="F8" s="37">
        <f>SUMIF('M1'!$B$2:$B$22,Indiv!B8,'M1'!$F$2:$F$22)+SUMIF('M2'!$B$2:$B$22,Indiv!B8,'M2'!$F$2:$F$22)+SUMIF('M3'!$B$2:$B$22,Indiv!B8,'M3'!$F$2:$F$22)+SUMIF('M4'!$B$2:$B$22,Indiv!B8,'M4'!$F$2:$F$22)+SUMIF('M5'!$B$2:$B$22,Indiv!B8,'M5'!$F$2:$F$22)+SUMIF('M6'!$B$2:$B$22,Indiv!B8,'M6'!$F$2:$F$22)+SUMIF('M7'!$B$2:$B$22,Indiv!B8,'M7'!$F$2:$F$22)</f>
        <v>0</v>
      </c>
      <c r="G8" s="37">
        <f>SUMIF('M1'!$B$2:$B$22,Indiv!B8,'M1'!$G$2:$G$22)+SUMIF('M2'!$B$2:$B$22,Indiv!B8,'M2'!$G$2:$G$22)+SUMIF('M3'!$B$2:$B$22,Indiv!B8,'M3'!$G$2:$G$22)+SUMIF('M4'!$B$2:$B$22,Indiv!B8,'M4'!$G$2:$G$22)+SUMIF('M5'!$B$2:$B$22,Indiv!B8,'M5'!$G$2:$G$22)+SUMIF('M6'!$B$2:$B$22,Indiv!B8,'M6'!$G$2:$G$22)+SUMIF('M7'!$B$2:$B$22,Indiv!B8,'M7'!$G$2:$G$22)</f>
        <v>0</v>
      </c>
      <c r="L8" s="1"/>
    </row>
    <row r="9" spans="2:378" x14ac:dyDescent="0.35">
      <c r="B9" s="36" t="s">
        <v>3</v>
      </c>
      <c r="C9" s="37">
        <f>SUMIF('M1'!$B$2:$B$22,Indiv!B9,'M1'!$C$2:$C$22)+SUMIF('M2'!$B$2:$B$22,Indiv!B9,'M2'!$C$2:$C$22)+SUMIF('M3'!$B$2:$B$22,Indiv!B9,'M3'!$C$2:$C$22)+SUMIF('M4'!$B$2:$B$22,Indiv!B9,'M4'!$C$2:$C$22)+SUMIF('M5'!$B$2:$B$22,Indiv!B9,'M5'!$C$2:$C$22)+SUMIF('M6'!$B$2:$B$22,Indiv!B9,'M6'!$C$2:$C$22)+SUMIF('M7'!$B$2:$B$22,Indiv!B9,'M7'!$C$2:$C$22)</f>
        <v>1</v>
      </c>
      <c r="D9" s="37">
        <f>SUMIF('M1'!$B$2:$B$22,Indiv!B9,'M1'!$D$2:$D$22)+SUMIF('M2'!$B$2:$B$22,Indiv!B9,'M2'!$D$2:$D$22)+SUMIF('M3'!$B$2:$B$22,Indiv!B9,'M3'!$D$2:$D$22)+SUMIF('M4'!$B$2:$B$22,Indiv!B9,'M4'!$D$2:$D$22)+SUMIF('M5'!$B$2:$B$22,Indiv!B9,'M5'!$D$2:$D$22)+SUMIF('M6'!$B$2:$B$22,Indiv!B9,'M6'!$D$2:$D$22)+SUMIF('M7'!$B$2:$B$22,Indiv!B9,'M7'!$D$2:$D$22)</f>
        <v>1</v>
      </c>
      <c r="E9" s="37">
        <f>SUMIF('M1'!$B$2:$B$22,Indiv!B9,'M1'!$E$2:$E$22)+SUMIF('M2'!$B$2:$B$22,Indiv!B9,'M2'!$E$2:$E$22)+SUMIF('M3'!$B$2:$B$22,Indiv!B9,'M3'!$E$2:$E$22)+SUMIF('M4'!$B$2:$B$22,Indiv!B9,'M4'!$E$2:$E$22)+SUMIF('M5'!$B$2:$B$22,Indiv!B9,'M5'!$E$2:$E$22)+SUMIF('M6'!$B$2:$B$22,Indiv!B9,'M6'!$E$2:$E$22)+SUMIF('M7'!$B$2:$B$22,Indiv!B9,'M7'!$E$2:$E$22)</f>
        <v>0</v>
      </c>
      <c r="F9" s="37">
        <f>SUMIF('M1'!$B$2:$B$22,Indiv!B9,'M1'!$F$2:$F$22)+SUMIF('M2'!$B$2:$B$22,Indiv!B9,'M2'!$F$2:$F$22)+SUMIF('M3'!$B$2:$B$22,Indiv!B9,'M3'!$F$2:$F$22)+SUMIF('M4'!$B$2:$B$22,Indiv!B9,'M4'!$F$2:$F$22)+SUMIF('M5'!$B$2:$B$22,Indiv!B9,'M5'!$F$2:$F$22)+SUMIF('M6'!$B$2:$B$22,Indiv!B9,'M6'!$F$2:$F$22)+SUMIF('M7'!$B$2:$B$22,Indiv!B9,'M7'!$F$2:$F$22)</f>
        <v>0</v>
      </c>
      <c r="G9" s="37">
        <f>SUMIF('M1'!$B$2:$B$22,Indiv!B9,'M1'!$G$2:$G$22)+SUMIF('M2'!$B$2:$B$22,Indiv!B9,'M2'!$G$2:$G$22)+SUMIF('M3'!$B$2:$B$22,Indiv!B9,'M3'!$G$2:$G$22)+SUMIF('M4'!$B$2:$B$22,Indiv!B9,'M4'!$G$2:$G$22)+SUMIF('M5'!$B$2:$B$22,Indiv!B9,'M5'!$G$2:$G$22)+SUMIF('M6'!$B$2:$B$22,Indiv!B9,'M6'!$G$2:$G$22)+SUMIF('M7'!$B$2:$B$22,Indiv!B9,'M7'!$G$2:$G$22)</f>
        <v>0</v>
      </c>
    </row>
    <row r="10" spans="2:378" x14ac:dyDescent="0.35">
      <c r="B10" s="36" t="s">
        <v>1</v>
      </c>
      <c r="C10" s="37">
        <f>SUMIF('M1'!$B$2:$B$22,Indiv!B10,'M1'!$C$2:$C$22)+SUMIF('M2'!$B$2:$B$22,Indiv!B10,'M2'!$C$2:$C$22)+SUMIF('M3'!$B$2:$B$22,Indiv!B10,'M3'!$C$2:$C$22)+SUMIF('M4'!$B$2:$B$22,Indiv!B10,'M4'!$C$2:$C$22)+SUMIF('M5'!$B$2:$B$22,Indiv!B10,'M5'!$C$2:$C$22)+SUMIF('M6'!$B$2:$B$22,Indiv!B10,'M6'!$C$2:$C$22)+SUMIF('M7'!$B$2:$B$22,Indiv!B10,'M7'!$C$2:$C$22)</f>
        <v>17</v>
      </c>
      <c r="D10" s="37">
        <f>SUMIF('M1'!$B$2:$B$22,Indiv!B10,'M1'!$D$2:$D$22)+SUMIF('M2'!$B$2:$B$22,Indiv!B10,'M2'!$D$2:$D$22)+SUMIF('M3'!$B$2:$B$22,Indiv!B10,'M3'!$D$2:$D$22)+SUMIF('M4'!$B$2:$B$22,Indiv!B10,'M4'!$D$2:$D$22)+SUMIF('M5'!$B$2:$B$22,Indiv!B10,'M5'!$D$2:$D$22)+SUMIF('M6'!$B$2:$B$22,Indiv!B10,'M6'!$D$2:$D$22)+SUMIF('M7'!$B$2:$B$22,Indiv!B10,'M7'!$D$2:$D$22)</f>
        <v>23</v>
      </c>
      <c r="E10" s="37">
        <f>SUMIF('M1'!$B$2:$B$22,Indiv!B10,'M1'!$E$2:$E$22)+SUMIF('M2'!$B$2:$B$22,Indiv!B10,'M2'!$E$2:$E$22)+SUMIF('M3'!$B$2:$B$22,Indiv!B10,'M3'!$E$2:$E$22)+SUMIF('M4'!$B$2:$B$22,Indiv!B10,'M4'!$E$2:$E$22)+SUMIF('M5'!$B$2:$B$22,Indiv!B10,'M5'!$E$2:$E$22)+SUMIF('M6'!$B$2:$B$22,Indiv!B10,'M6'!$E$2:$E$22)+SUMIF('M7'!$B$2:$B$22,Indiv!B10,'M7'!$E$2:$E$22)</f>
        <v>1</v>
      </c>
      <c r="F10" s="37">
        <f>SUMIF('M1'!$B$2:$B$22,Indiv!B10,'M1'!$F$2:$F$22)+SUMIF('M2'!$B$2:$B$22,Indiv!B10,'M2'!$F$2:$F$22)+SUMIF('M3'!$B$2:$B$22,Indiv!B10,'M3'!$F$2:$F$22)+SUMIF('M4'!$B$2:$B$22,Indiv!B10,'M4'!$F$2:$F$22)+SUMIF('M5'!$B$2:$B$22,Indiv!B10,'M5'!$F$2:$F$22)+SUMIF('M6'!$B$2:$B$22,Indiv!B10,'M6'!$F$2:$F$22)+SUMIF('M7'!$B$2:$B$22,Indiv!B10,'M7'!$F$2:$F$22)</f>
        <v>0</v>
      </c>
      <c r="G10" s="37">
        <f>SUMIF('M1'!$B$2:$B$22,Indiv!B10,'M1'!$G$2:$G$22)+SUMIF('M2'!$B$2:$B$22,Indiv!B10,'M2'!$G$2:$G$22)+SUMIF('M3'!$B$2:$B$22,Indiv!B10,'M3'!$G$2:$G$22)+SUMIF('M4'!$B$2:$B$22,Indiv!B10,'M4'!$G$2:$G$22)+SUMIF('M5'!$B$2:$B$22,Indiv!B10,'M5'!$G$2:$G$22)+SUMIF('M6'!$B$2:$B$22,Indiv!B10,'M6'!$G$2:$G$22)+SUMIF('M7'!$B$2:$B$22,Indiv!B10,'M7'!$G$2:$G$22)</f>
        <v>0</v>
      </c>
    </row>
    <row r="11" spans="2:378" x14ac:dyDescent="0.35">
      <c r="B11" s="36" t="s">
        <v>5</v>
      </c>
      <c r="C11" s="37">
        <f>SUMIF('M1'!$B$2:$B$22,Indiv!B11,'M1'!$C$2:$C$22)+SUMIF('M2'!$B$2:$B$22,Indiv!B11,'M2'!$C$2:$C$22)+SUMIF('M3'!$B$2:$B$22,Indiv!B11,'M3'!$C$2:$C$22)+SUMIF('M4'!$B$2:$B$22,Indiv!B11,'M4'!$C$2:$C$22)+SUMIF('M5'!$B$2:$B$22,Indiv!B11,'M5'!$C$2:$C$22)+SUMIF('M6'!$B$2:$B$22,Indiv!B11,'M6'!$C$2:$C$22)+SUMIF('M7'!$B$2:$B$22,Indiv!B11,'M7'!$C$2:$C$22)</f>
        <v>0</v>
      </c>
      <c r="D11" s="37">
        <f>SUMIF('M1'!$B$2:$B$22,Indiv!B11,'M1'!$D$2:$D$22)+SUMIF('M2'!$B$2:$B$22,Indiv!B11,'M2'!$D$2:$D$22)+SUMIF('M3'!$B$2:$B$22,Indiv!B11,'M3'!$D$2:$D$22)+SUMIF('M4'!$B$2:$B$22,Indiv!B11,'M4'!$D$2:$D$22)+SUMIF('M5'!$B$2:$B$22,Indiv!B11,'M5'!$D$2:$D$22)+SUMIF('M6'!$B$2:$B$22,Indiv!B11,'M6'!$D$2:$D$22)+SUMIF('M7'!$B$2:$B$22,Indiv!B11,'M7'!$D$2:$D$22)</f>
        <v>1</v>
      </c>
      <c r="E11" s="37">
        <f>SUMIF('M1'!$B$2:$B$22,Indiv!B11,'M1'!$E$2:$E$22)+SUMIF('M2'!$B$2:$B$22,Indiv!B11,'M2'!$E$2:$E$22)+SUMIF('M3'!$B$2:$B$22,Indiv!B11,'M3'!$E$2:$E$22)+SUMIF('M4'!$B$2:$B$22,Indiv!B11,'M4'!$E$2:$E$22)+SUMIF('M5'!$B$2:$B$22,Indiv!B11,'M5'!$E$2:$E$22)+SUMIF('M6'!$B$2:$B$22,Indiv!B11,'M6'!$E$2:$E$22)+SUMIF('M7'!$B$2:$B$22,Indiv!B11,'M7'!$E$2:$E$22)</f>
        <v>0</v>
      </c>
      <c r="F11" s="37">
        <f>SUMIF('M1'!$B$2:$B$22,Indiv!B11,'M1'!$F$2:$F$22)+SUMIF('M2'!$B$2:$B$22,Indiv!B11,'M2'!$F$2:$F$22)+SUMIF('M3'!$B$2:$B$22,Indiv!B11,'M3'!$F$2:$F$22)+SUMIF('M4'!$B$2:$B$22,Indiv!B11,'M4'!$F$2:$F$22)+SUMIF('M5'!$B$2:$B$22,Indiv!B11,'M5'!$F$2:$F$22)+SUMIF('M6'!$B$2:$B$22,Indiv!B11,'M6'!$F$2:$F$22)+SUMIF('M7'!$B$2:$B$22,Indiv!B11,'M7'!$F$2:$F$22)</f>
        <v>0</v>
      </c>
      <c r="G11" s="37">
        <f>SUMIF('M1'!$B$2:$B$22,Indiv!B11,'M1'!$G$2:$G$22)+SUMIF('M2'!$B$2:$B$22,Indiv!B11,'M2'!$G$2:$G$22)+SUMIF('M3'!$B$2:$B$22,Indiv!B11,'M3'!$G$2:$G$22)+SUMIF('M4'!$B$2:$B$22,Indiv!B11,'M4'!$G$2:$G$22)+SUMIF('M5'!$B$2:$B$22,Indiv!B11,'M5'!$G$2:$G$22)+SUMIF('M6'!$B$2:$B$22,Indiv!B11,'M6'!$G$2:$G$22)+SUMIF('M7'!$B$2:$B$22,Indiv!B11,'M7'!$G$2:$G$22)</f>
        <v>5</v>
      </c>
    </row>
    <row r="12" spans="2:378" x14ac:dyDescent="0.35">
      <c r="B12" s="36" t="s">
        <v>6</v>
      </c>
      <c r="C12" s="37">
        <f>SUMIF('M1'!$B$2:$B$22,Indiv!B12,'M1'!$C$2:$C$22)+SUMIF('M2'!$B$2:$B$22,Indiv!B12,'M2'!$C$2:$C$22)+SUMIF('M3'!$B$2:$B$22,Indiv!B12,'M3'!$C$2:$C$22)+SUMIF('M4'!$B$2:$B$22,Indiv!B12,'M4'!$C$2:$C$22)+SUMIF('M5'!$B$2:$B$22,Indiv!B12,'M5'!$C$2:$C$22)+SUMIF('M6'!$B$2:$B$22,Indiv!B12,'M6'!$C$2:$C$22)+SUMIF('M7'!$B$2:$B$22,Indiv!B12,'M7'!$C$2:$C$22)</f>
        <v>1</v>
      </c>
      <c r="D12" s="37">
        <f>SUMIF('M1'!$B$2:$B$22,Indiv!B12,'M1'!$D$2:$D$22)+SUMIF('M2'!$B$2:$B$22,Indiv!B12,'M2'!$D$2:$D$22)+SUMIF('M3'!$B$2:$B$22,Indiv!B12,'M3'!$D$2:$D$22)+SUMIF('M4'!$B$2:$B$22,Indiv!B12,'M4'!$D$2:$D$22)+SUMIF('M5'!$B$2:$B$22,Indiv!B12,'M5'!$D$2:$D$22)+SUMIF('M6'!$B$2:$B$22,Indiv!B12,'M6'!$D$2:$D$22)+SUMIF('M7'!$B$2:$B$22,Indiv!B12,'M7'!$D$2:$D$22)</f>
        <v>9</v>
      </c>
      <c r="E12" s="37">
        <f>SUMIF('M1'!$B$2:$B$22,Indiv!B12,'M1'!$E$2:$E$22)+SUMIF('M2'!$B$2:$B$22,Indiv!B12,'M2'!$E$2:$E$22)+SUMIF('M3'!$B$2:$B$22,Indiv!B12,'M3'!$E$2:$E$22)+SUMIF('M4'!$B$2:$B$22,Indiv!B12,'M4'!$E$2:$E$22)+SUMIF('M5'!$B$2:$B$22,Indiv!B12,'M5'!$E$2:$E$22)+SUMIF('M6'!$B$2:$B$22,Indiv!B12,'M6'!$E$2:$E$22)+SUMIF('M7'!$B$2:$B$22,Indiv!B12,'M7'!$E$2:$E$22)</f>
        <v>0</v>
      </c>
      <c r="F12" s="37">
        <f>SUMIF('M1'!$B$2:$B$22,Indiv!B12,'M1'!$F$2:$F$22)+SUMIF('M2'!$B$2:$B$22,Indiv!B12,'M2'!$F$2:$F$22)+SUMIF('M3'!$B$2:$B$22,Indiv!B12,'M3'!$F$2:$F$22)+SUMIF('M4'!$B$2:$B$22,Indiv!B12,'M4'!$F$2:$F$22)+SUMIF('M5'!$B$2:$B$22,Indiv!B12,'M5'!$F$2:$F$22)+SUMIF('M6'!$B$2:$B$22,Indiv!B12,'M6'!$F$2:$F$22)+SUMIF('M7'!$B$2:$B$22,Indiv!B12,'M7'!$F$2:$F$22)</f>
        <v>0</v>
      </c>
      <c r="G12" s="37">
        <f>SUMIF('M1'!$B$2:$B$22,Indiv!B12,'M1'!$G$2:$G$22)+SUMIF('M2'!$B$2:$B$22,Indiv!B12,'M2'!$G$2:$G$22)+SUMIF('M3'!$B$2:$B$22,Indiv!B12,'M3'!$G$2:$G$22)+SUMIF('M4'!$B$2:$B$22,Indiv!B12,'M4'!$G$2:$G$22)+SUMIF('M5'!$B$2:$B$22,Indiv!B12,'M5'!$G$2:$G$22)+SUMIF('M6'!$B$2:$B$22,Indiv!B12,'M6'!$G$2:$G$22)+SUMIF('M7'!$B$2:$B$22,Indiv!B12,'M7'!$G$2:$G$22)</f>
        <v>0</v>
      </c>
    </row>
    <row r="13" spans="2:378" x14ac:dyDescent="0.35">
      <c r="B13" s="36" t="s">
        <v>25</v>
      </c>
      <c r="C13" s="37">
        <f>SUMIF('M1'!$B$2:$B$22,Indiv!B13,'M1'!$C$2:$C$22)+SUMIF('M2'!$B$2:$B$22,Indiv!B13,'M2'!$C$2:$C$22)+SUMIF('M3'!$B$2:$B$22,Indiv!B13,'M3'!$C$2:$C$22)+SUMIF('M4'!$B$2:$B$22,Indiv!B13,'M4'!$C$2:$C$22)+SUMIF('M5'!$B$2:$B$22,Indiv!B13,'M5'!$C$2:$C$22)+SUMIF('M6'!$B$2:$B$22,Indiv!B13,'M6'!$C$2:$C$22)+SUMIF('M7'!$B$2:$B$22,Indiv!B13,'M7'!$C$2:$C$22)</f>
        <v>7</v>
      </c>
      <c r="D13" s="37">
        <f>SUMIF('M1'!$B$2:$B$22,Indiv!B13,'M1'!$D$2:$D$22)+SUMIF('M2'!$B$2:$B$22,Indiv!B13,'M2'!$D$2:$D$22)+SUMIF('M3'!$B$2:$B$22,Indiv!B13,'M3'!$D$2:$D$22)+SUMIF('M4'!$B$2:$B$22,Indiv!B13,'M4'!$D$2:$D$22)+SUMIF('M5'!$B$2:$B$22,Indiv!B13,'M5'!$D$2:$D$22)+SUMIF('M6'!$B$2:$B$22,Indiv!B13,'M6'!$D$2:$D$22)+SUMIF('M7'!$B$2:$B$22,Indiv!B13,'M7'!$D$2:$D$22)</f>
        <v>9</v>
      </c>
      <c r="E13" s="37">
        <f>SUMIF('M1'!$B$2:$B$22,Indiv!B13,'M1'!$E$2:$E$22)+SUMIF('M2'!$B$2:$B$22,Indiv!B13,'M2'!$E$2:$E$22)+SUMIF('M3'!$B$2:$B$22,Indiv!B13,'M3'!$E$2:$E$22)+SUMIF('M4'!$B$2:$B$22,Indiv!B13,'M4'!$E$2:$E$22)+SUMIF('M5'!$B$2:$B$22,Indiv!B13,'M5'!$E$2:$E$22)+SUMIF('M6'!$B$2:$B$22,Indiv!B13,'M6'!$E$2:$E$22)+SUMIF('M7'!$B$2:$B$22,Indiv!B13,'M7'!$E$2:$E$22)</f>
        <v>0</v>
      </c>
      <c r="F13" s="37">
        <f>SUMIF('M1'!$B$2:$B$22,Indiv!B13,'M1'!$F$2:$F$22)+SUMIF('M2'!$B$2:$B$22,Indiv!B13,'M2'!$F$2:$F$22)+SUMIF('M3'!$B$2:$B$22,Indiv!B13,'M3'!$F$2:$F$22)+SUMIF('M4'!$B$2:$B$22,Indiv!B13,'M4'!$F$2:$F$22)+SUMIF('M5'!$B$2:$B$22,Indiv!B13,'M5'!$F$2:$F$22)+SUMIF('M6'!$B$2:$B$22,Indiv!B13,'M6'!$F$2:$F$22)+SUMIF('M7'!$B$2:$B$22,Indiv!B13,'M7'!$F$2:$F$22)</f>
        <v>0</v>
      </c>
      <c r="G13" s="37">
        <f>SUMIF('M1'!$B$2:$B$22,Indiv!B13,'M1'!$G$2:$G$22)+SUMIF('M2'!$B$2:$B$22,Indiv!B13,'M2'!$G$2:$G$22)+SUMIF('M3'!$B$2:$B$22,Indiv!B13,'M3'!$G$2:$G$22)+SUMIF('M4'!$B$2:$B$22,Indiv!B13,'M4'!$G$2:$G$22)+SUMIF('M5'!$B$2:$B$22,Indiv!B13,'M5'!$G$2:$G$22)+SUMIF('M6'!$B$2:$B$22,Indiv!B13,'M6'!$G$2:$G$22)+SUMIF('M7'!$B$2:$B$22,Indiv!B13,'M7'!$G$2:$G$22)</f>
        <v>0</v>
      </c>
    </row>
    <row r="14" spans="2:378" x14ac:dyDescent="0.35">
      <c r="B14" s="36" t="s">
        <v>26</v>
      </c>
      <c r="C14" s="37">
        <f>SUMIF('M1'!$B$2:$B$22,Indiv!B14,'M1'!$C$2:$C$22)+SUMIF('M2'!$B$2:$B$22,Indiv!B14,'M2'!$C$2:$C$22)+SUMIF('M3'!$B$2:$B$22,Indiv!B14,'M3'!$C$2:$C$22)+SUMIF('M4'!$B$2:$B$22,Indiv!B14,'M4'!$C$2:$C$22)+SUMIF('M5'!$B$2:$B$22,Indiv!B14,'M5'!$C$2:$C$22)+SUMIF('M6'!$B$2:$B$22,Indiv!B14,'M6'!$C$2:$C$22)+SUMIF('M7'!$B$2:$B$22,Indiv!B14,'M7'!$C$2:$C$22)</f>
        <v>0</v>
      </c>
      <c r="D14" s="37">
        <f>SUMIF('M1'!$B$2:$B$22,Indiv!B14,'M1'!$D$2:$D$22)+SUMIF('M2'!$B$2:$B$22,Indiv!B14,'M2'!$D$2:$D$22)+SUMIF('M3'!$B$2:$B$22,Indiv!B14,'M3'!$D$2:$D$22)+SUMIF('M4'!$B$2:$B$22,Indiv!B14,'M4'!$D$2:$D$22)+SUMIF('M5'!$B$2:$B$22,Indiv!B14,'M5'!$D$2:$D$22)+SUMIF('M6'!$B$2:$B$22,Indiv!B14,'M6'!$D$2:$D$22)+SUMIF('M7'!$B$2:$B$22,Indiv!B14,'M7'!$D$2:$D$22)</f>
        <v>0</v>
      </c>
      <c r="E14" s="37">
        <f>SUMIF('M1'!$B$2:$B$22,Indiv!B14,'M1'!$E$2:$E$22)+SUMIF('M2'!$B$2:$B$22,Indiv!B14,'M2'!$E$2:$E$22)+SUMIF('M3'!$B$2:$B$22,Indiv!B14,'M3'!$E$2:$E$22)+SUMIF('M4'!$B$2:$B$22,Indiv!B14,'M4'!$E$2:$E$22)+SUMIF('M5'!$B$2:$B$22,Indiv!B14,'M5'!$E$2:$E$22)+SUMIF('M6'!$B$2:$B$22,Indiv!B14,'M6'!$E$2:$E$22)+SUMIF('M7'!$B$2:$B$22,Indiv!B14,'M7'!$E$2:$E$22)</f>
        <v>0</v>
      </c>
      <c r="F14" s="37">
        <f>SUMIF('M1'!$B$2:$B$22,Indiv!B14,'M1'!$F$2:$F$22)+SUMIF('M2'!$B$2:$B$22,Indiv!B14,'M2'!$F$2:$F$22)+SUMIF('M3'!$B$2:$B$22,Indiv!B14,'M3'!$F$2:$F$22)+SUMIF('M4'!$B$2:$B$22,Indiv!B14,'M4'!$F$2:$F$22)+SUMIF('M5'!$B$2:$B$22,Indiv!B14,'M5'!$F$2:$F$22)+SUMIF('M6'!$B$2:$B$22,Indiv!B14,'M6'!$F$2:$F$22)+SUMIF('M7'!$B$2:$B$22,Indiv!B14,'M7'!$F$2:$F$22)</f>
        <v>0</v>
      </c>
      <c r="G14" s="37">
        <f>SUMIF('M1'!$B$2:$B$22,Indiv!B14,'M1'!$G$2:$G$22)+SUMIF('M2'!$B$2:$B$22,Indiv!B14,'M2'!$G$2:$G$22)+SUMIF('M3'!$B$2:$B$22,Indiv!B14,'M3'!$G$2:$G$22)+SUMIF('M4'!$B$2:$B$22,Indiv!B14,'M4'!$G$2:$G$22)+SUMIF('M5'!$B$2:$B$22,Indiv!B14,'M5'!$G$2:$G$22)+SUMIF('M6'!$B$2:$B$22,Indiv!B14,'M6'!$G$2:$G$22)+SUMIF('M7'!$B$2:$B$22,Indiv!B14,'M7'!$G$2:$G$22)</f>
        <v>0</v>
      </c>
    </row>
    <row r="15" spans="2:378" x14ac:dyDescent="0.35">
      <c r="B15" s="36" t="s">
        <v>10</v>
      </c>
      <c r="C15" s="37">
        <f>SUMIF('M1'!$B$2:$B$22,Indiv!B15,'M1'!$C$2:$C$22)+SUMIF('M2'!$B$2:$B$22,Indiv!B15,'M2'!$C$2:$C$22)+SUMIF('M3'!$B$2:$B$22,Indiv!B15,'M3'!$C$2:$C$22)+SUMIF('M4'!$B$2:$B$22,Indiv!B15,'M4'!$C$2:$C$22)+SUMIF('M5'!$B$2:$B$22,Indiv!B15,'M5'!$C$2:$C$22)+SUMIF('M6'!$B$2:$B$22,Indiv!B15,'M6'!$C$2:$C$22)+SUMIF('M7'!$B$2:$B$22,Indiv!B15,'M7'!$C$2:$C$22)</f>
        <v>0</v>
      </c>
      <c r="D15" s="37">
        <f>SUMIF('M1'!$B$2:$B$22,Indiv!B15,'M1'!$D$2:$D$22)+SUMIF('M2'!$B$2:$B$22,Indiv!B15,'M2'!$D$2:$D$22)+SUMIF('M3'!$B$2:$B$22,Indiv!B15,'M3'!$D$2:$D$22)+SUMIF('M4'!$B$2:$B$22,Indiv!B15,'M4'!$D$2:$D$22)+SUMIF('M5'!$B$2:$B$22,Indiv!B15,'M5'!$D$2:$D$22)+SUMIF('M6'!$B$2:$B$22,Indiv!B15,'M6'!$D$2:$D$22)+SUMIF('M7'!$B$2:$B$22,Indiv!B15,'M7'!$D$2:$D$22)</f>
        <v>0</v>
      </c>
      <c r="E15" s="37">
        <f>SUMIF('M1'!$B$2:$B$22,Indiv!B15,'M1'!$E$2:$E$22)+SUMIF('M2'!$B$2:$B$22,Indiv!B15,'M2'!$E$2:$E$22)+SUMIF('M3'!$B$2:$B$22,Indiv!B15,'M3'!$E$2:$E$22)+SUMIF('M4'!$B$2:$B$22,Indiv!B15,'M4'!$E$2:$E$22)+SUMIF('M5'!$B$2:$B$22,Indiv!B15,'M5'!$E$2:$E$22)+SUMIF('M6'!$B$2:$B$22,Indiv!B15,'M6'!$E$2:$E$22)+SUMIF('M7'!$B$2:$B$22,Indiv!B15,'M7'!$E$2:$E$22)</f>
        <v>0</v>
      </c>
      <c r="F15" s="37">
        <f>SUMIF('M1'!$B$2:$B$22,Indiv!B15,'M1'!$F$2:$F$22)+SUMIF('M2'!$B$2:$B$22,Indiv!B15,'M2'!$F$2:$F$22)+SUMIF('M3'!$B$2:$B$22,Indiv!B15,'M3'!$F$2:$F$22)+SUMIF('M4'!$B$2:$B$22,Indiv!B15,'M4'!$F$2:$F$22)+SUMIF('M5'!$B$2:$B$22,Indiv!B15,'M5'!$F$2:$F$22)+SUMIF('M6'!$B$2:$B$22,Indiv!B15,'M6'!$F$2:$F$22)+SUMIF('M7'!$B$2:$B$22,Indiv!B15,'M7'!$F$2:$F$22)</f>
        <v>0</v>
      </c>
      <c r="G15" s="37">
        <f>SUMIF('M1'!$B$2:$B$22,Indiv!B15,'M1'!$G$2:$G$22)+SUMIF('M2'!$B$2:$B$22,Indiv!B15,'M2'!$G$2:$G$22)+SUMIF('M3'!$B$2:$B$22,Indiv!B15,'M3'!$G$2:$G$22)+SUMIF('M4'!$B$2:$B$22,Indiv!B15,'M4'!$G$2:$G$22)+SUMIF('M5'!$B$2:$B$22,Indiv!B15,'M5'!$G$2:$G$22)+SUMIF('M6'!$B$2:$B$22,Indiv!B15,'M6'!$G$2:$G$22)+SUMIF('M7'!$B$2:$B$22,Indiv!B15,'M7'!$G$2:$G$22)</f>
        <v>0</v>
      </c>
    </row>
    <row r="16" spans="2:378" x14ac:dyDescent="0.35">
      <c r="B16" s="36" t="s">
        <v>4</v>
      </c>
      <c r="C16" s="37">
        <f>SUMIF('M1'!$B$2:$B$22,Indiv!B16,'M1'!$C$2:$C$22)+SUMIF('M2'!$B$2:$B$22,Indiv!B16,'M2'!$C$2:$C$22)+SUMIF('M3'!$B$2:$B$22,Indiv!B16,'M3'!$C$2:$C$22)+SUMIF('M4'!$B$2:$B$22,Indiv!B16,'M4'!$C$2:$C$22)+SUMIF('M5'!$B$2:$B$22,Indiv!B16,'M5'!$C$2:$C$22)+SUMIF('M6'!$B$2:$B$22,Indiv!B16,'M6'!$C$2:$C$22)+SUMIF('M7'!$B$2:$B$22,Indiv!B16,'M7'!$C$2:$C$22)</f>
        <v>3</v>
      </c>
      <c r="D16" s="37">
        <f>SUMIF('M1'!$B$2:$B$22,Indiv!B16,'M1'!$D$2:$D$22)+SUMIF('M2'!$B$2:$B$22,Indiv!B16,'M2'!$D$2:$D$22)+SUMIF('M3'!$B$2:$B$22,Indiv!B16,'M3'!$D$2:$D$22)+SUMIF('M4'!$B$2:$B$22,Indiv!B16,'M4'!$D$2:$D$22)+SUMIF('M5'!$B$2:$B$22,Indiv!B16,'M5'!$D$2:$D$22)+SUMIF('M6'!$B$2:$B$22,Indiv!B16,'M6'!$D$2:$D$22)+SUMIF('M7'!$B$2:$B$22,Indiv!B16,'M7'!$D$2:$D$22)</f>
        <v>3</v>
      </c>
      <c r="E16" s="37">
        <f>SUMIF('M1'!$B$2:$B$22,Indiv!B16,'M1'!$E$2:$E$22)+SUMIF('M2'!$B$2:$B$22,Indiv!B16,'M2'!$E$2:$E$22)+SUMIF('M3'!$B$2:$B$22,Indiv!B16,'M3'!$E$2:$E$22)+SUMIF('M4'!$B$2:$B$22,Indiv!B16,'M4'!$E$2:$E$22)+SUMIF('M5'!$B$2:$B$22,Indiv!B16,'M5'!$E$2:$E$22)+SUMIF('M6'!$B$2:$B$22,Indiv!B16,'M6'!$E$2:$E$22)+SUMIF('M7'!$B$2:$B$22,Indiv!B16,'M7'!$E$2:$E$22)</f>
        <v>0</v>
      </c>
      <c r="F16" s="37">
        <f>SUMIF('M1'!$B$2:$B$22,Indiv!B16,'M1'!$F$2:$F$22)+SUMIF('M2'!$B$2:$B$22,Indiv!B16,'M2'!$F$2:$F$22)+SUMIF('M3'!$B$2:$B$22,Indiv!B16,'M3'!$F$2:$F$22)+SUMIF('M4'!$B$2:$B$22,Indiv!B16,'M4'!$F$2:$F$22)+SUMIF('M5'!$B$2:$B$22,Indiv!B16,'M5'!$F$2:$F$22)+SUMIF('M6'!$B$2:$B$22,Indiv!B16,'M6'!$F$2:$F$22)+SUMIF('M7'!$B$2:$B$22,Indiv!B16,'M7'!$F$2:$F$22)</f>
        <v>1</v>
      </c>
      <c r="G16" s="37">
        <f>SUMIF('M1'!$B$2:$B$22,Indiv!B16,'M1'!$G$2:$G$22)+SUMIF('M2'!$B$2:$B$22,Indiv!B16,'M2'!$G$2:$G$22)+SUMIF('M3'!$B$2:$B$22,Indiv!B16,'M3'!$G$2:$G$22)+SUMIF('M4'!$B$2:$B$22,Indiv!B16,'M4'!$G$2:$G$22)+SUMIF('M5'!$B$2:$B$22,Indiv!B16,'M5'!$G$2:$G$22)+SUMIF('M6'!$B$2:$B$22,Indiv!B16,'M6'!$G$2:$G$22)+SUMIF('M7'!$B$2:$B$22,Indiv!B16,'M7'!$G$2:$G$22)</f>
        <v>17</v>
      </c>
    </row>
    <row r="17" spans="2:7" x14ac:dyDescent="0.35">
      <c r="B17" s="36" t="s">
        <v>0</v>
      </c>
      <c r="C17" s="37">
        <f>SUMIF('M1'!$B$2:$B$22,Indiv!B17,'M1'!$C$2:$C$22)+SUMIF('M2'!$B$2:$B$22,Indiv!B17,'M2'!$C$2:$C$22)+SUMIF('M3'!$B$2:$B$22,Indiv!B17,'M3'!$C$2:$C$22)+SUMIF('M4'!$B$2:$B$22,Indiv!B17,'M4'!$C$2:$C$22)+SUMIF('M5'!$B$2:$B$22,Indiv!B17,'M5'!$C$2:$C$22)+SUMIF('M6'!$B$2:$B$22,Indiv!B17,'M6'!$C$2:$C$22)+SUMIF('M7'!$B$2:$B$22,Indiv!B17,'M7'!$C$2:$C$22)</f>
        <v>4</v>
      </c>
      <c r="D17" s="37">
        <f>SUMIF('M1'!$B$2:$B$22,Indiv!B17,'M1'!$D$2:$D$22)+SUMIF('M2'!$B$2:$B$22,Indiv!B17,'M2'!$D$2:$D$22)+SUMIF('M3'!$B$2:$B$22,Indiv!B17,'M3'!$D$2:$D$22)+SUMIF('M4'!$B$2:$B$22,Indiv!B17,'M4'!$D$2:$D$22)+SUMIF('M5'!$B$2:$B$22,Indiv!B17,'M5'!$D$2:$D$22)+SUMIF('M6'!$B$2:$B$22,Indiv!B17,'M6'!$D$2:$D$22)+SUMIF('M7'!$B$2:$B$22,Indiv!B17,'M7'!$D$2:$D$22)</f>
        <v>6</v>
      </c>
      <c r="E17" s="37">
        <f>SUMIF('M1'!$B$2:$B$22,Indiv!B17,'M1'!$E$2:$E$22)+SUMIF('M2'!$B$2:$B$22,Indiv!B17,'M2'!$E$2:$E$22)+SUMIF('M3'!$B$2:$B$22,Indiv!B17,'M3'!$E$2:$E$22)+SUMIF('M4'!$B$2:$B$22,Indiv!B17,'M4'!$E$2:$E$22)+SUMIF('M5'!$B$2:$B$22,Indiv!B17,'M5'!$E$2:$E$22)+SUMIF('M6'!$B$2:$B$22,Indiv!B17,'M6'!$E$2:$E$22)+SUMIF('M7'!$B$2:$B$22,Indiv!B17,'M7'!$E$2:$E$22)</f>
        <v>0</v>
      </c>
      <c r="F17" s="37">
        <f>SUMIF('M1'!$B$2:$B$22,Indiv!B17,'M1'!$F$2:$F$22)+SUMIF('M2'!$B$2:$B$22,Indiv!B17,'M2'!$F$2:$F$22)+SUMIF('M3'!$B$2:$B$22,Indiv!B17,'M3'!$F$2:$F$22)+SUMIF('M4'!$B$2:$B$22,Indiv!B17,'M4'!$F$2:$F$22)+SUMIF('M5'!$B$2:$B$22,Indiv!B17,'M5'!$F$2:$F$22)+SUMIF('M6'!$B$2:$B$22,Indiv!B17,'M6'!$F$2:$F$22)+SUMIF('M7'!$B$2:$B$22,Indiv!B17,'M7'!$F$2:$F$22)</f>
        <v>0</v>
      </c>
      <c r="G17" s="37">
        <f>SUMIF('M1'!$B$2:$B$22,Indiv!B17,'M1'!$G$2:$G$22)+SUMIF('M2'!$B$2:$B$22,Indiv!B17,'M2'!$G$2:$G$22)+SUMIF('M3'!$B$2:$B$22,Indiv!B17,'M3'!$G$2:$G$22)+SUMIF('M4'!$B$2:$B$22,Indiv!B17,'M4'!$G$2:$G$22)+SUMIF('M5'!$B$2:$B$22,Indiv!B17,'M5'!$G$2:$G$22)+SUMIF('M6'!$B$2:$B$22,Indiv!B17,'M6'!$G$2:$G$22)+SUMIF('M7'!$B$2:$B$22,Indiv!B17,'M7'!$G$2:$G$22)</f>
        <v>0</v>
      </c>
    </row>
    <row r="18" spans="2:7" x14ac:dyDescent="0.35">
      <c r="B18" s="36" t="s">
        <v>14</v>
      </c>
      <c r="C18" s="37">
        <f>SUMIF('M1'!$B$2:$B$22,Indiv!B18,'M1'!$C$2:$C$22)+SUMIF('M2'!$B$2:$B$22,Indiv!B18,'M2'!$C$2:$C$22)+SUMIF('M3'!$B$2:$B$22,Indiv!B18,'M3'!$C$2:$C$22)+SUMIF('M4'!$B$2:$B$22,Indiv!B18,'M4'!$C$2:$C$22)+SUMIF('M5'!$B$2:$B$22,Indiv!B18,'M5'!$C$2:$C$22)+SUMIF('M6'!$B$2:$B$22,Indiv!B18,'M6'!$C$2:$C$22)+SUMIF('M7'!$B$2:$B$22,Indiv!B18,'M7'!$C$2:$C$22)</f>
        <v>0</v>
      </c>
      <c r="D18" s="37">
        <f>SUMIF('M1'!$B$2:$B$22,Indiv!B18,'M1'!$D$2:$D$22)+SUMIF('M2'!$B$2:$B$22,Indiv!B18,'M2'!$D$2:$D$22)+SUMIF('M3'!$B$2:$B$22,Indiv!B18,'M3'!$D$2:$D$22)+SUMIF('M4'!$B$2:$B$22,Indiv!B18,'M4'!$D$2:$D$22)+SUMIF('M5'!$B$2:$B$22,Indiv!B18,'M5'!$D$2:$D$22)+SUMIF('M6'!$B$2:$B$22,Indiv!B18,'M6'!$D$2:$D$22)+SUMIF('M7'!$B$2:$B$22,Indiv!B18,'M7'!$D$2:$D$22)</f>
        <v>0</v>
      </c>
      <c r="E18" s="37">
        <f>SUMIF('M1'!$B$2:$B$22,Indiv!B18,'M1'!$E$2:$E$22)+SUMIF('M2'!$B$2:$B$22,Indiv!B18,'M2'!$E$2:$E$22)+SUMIF('M3'!$B$2:$B$22,Indiv!B18,'M3'!$E$2:$E$22)+SUMIF('M4'!$B$2:$B$22,Indiv!B18,'M4'!$E$2:$E$22)+SUMIF('M5'!$B$2:$B$22,Indiv!B18,'M5'!$E$2:$E$22)+SUMIF('M6'!$B$2:$B$22,Indiv!B18,'M6'!$E$2:$E$22)+SUMIF('M7'!$B$2:$B$22,Indiv!B18,'M7'!$E$2:$E$22)</f>
        <v>0</v>
      </c>
      <c r="F18" s="37">
        <f>SUMIF('M1'!$B$2:$B$22,Indiv!B18,'M1'!$F$2:$F$22)+SUMIF('M2'!$B$2:$B$22,Indiv!B18,'M2'!$F$2:$F$22)+SUMIF('M3'!$B$2:$B$22,Indiv!B18,'M3'!$F$2:$F$22)+SUMIF('M4'!$B$2:$B$22,Indiv!B18,'M4'!$F$2:$F$22)+SUMIF('M5'!$B$2:$B$22,Indiv!B18,'M5'!$F$2:$F$22)+SUMIF('M6'!$B$2:$B$22,Indiv!B18,'M6'!$F$2:$F$22)+SUMIF('M7'!$B$2:$B$22,Indiv!B18,'M7'!$F$2:$F$22)</f>
        <v>0</v>
      </c>
      <c r="G18" s="37">
        <f>SUMIF('M1'!$B$2:$B$22,Indiv!B18,'M1'!$G$2:$G$22)+SUMIF('M2'!$B$2:$B$22,Indiv!B18,'M2'!$G$2:$G$22)+SUMIF('M3'!$B$2:$B$22,Indiv!B18,'M3'!$G$2:$G$22)+SUMIF('M4'!$B$2:$B$22,Indiv!B18,'M4'!$G$2:$G$22)+SUMIF('M5'!$B$2:$B$22,Indiv!B18,'M5'!$G$2:$G$22)+SUMIF('M6'!$B$2:$B$22,Indiv!B18,'M6'!$G$2:$G$22)+SUMIF('M7'!$B$2:$B$22,Indiv!B18,'M7'!$G$2:$G$22)</f>
        <v>0</v>
      </c>
    </row>
    <row r="19" spans="2:7" x14ac:dyDescent="0.35">
      <c r="B19" s="36" t="s">
        <v>15</v>
      </c>
      <c r="C19" s="37">
        <f>SUMIF('M1'!$B$2:$B$22,Indiv!B19,'M1'!$C$2:$C$22)+SUMIF('M2'!$B$2:$B$22,Indiv!B19,'M2'!$C$2:$C$22)+SUMIF('M3'!$B$2:$B$22,Indiv!B19,'M3'!$C$2:$C$22)+SUMIF('M4'!$B$2:$B$22,Indiv!B19,'M4'!$C$2:$C$22)+SUMIF('M5'!$B$2:$B$22,Indiv!B19,'M5'!$C$2:$C$22)+SUMIF('M6'!$B$2:$B$22,Indiv!B19,'M6'!$C$2:$C$22)+SUMIF('M7'!$B$2:$B$22,Indiv!B19,'M7'!$C$2:$C$22)</f>
        <v>3</v>
      </c>
      <c r="D19" s="37">
        <f>SUMIF('M1'!$B$2:$B$22,Indiv!B19,'M1'!$D$2:$D$22)+SUMIF('M2'!$B$2:$B$22,Indiv!B19,'M2'!$D$2:$D$22)+SUMIF('M3'!$B$2:$B$22,Indiv!B19,'M3'!$D$2:$D$22)+SUMIF('M4'!$B$2:$B$22,Indiv!B19,'M4'!$D$2:$D$22)+SUMIF('M5'!$B$2:$B$22,Indiv!B19,'M5'!$D$2:$D$22)+SUMIF('M6'!$B$2:$B$22,Indiv!B19,'M6'!$D$2:$D$22)+SUMIF('M7'!$B$2:$B$22,Indiv!B19,'M7'!$D$2:$D$22)</f>
        <v>8</v>
      </c>
      <c r="E19" s="37">
        <f>SUMIF('M1'!$B$2:$B$22,Indiv!B19,'M1'!$E$2:$E$22)+SUMIF('M2'!$B$2:$B$22,Indiv!B19,'M2'!$E$2:$E$22)+SUMIF('M3'!$B$2:$B$22,Indiv!B19,'M3'!$E$2:$E$22)+SUMIF('M4'!$B$2:$B$22,Indiv!B19,'M4'!$E$2:$E$22)+SUMIF('M5'!$B$2:$B$22,Indiv!B19,'M5'!$E$2:$E$22)+SUMIF('M6'!$B$2:$B$22,Indiv!B19,'M6'!$E$2:$E$22)+SUMIF('M7'!$B$2:$B$22,Indiv!B19,'M7'!$E$2:$E$22)</f>
        <v>0</v>
      </c>
      <c r="F19" s="37">
        <f>SUMIF('M1'!$B$2:$B$22,Indiv!B19,'M1'!$F$2:$F$22)+SUMIF('M2'!$B$2:$B$22,Indiv!B19,'M2'!$F$2:$F$22)+SUMIF('M3'!$B$2:$B$22,Indiv!B19,'M3'!$F$2:$F$22)+SUMIF('M4'!$B$2:$B$22,Indiv!B19,'M4'!$F$2:$F$22)+SUMIF('M5'!$B$2:$B$22,Indiv!B19,'M5'!$F$2:$F$22)+SUMIF('M6'!$B$2:$B$22,Indiv!B19,'M6'!$F$2:$F$22)+SUMIF('M7'!$B$2:$B$22,Indiv!B19,'M7'!$F$2:$F$22)</f>
        <v>1</v>
      </c>
      <c r="G19" s="37">
        <f>SUMIF('M1'!$B$2:$B$22,Indiv!B19,'M1'!$G$2:$G$22)+SUMIF('M2'!$B$2:$B$22,Indiv!B19,'M2'!$G$2:$G$22)+SUMIF('M3'!$B$2:$B$22,Indiv!B19,'M3'!$G$2:$G$22)+SUMIF('M4'!$B$2:$B$22,Indiv!B19,'M4'!$G$2:$G$22)+SUMIF('M5'!$B$2:$B$22,Indiv!B19,'M5'!$G$2:$G$22)+SUMIF('M6'!$B$2:$B$22,Indiv!B19,'M6'!$G$2:$G$22)+SUMIF('M7'!$B$2:$B$22,Indiv!B19,'M7'!$G$2:$G$22)</f>
        <v>0</v>
      </c>
    </row>
  </sheetData>
  <conditionalFormatting sqref="F2:P2 B2:D2"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"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G3 LB3 JK3 IN3 HQ3 GT3 FX3 FB3 EE3 DI3 CM3 BQ3 AS3 W3">
    <cfRule type="colorScale" priority="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A2:AB2 W2:Y2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2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W2:AX2 AS2:AU2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V2"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U2:BV2 BQ2:BS2"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T2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Q2:CR2 CM2:CO2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P2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M2:DN2 DI2:DK2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L2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I2:EJ2 EE2:EG2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H2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F2:FG2 FB2:FD2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E2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B2:GC2 FX2:FZ2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A2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X2:GY2 GT2:GV2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W2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U2:HV2 HQ2:HS2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T2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R2:IS2 IN2:IP2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Q2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O2:JP2 JK2:JM2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N2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K2:KL2 KG2:KI2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J2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F2:LG2 LB2:LD2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E2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A2:MB2 LW2:LY2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Z2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M2:NN2 NI2:NK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L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B1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FB3" location="Kadiatou!A1" display="Kadiatou" xr:uid="{2858DF59-9BA3-BE4A-8117-B27C5E6B6EAB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5BDA9-5C04-F748-88C9-7B028E872D61}">
  <sheetPr codeName="Feuil4"/>
  <dimension ref="C3:C20"/>
  <sheetViews>
    <sheetView workbookViewId="0">
      <selection activeCell="C16" sqref="C16"/>
    </sheetView>
  </sheetViews>
  <sheetFormatPr baseColWidth="10" defaultRowHeight="15.5" x14ac:dyDescent="0.35"/>
  <cols>
    <col min="3" max="3" width="12.33203125" customWidth="1"/>
  </cols>
  <sheetData>
    <row r="3" spans="3:3" x14ac:dyDescent="0.35">
      <c r="C3" t="s">
        <v>24</v>
      </c>
    </row>
    <row r="4" spans="3:3" x14ac:dyDescent="0.35">
      <c r="C4" s="1" t="s">
        <v>12</v>
      </c>
    </row>
    <row r="5" spans="3:3" x14ac:dyDescent="0.35">
      <c r="C5" s="1" t="s">
        <v>8</v>
      </c>
    </row>
    <row r="6" spans="3:3" x14ac:dyDescent="0.35">
      <c r="C6" s="1" t="s">
        <v>9</v>
      </c>
    </row>
    <row r="7" spans="3:3" x14ac:dyDescent="0.35">
      <c r="C7" s="1" t="s">
        <v>2</v>
      </c>
    </row>
    <row r="8" spans="3:3" x14ac:dyDescent="0.35">
      <c r="C8" s="1" t="s">
        <v>7</v>
      </c>
    </row>
    <row r="9" spans="3:3" x14ac:dyDescent="0.35">
      <c r="C9" s="1" t="s">
        <v>11</v>
      </c>
    </row>
    <row r="10" spans="3:3" x14ac:dyDescent="0.35">
      <c r="C10" s="1" t="s">
        <v>3</v>
      </c>
    </row>
    <row r="11" spans="3:3" x14ac:dyDescent="0.35">
      <c r="C11" s="1" t="s">
        <v>1</v>
      </c>
    </row>
    <row r="12" spans="3:3" x14ac:dyDescent="0.35">
      <c r="C12" s="1" t="s">
        <v>5</v>
      </c>
    </row>
    <row r="13" spans="3:3" x14ac:dyDescent="0.35">
      <c r="C13" s="1" t="s">
        <v>6</v>
      </c>
    </row>
    <row r="14" spans="3:3" x14ac:dyDescent="0.35">
      <c r="C14" s="1" t="s">
        <v>25</v>
      </c>
    </row>
    <row r="15" spans="3:3" x14ac:dyDescent="0.35">
      <c r="C15" s="1" t="s">
        <v>26</v>
      </c>
    </row>
    <row r="16" spans="3:3" x14ac:dyDescent="0.35">
      <c r="C16" s="1" t="s">
        <v>10</v>
      </c>
    </row>
    <row r="17" spans="3:3" x14ac:dyDescent="0.35">
      <c r="C17" s="1" t="s">
        <v>4</v>
      </c>
    </row>
    <row r="18" spans="3:3" x14ac:dyDescent="0.35">
      <c r="C18" s="1" t="s">
        <v>0</v>
      </c>
    </row>
    <row r="19" spans="3:3" x14ac:dyDescent="0.35">
      <c r="C19" s="1" t="s">
        <v>14</v>
      </c>
    </row>
    <row r="20" spans="3:3" x14ac:dyDescent="0.35">
      <c r="C20" s="1" t="s">
        <v>15</v>
      </c>
    </row>
  </sheetData>
  <conditionalFormatting sqref="C4:C1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2571C-F966-4C49-AEB2-CB78307BDD3D}">
  <sheetPr codeName="Feuil5"/>
  <dimension ref="A1:G22"/>
  <sheetViews>
    <sheetView workbookViewId="0">
      <selection activeCell="E7" sqref="E7"/>
    </sheetView>
  </sheetViews>
  <sheetFormatPr baseColWidth="10" defaultRowHeight="15.5" x14ac:dyDescent="0.35"/>
  <cols>
    <col min="1" max="1" width="7.75" bestFit="1" customWidth="1"/>
    <col min="2" max="2" width="9.5" bestFit="1" customWidth="1"/>
    <col min="3" max="3" width="3.58203125" style="1" bestFit="1" customWidth="1"/>
    <col min="4" max="4" width="2.9140625" style="1" bestFit="1" customWidth="1"/>
    <col min="5" max="5" width="2.83203125" style="1" bestFit="1" customWidth="1"/>
    <col min="6" max="6" width="2.1640625" style="1" bestFit="1" customWidth="1"/>
    <col min="7" max="7" width="5.6640625" style="1" bestFit="1" customWidth="1"/>
  </cols>
  <sheetData>
    <row r="1" spans="1:7" x14ac:dyDescent="0.35">
      <c r="A1" s="14">
        <v>44478</v>
      </c>
      <c r="B1" s="37" t="s">
        <v>24</v>
      </c>
      <c r="C1" s="36" t="s">
        <v>21</v>
      </c>
      <c r="D1" s="36" t="s">
        <v>20</v>
      </c>
      <c r="E1" s="36" t="s">
        <v>22</v>
      </c>
      <c r="F1" s="36" t="s">
        <v>23</v>
      </c>
      <c r="G1" s="36" t="s">
        <v>27</v>
      </c>
    </row>
    <row r="2" spans="1:7" x14ac:dyDescent="0.35">
      <c r="A2" s="15" t="s">
        <v>35</v>
      </c>
      <c r="B2" s="37" t="s">
        <v>12</v>
      </c>
      <c r="C2" s="36">
        <v>1</v>
      </c>
      <c r="D2" s="36">
        <v>1</v>
      </c>
      <c r="E2" s="36"/>
      <c r="F2" s="36"/>
      <c r="G2" s="36"/>
    </row>
    <row r="3" spans="1:7" x14ac:dyDescent="0.35">
      <c r="A3" s="15"/>
      <c r="B3" s="37" t="s">
        <v>9</v>
      </c>
      <c r="C3" s="36">
        <v>0</v>
      </c>
      <c r="D3" s="36">
        <v>1</v>
      </c>
      <c r="E3" s="36"/>
      <c r="F3" s="36"/>
      <c r="G3" s="36"/>
    </row>
    <row r="4" spans="1:7" x14ac:dyDescent="0.35">
      <c r="A4" s="15"/>
      <c r="B4" s="37" t="s">
        <v>7</v>
      </c>
      <c r="C4" s="36">
        <v>4</v>
      </c>
      <c r="D4" s="36">
        <v>7</v>
      </c>
      <c r="E4" s="36"/>
      <c r="F4" s="36"/>
      <c r="G4" s="36"/>
    </row>
    <row r="5" spans="1:7" x14ac:dyDescent="0.35">
      <c r="A5" s="15"/>
      <c r="B5" s="37" t="s">
        <v>11</v>
      </c>
      <c r="C5" s="36">
        <v>1</v>
      </c>
      <c r="D5" s="36">
        <v>2</v>
      </c>
      <c r="E5" s="36"/>
      <c r="F5" s="36"/>
      <c r="G5" s="36"/>
    </row>
    <row r="6" spans="1:7" x14ac:dyDescent="0.35">
      <c r="A6" s="15"/>
      <c r="B6" s="37" t="s">
        <v>3</v>
      </c>
      <c r="C6" s="36">
        <v>1</v>
      </c>
      <c r="D6" s="36">
        <v>1</v>
      </c>
      <c r="E6" s="36"/>
      <c r="F6" s="36"/>
      <c r="G6" s="36"/>
    </row>
    <row r="7" spans="1:7" x14ac:dyDescent="0.35">
      <c r="A7" s="15"/>
      <c r="B7" s="37" t="s">
        <v>1</v>
      </c>
      <c r="C7" s="36">
        <v>7</v>
      </c>
      <c r="D7" s="36">
        <v>12</v>
      </c>
      <c r="E7" s="36">
        <v>1</v>
      </c>
      <c r="F7" s="36"/>
      <c r="G7" s="36"/>
    </row>
    <row r="8" spans="1:7" x14ac:dyDescent="0.35">
      <c r="A8" s="15"/>
      <c r="B8" s="37" t="s">
        <v>6</v>
      </c>
      <c r="C8" s="36">
        <v>1</v>
      </c>
      <c r="D8" s="36">
        <v>4</v>
      </c>
      <c r="E8" s="36"/>
      <c r="F8" s="36"/>
      <c r="G8" s="36"/>
    </row>
    <row r="9" spans="1:7" x14ac:dyDescent="0.35">
      <c r="A9" s="15"/>
      <c r="B9" s="37" t="s">
        <v>25</v>
      </c>
      <c r="C9" s="36">
        <v>2</v>
      </c>
      <c r="D9" s="36">
        <v>4</v>
      </c>
      <c r="E9" s="36"/>
      <c r="F9" s="36"/>
      <c r="G9" s="36"/>
    </row>
    <row r="10" spans="1:7" x14ac:dyDescent="0.35">
      <c r="A10" s="15"/>
      <c r="B10" s="37" t="s">
        <v>10</v>
      </c>
      <c r="C10" s="36">
        <v>0</v>
      </c>
      <c r="D10" s="36">
        <v>0</v>
      </c>
      <c r="E10" s="36"/>
      <c r="F10" s="36"/>
      <c r="G10" s="36"/>
    </row>
    <row r="11" spans="1:7" x14ac:dyDescent="0.35">
      <c r="A11" s="15"/>
      <c r="B11" s="37" t="s">
        <v>4</v>
      </c>
      <c r="C11" s="36">
        <v>3</v>
      </c>
      <c r="D11" s="36">
        <v>3</v>
      </c>
      <c r="E11" s="36"/>
      <c r="F11" s="36"/>
      <c r="G11" s="36">
        <v>12</v>
      </c>
    </row>
    <row r="12" spans="1:7" x14ac:dyDescent="0.35">
      <c r="A12" s="15"/>
      <c r="B12" s="37"/>
      <c r="C12" s="36"/>
      <c r="D12" s="36"/>
      <c r="E12" s="36"/>
      <c r="F12" s="36"/>
      <c r="G12" s="36"/>
    </row>
    <row r="13" spans="1:7" x14ac:dyDescent="0.35">
      <c r="A13" s="15"/>
      <c r="B13" s="37"/>
      <c r="C13" s="36"/>
      <c r="D13" s="36"/>
      <c r="E13" s="36"/>
      <c r="F13" s="36"/>
      <c r="G13" s="36"/>
    </row>
    <row r="14" spans="1:7" x14ac:dyDescent="0.35">
      <c r="A14" s="15"/>
      <c r="B14" s="37"/>
      <c r="C14" s="36"/>
      <c r="D14" s="36"/>
      <c r="E14" s="36"/>
      <c r="F14" s="36"/>
      <c r="G14" s="36"/>
    </row>
    <row r="15" spans="1:7" x14ac:dyDescent="0.35">
      <c r="A15" s="15"/>
      <c r="B15" s="37"/>
      <c r="C15" s="36"/>
      <c r="D15" s="36"/>
      <c r="E15" s="36"/>
      <c r="F15" s="36"/>
      <c r="G15" s="36"/>
    </row>
    <row r="16" spans="1:7" x14ac:dyDescent="0.35">
      <c r="A16" s="15"/>
      <c r="B16" s="37"/>
      <c r="C16" s="36"/>
      <c r="D16" s="36"/>
      <c r="E16" s="36"/>
      <c r="F16" s="36"/>
      <c r="G16" s="36"/>
    </row>
    <row r="17" spans="1:7" x14ac:dyDescent="0.35">
      <c r="A17" s="15"/>
      <c r="B17" s="37"/>
      <c r="C17" s="36"/>
      <c r="D17" s="36"/>
      <c r="E17" s="36"/>
      <c r="F17" s="36"/>
      <c r="G17" s="36"/>
    </row>
    <row r="18" spans="1:7" x14ac:dyDescent="0.35">
      <c r="A18" s="15"/>
      <c r="B18" s="37"/>
      <c r="C18" s="36"/>
      <c r="D18" s="36"/>
      <c r="E18" s="36"/>
      <c r="F18" s="36"/>
      <c r="G18" s="36"/>
    </row>
    <row r="19" spans="1:7" x14ac:dyDescent="0.35">
      <c r="A19" s="15" t="s">
        <v>13</v>
      </c>
      <c r="B19" s="37">
        <f>COUNTA(B2:B18)</f>
        <v>10</v>
      </c>
      <c r="C19" s="36"/>
      <c r="D19" s="36"/>
      <c r="E19" s="36"/>
      <c r="F19" s="36"/>
      <c r="G19" s="36"/>
    </row>
    <row r="20" spans="1:7" x14ac:dyDescent="0.35">
      <c r="A20" s="15"/>
      <c r="B20" s="37"/>
      <c r="C20" s="36"/>
      <c r="D20" s="36"/>
      <c r="E20" s="36"/>
      <c r="F20" s="36"/>
      <c r="G20" s="36"/>
    </row>
    <row r="21" spans="1:7" x14ac:dyDescent="0.35">
      <c r="A21" s="15"/>
      <c r="B21" s="37"/>
      <c r="C21" s="36"/>
      <c r="D21" s="36"/>
      <c r="E21" s="36"/>
      <c r="F21" s="36"/>
      <c r="G21" s="36"/>
    </row>
    <row r="22" spans="1:7" x14ac:dyDescent="0.35">
      <c r="A22" s="16" t="s">
        <v>28</v>
      </c>
      <c r="B22" s="37" t="s">
        <v>29</v>
      </c>
      <c r="C22" s="36"/>
      <c r="D22" s="36"/>
      <c r="E22" s="36"/>
      <c r="F22" s="36"/>
      <c r="G22" s="36"/>
    </row>
  </sheetData>
  <sortState xmlns:xlrd2="http://schemas.microsoft.com/office/spreadsheetml/2017/richdata2" ref="B2:B11">
    <sortCondition ref="B2:B11"/>
  </sortState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1142286-F175-D74C-B413-EDEDD70CCACC}">
          <x14:formula1>
            <xm:f>Test!$C$3:$C$20</xm:f>
          </x14:formula1>
          <xm:sqref>B1</xm:sqref>
        </x14:dataValidation>
        <x14:dataValidation type="list" allowBlank="1" showInputMessage="1" showErrorMessage="1" xr:uid="{184FF210-3462-874B-A5F6-2626D05D0267}">
          <x14:formula1>
            <xm:f>Test!$C$4:$C$20</xm:f>
          </x14:formula1>
          <xm:sqref>B2:B18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B907E-FD6A-5B46-B247-8FFCE6322F68}">
  <sheetPr codeName="Feuil6"/>
  <dimension ref="A1:G22"/>
  <sheetViews>
    <sheetView topLeftCell="A5" zoomScaleNormal="100" workbookViewId="0">
      <selection activeCell="E7" sqref="E7"/>
    </sheetView>
  </sheetViews>
  <sheetFormatPr baseColWidth="10" defaultRowHeight="15.5" x14ac:dyDescent="0.35"/>
  <cols>
    <col min="1" max="1" width="8.6640625" bestFit="1" customWidth="1"/>
    <col min="2" max="2" width="10.58203125" bestFit="1" customWidth="1"/>
    <col min="3" max="3" width="3.58203125" bestFit="1" customWidth="1"/>
    <col min="4" max="4" width="2.9140625" bestFit="1" customWidth="1"/>
    <col min="5" max="5" width="2.83203125" bestFit="1" customWidth="1"/>
    <col min="6" max="6" width="2.1640625" bestFit="1" customWidth="1"/>
    <col min="7" max="7" width="5.6640625" bestFit="1" customWidth="1"/>
  </cols>
  <sheetData>
    <row r="1" spans="1:7" x14ac:dyDescent="0.35">
      <c r="A1" s="14">
        <v>44485</v>
      </c>
      <c r="B1" s="37" t="s">
        <v>24</v>
      </c>
      <c r="C1" s="36" t="s">
        <v>21</v>
      </c>
      <c r="D1" s="36" t="s">
        <v>20</v>
      </c>
      <c r="E1" s="36" t="s">
        <v>22</v>
      </c>
      <c r="F1" s="36" t="s">
        <v>23</v>
      </c>
      <c r="G1" s="36" t="s">
        <v>27</v>
      </c>
    </row>
    <row r="2" spans="1:7" x14ac:dyDescent="0.35">
      <c r="A2" s="15" t="s">
        <v>34</v>
      </c>
      <c r="B2" s="37" t="s">
        <v>1</v>
      </c>
      <c r="C2" s="36">
        <v>3</v>
      </c>
      <c r="D2" s="36">
        <v>3</v>
      </c>
      <c r="E2" s="36"/>
      <c r="F2" s="36"/>
      <c r="G2" s="36"/>
    </row>
    <row r="3" spans="1:7" x14ac:dyDescent="0.35">
      <c r="A3" s="15"/>
      <c r="B3" s="37" t="s">
        <v>11</v>
      </c>
      <c r="C3" s="36"/>
      <c r="D3" s="36"/>
      <c r="E3" s="36"/>
      <c r="F3" s="36"/>
      <c r="G3" s="36"/>
    </row>
    <row r="4" spans="1:7" x14ac:dyDescent="0.35">
      <c r="A4" s="15"/>
      <c r="B4" s="37" t="s">
        <v>2</v>
      </c>
      <c r="C4" s="36">
        <v>3</v>
      </c>
      <c r="D4" s="36">
        <v>5</v>
      </c>
      <c r="E4" s="36"/>
      <c r="F4" s="36"/>
      <c r="G4" s="36"/>
    </row>
    <row r="5" spans="1:7" x14ac:dyDescent="0.35">
      <c r="A5" s="15"/>
      <c r="B5" s="37" t="s">
        <v>8</v>
      </c>
      <c r="C5" s="36">
        <v>3</v>
      </c>
      <c r="D5" s="36">
        <v>4</v>
      </c>
      <c r="E5" s="36"/>
      <c r="F5" s="36"/>
      <c r="G5" s="36"/>
    </row>
    <row r="6" spans="1:7" x14ac:dyDescent="0.35">
      <c r="A6" s="15"/>
      <c r="B6" s="37" t="s">
        <v>5</v>
      </c>
      <c r="C6" s="36"/>
      <c r="D6" s="36"/>
      <c r="E6" s="36"/>
      <c r="F6" s="36"/>
      <c r="G6" s="36">
        <v>5</v>
      </c>
    </row>
    <row r="7" spans="1:7" x14ac:dyDescent="0.35">
      <c r="A7" s="15"/>
      <c r="B7" s="37" t="s">
        <v>15</v>
      </c>
      <c r="C7" s="36">
        <v>2</v>
      </c>
      <c r="D7" s="36">
        <v>3</v>
      </c>
      <c r="E7" s="36" t="s">
        <v>32</v>
      </c>
      <c r="F7" s="36"/>
      <c r="G7" s="36"/>
    </row>
    <row r="8" spans="1:7" x14ac:dyDescent="0.35">
      <c r="A8" s="15"/>
      <c r="B8" s="37" t="s">
        <v>6</v>
      </c>
      <c r="C8" s="36">
        <v>0</v>
      </c>
      <c r="D8" s="36">
        <v>1</v>
      </c>
      <c r="E8" s="36"/>
      <c r="F8" s="36"/>
      <c r="G8" s="36"/>
    </row>
    <row r="9" spans="1:7" x14ac:dyDescent="0.35">
      <c r="A9" s="15"/>
      <c r="B9" s="37" t="s">
        <v>25</v>
      </c>
      <c r="C9" s="36">
        <v>5</v>
      </c>
      <c r="D9" s="36">
        <v>5</v>
      </c>
      <c r="E9" s="36"/>
      <c r="F9" s="36"/>
      <c r="G9" s="36"/>
    </row>
    <row r="10" spans="1:7" x14ac:dyDescent="0.35">
      <c r="A10" s="15"/>
      <c r="B10" s="37" t="s">
        <v>3</v>
      </c>
      <c r="C10" s="36"/>
      <c r="D10" s="36"/>
      <c r="E10" s="36"/>
      <c r="F10" s="36"/>
      <c r="G10" s="36"/>
    </row>
    <row r="11" spans="1:7" x14ac:dyDescent="0.35">
      <c r="A11" s="15"/>
      <c r="B11" s="37" t="s">
        <v>12</v>
      </c>
      <c r="C11" s="36"/>
      <c r="D11" s="36"/>
      <c r="E11" s="36" t="s">
        <v>32</v>
      </c>
      <c r="F11" s="36"/>
      <c r="G11" s="36"/>
    </row>
    <row r="12" spans="1:7" x14ac:dyDescent="0.35">
      <c r="A12" s="15"/>
      <c r="B12" s="37" t="s">
        <v>9</v>
      </c>
      <c r="C12" s="36"/>
      <c r="D12" s="36"/>
      <c r="E12" s="36"/>
      <c r="F12" s="36"/>
      <c r="G12" s="36">
        <v>9</v>
      </c>
    </row>
    <row r="13" spans="1:7" x14ac:dyDescent="0.35">
      <c r="A13" s="15"/>
      <c r="B13" s="37" t="s">
        <v>7</v>
      </c>
      <c r="C13" s="36">
        <v>3</v>
      </c>
      <c r="D13" s="36">
        <v>4</v>
      </c>
      <c r="E13" s="36"/>
      <c r="F13" s="36"/>
      <c r="G13" s="36"/>
    </row>
    <row r="14" spans="1:7" x14ac:dyDescent="0.35">
      <c r="A14" s="15"/>
      <c r="B14" s="37"/>
      <c r="C14" s="36"/>
      <c r="D14" s="36"/>
      <c r="E14" s="36"/>
      <c r="F14" s="36"/>
      <c r="G14" s="36"/>
    </row>
    <row r="15" spans="1:7" x14ac:dyDescent="0.35">
      <c r="A15" s="15"/>
      <c r="B15" s="37"/>
      <c r="C15" s="36"/>
      <c r="D15" s="36"/>
      <c r="E15" s="36"/>
      <c r="F15" s="36"/>
      <c r="G15" s="36"/>
    </row>
    <row r="16" spans="1:7" x14ac:dyDescent="0.35">
      <c r="A16" s="15"/>
      <c r="B16" s="37"/>
      <c r="C16" s="36"/>
      <c r="D16" s="36"/>
      <c r="E16" s="36"/>
      <c r="F16" s="36"/>
      <c r="G16" s="36"/>
    </row>
    <row r="17" spans="1:7" x14ac:dyDescent="0.35">
      <c r="A17" s="15"/>
      <c r="B17" s="37"/>
      <c r="C17" s="36"/>
      <c r="D17" s="36"/>
      <c r="E17" s="36"/>
      <c r="F17" s="36"/>
      <c r="G17" s="36"/>
    </row>
    <row r="18" spans="1:7" x14ac:dyDescent="0.35">
      <c r="A18" s="15"/>
      <c r="B18" s="37"/>
      <c r="C18" s="36"/>
      <c r="D18" s="36"/>
      <c r="E18" s="36"/>
      <c r="F18" s="36"/>
      <c r="G18" s="36"/>
    </row>
    <row r="19" spans="1:7" x14ac:dyDescent="0.35">
      <c r="A19" s="15" t="s">
        <v>13</v>
      </c>
      <c r="B19" s="37">
        <f>COUNTA(B2:B18)</f>
        <v>12</v>
      </c>
      <c r="C19" s="36">
        <f>SUM(C2:C13)</f>
        <v>19</v>
      </c>
      <c r="D19" s="36">
        <f>SUM(D2:D13)</f>
        <v>25</v>
      </c>
      <c r="E19" s="36"/>
      <c r="F19" s="36"/>
      <c r="G19" s="36"/>
    </row>
    <row r="20" spans="1:7" x14ac:dyDescent="0.35">
      <c r="A20" s="15"/>
      <c r="B20" s="37"/>
      <c r="C20" s="36"/>
      <c r="D20" s="36"/>
      <c r="E20" s="36"/>
      <c r="F20" s="36"/>
      <c r="G20" s="36"/>
    </row>
    <row r="21" spans="1:7" x14ac:dyDescent="0.35">
      <c r="A21" s="15"/>
      <c r="B21" s="37"/>
      <c r="C21" s="36"/>
      <c r="D21" s="36"/>
      <c r="E21" s="36"/>
      <c r="F21" s="36"/>
      <c r="G21" s="36"/>
    </row>
    <row r="22" spans="1:7" x14ac:dyDescent="0.35">
      <c r="A22" s="16" t="s">
        <v>28</v>
      </c>
      <c r="B22" s="37" t="s">
        <v>31</v>
      </c>
      <c r="C22" s="36"/>
      <c r="D22" s="36"/>
      <c r="E22" s="36"/>
      <c r="F22" s="36"/>
      <c r="G22" s="36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B4ED465-1DE0-D745-B71A-A50903F9DEEB}">
          <x14:formula1>
            <xm:f>Test!$C$4:$C$20</xm:f>
          </x14:formula1>
          <xm:sqref>B2:B18</xm:sqref>
        </x14:dataValidation>
        <x14:dataValidation type="list" allowBlank="1" showInputMessage="1" showErrorMessage="1" xr:uid="{40CFD917-D036-7241-A1FC-93F92E6593B2}">
          <x14:formula1>
            <xm:f>Test!$C$3:$C$20</xm:f>
          </x14:formula1>
          <xm:sqref>B1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A5865-5E19-2F46-A3B5-EFF5916ABE37}">
  <sheetPr codeName="Feuil7"/>
  <dimension ref="A1:G22"/>
  <sheetViews>
    <sheetView workbookViewId="0">
      <selection activeCell="J7" sqref="J7"/>
    </sheetView>
  </sheetViews>
  <sheetFormatPr baseColWidth="10" defaultRowHeight="15.5" x14ac:dyDescent="0.35"/>
  <cols>
    <col min="1" max="1" width="7.5" bestFit="1" customWidth="1"/>
    <col min="2" max="2" width="9.5" bestFit="1" customWidth="1"/>
    <col min="3" max="3" width="3.58203125" bestFit="1" customWidth="1"/>
    <col min="4" max="4" width="2.9140625" bestFit="1" customWidth="1"/>
    <col min="5" max="5" width="2.83203125" bestFit="1" customWidth="1"/>
    <col min="6" max="6" width="2.1640625" bestFit="1" customWidth="1"/>
    <col min="7" max="7" width="5.6640625" bestFit="1" customWidth="1"/>
  </cols>
  <sheetData>
    <row r="1" spans="1:7" x14ac:dyDescent="0.35">
      <c r="A1" s="14">
        <v>44492</v>
      </c>
      <c r="B1" s="37" t="s">
        <v>24</v>
      </c>
      <c r="C1" s="36" t="s">
        <v>21</v>
      </c>
      <c r="D1" s="36" t="s">
        <v>20</v>
      </c>
      <c r="E1" s="36" t="s">
        <v>22</v>
      </c>
      <c r="F1" s="36" t="s">
        <v>23</v>
      </c>
      <c r="G1" s="36" t="s">
        <v>27</v>
      </c>
    </row>
    <row r="2" spans="1:7" x14ac:dyDescent="0.35">
      <c r="A2" s="15" t="s">
        <v>33</v>
      </c>
      <c r="B2" s="37" t="s">
        <v>1</v>
      </c>
      <c r="C2" s="36">
        <v>7</v>
      </c>
      <c r="D2" s="36">
        <v>8</v>
      </c>
      <c r="E2" s="36"/>
      <c r="F2" s="36"/>
      <c r="G2" s="36"/>
    </row>
    <row r="3" spans="1:7" x14ac:dyDescent="0.35">
      <c r="A3" s="15"/>
      <c r="B3" s="37" t="s">
        <v>0</v>
      </c>
      <c r="C3" s="36">
        <v>4</v>
      </c>
      <c r="D3" s="36">
        <v>6</v>
      </c>
      <c r="E3" s="36"/>
      <c r="F3" s="36"/>
      <c r="G3" s="36"/>
    </row>
    <row r="4" spans="1:7" x14ac:dyDescent="0.35">
      <c r="A4" s="15"/>
      <c r="B4" s="37" t="s">
        <v>2</v>
      </c>
      <c r="C4" s="36">
        <v>1</v>
      </c>
      <c r="D4" s="36">
        <v>5</v>
      </c>
      <c r="E4" s="36"/>
      <c r="F4" s="36"/>
      <c r="G4" s="36"/>
    </row>
    <row r="5" spans="1:7" x14ac:dyDescent="0.35">
      <c r="A5" s="15"/>
      <c r="B5" s="37" t="s">
        <v>8</v>
      </c>
      <c r="C5" s="36">
        <v>1</v>
      </c>
      <c r="D5" s="36">
        <v>3</v>
      </c>
      <c r="E5" s="36"/>
      <c r="F5" s="36"/>
      <c r="G5" s="36"/>
    </row>
    <row r="6" spans="1:7" x14ac:dyDescent="0.35">
      <c r="A6" s="15"/>
      <c r="B6" s="37" t="s">
        <v>5</v>
      </c>
      <c r="C6" s="36">
        <v>0</v>
      </c>
      <c r="D6" s="36">
        <v>1</v>
      </c>
      <c r="E6" s="36"/>
      <c r="F6" s="36"/>
      <c r="G6" s="36"/>
    </row>
    <row r="7" spans="1:7" x14ac:dyDescent="0.35">
      <c r="A7" s="15"/>
      <c r="B7" s="37" t="s">
        <v>15</v>
      </c>
      <c r="C7" s="36">
        <v>1</v>
      </c>
      <c r="D7" s="36">
        <v>5</v>
      </c>
      <c r="E7" s="36"/>
      <c r="F7" s="36">
        <v>1</v>
      </c>
      <c r="G7" s="36"/>
    </row>
    <row r="8" spans="1:7" x14ac:dyDescent="0.35">
      <c r="A8" s="15"/>
      <c r="B8" s="37" t="s">
        <v>6</v>
      </c>
      <c r="C8" s="36">
        <v>0</v>
      </c>
      <c r="D8" s="36">
        <v>4</v>
      </c>
      <c r="E8" s="36"/>
      <c r="F8" s="36"/>
      <c r="G8" s="36"/>
    </row>
    <row r="9" spans="1:7" x14ac:dyDescent="0.35">
      <c r="A9" s="15"/>
      <c r="B9" s="37" t="s">
        <v>4</v>
      </c>
      <c r="C9" s="36">
        <v>0</v>
      </c>
      <c r="D9" s="36">
        <v>0</v>
      </c>
      <c r="E9" s="36"/>
      <c r="F9" s="36">
        <v>1</v>
      </c>
      <c r="G9" s="36">
        <v>5</v>
      </c>
    </row>
    <row r="10" spans="1:7" x14ac:dyDescent="0.35">
      <c r="A10" s="15"/>
      <c r="B10" s="37" t="s">
        <v>9</v>
      </c>
      <c r="C10" s="36">
        <v>0</v>
      </c>
      <c r="D10" s="36">
        <v>0</v>
      </c>
      <c r="E10" s="36"/>
      <c r="F10" s="36"/>
      <c r="G10" s="36">
        <v>14</v>
      </c>
    </row>
    <row r="11" spans="1:7" x14ac:dyDescent="0.35">
      <c r="A11" s="15"/>
      <c r="B11" s="37" t="s">
        <v>7</v>
      </c>
      <c r="C11" s="36">
        <v>3</v>
      </c>
      <c r="D11" s="36">
        <v>5</v>
      </c>
      <c r="E11" s="36"/>
      <c r="F11" s="36"/>
      <c r="G11" s="36"/>
    </row>
    <row r="12" spans="1:7" x14ac:dyDescent="0.35">
      <c r="A12" s="15"/>
      <c r="B12" s="37"/>
      <c r="C12" s="36"/>
      <c r="D12" s="36"/>
      <c r="E12" s="36"/>
      <c r="F12" s="36"/>
      <c r="G12" s="36"/>
    </row>
    <row r="13" spans="1:7" x14ac:dyDescent="0.35">
      <c r="A13" s="15"/>
      <c r="B13" s="37"/>
      <c r="C13" s="36"/>
      <c r="D13" s="36"/>
      <c r="E13" s="36"/>
      <c r="F13" s="36"/>
      <c r="G13" s="36"/>
    </row>
    <row r="14" spans="1:7" x14ac:dyDescent="0.35">
      <c r="A14" s="15"/>
      <c r="B14" s="37"/>
      <c r="C14" s="36"/>
      <c r="D14" s="36"/>
      <c r="E14" s="36"/>
      <c r="F14" s="36"/>
      <c r="G14" s="36"/>
    </row>
    <row r="15" spans="1:7" x14ac:dyDescent="0.35">
      <c r="A15" s="15"/>
      <c r="B15" s="37"/>
      <c r="C15" s="36"/>
      <c r="D15" s="36"/>
      <c r="E15" s="36"/>
      <c r="F15" s="36"/>
      <c r="G15" s="36"/>
    </row>
    <row r="16" spans="1:7" x14ac:dyDescent="0.35">
      <c r="A16" s="15"/>
      <c r="B16" s="37"/>
      <c r="C16" s="36"/>
      <c r="D16" s="36"/>
      <c r="E16" s="36"/>
      <c r="F16" s="36"/>
      <c r="G16" s="36"/>
    </row>
    <row r="17" spans="1:7" x14ac:dyDescent="0.35">
      <c r="A17" s="15"/>
      <c r="B17" s="37"/>
      <c r="C17" s="36"/>
      <c r="D17" s="36"/>
      <c r="E17" s="36"/>
      <c r="F17" s="36"/>
      <c r="G17" s="36"/>
    </row>
    <row r="18" spans="1:7" x14ac:dyDescent="0.35">
      <c r="A18" s="15"/>
      <c r="B18" s="37"/>
      <c r="C18" s="36"/>
      <c r="D18" s="36"/>
      <c r="E18" s="36"/>
      <c r="F18" s="36"/>
      <c r="G18" s="36"/>
    </row>
    <row r="19" spans="1:7" x14ac:dyDescent="0.35">
      <c r="A19" s="15" t="s">
        <v>13</v>
      </c>
      <c r="B19" s="37">
        <f>COUNTA(B2:B18)</f>
        <v>10</v>
      </c>
      <c r="C19" s="36">
        <f>SUM(C2:C11)</f>
        <v>17</v>
      </c>
      <c r="D19" s="36">
        <f>SUM(D2:D11)</f>
        <v>37</v>
      </c>
      <c r="E19" s="36"/>
      <c r="F19" s="36"/>
      <c r="G19" s="36"/>
    </row>
    <row r="20" spans="1:7" x14ac:dyDescent="0.35">
      <c r="A20" s="15"/>
      <c r="B20" s="37"/>
      <c r="C20" s="36"/>
      <c r="D20" s="36"/>
      <c r="E20" s="36"/>
      <c r="F20" s="36"/>
      <c r="G20" s="36"/>
    </row>
    <row r="21" spans="1:7" x14ac:dyDescent="0.35">
      <c r="A21" s="15"/>
      <c r="B21" s="37"/>
      <c r="C21" s="36"/>
      <c r="D21" s="36"/>
      <c r="E21" s="36"/>
      <c r="F21" s="36"/>
      <c r="G21" s="36"/>
    </row>
    <row r="22" spans="1:7" x14ac:dyDescent="0.35">
      <c r="A22" s="16" t="s">
        <v>28</v>
      </c>
      <c r="B22" s="37" t="s">
        <v>36</v>
      </c>
      <c r="C22" s="36"/>
      <c r="D22" s="36"/>
      <c r="E22" s="36"/>
      <c r="F22" s="36"/>
      <c r="G22" s="36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E7D2A6A-EA5F-3F4A-93F5-2E3FFE0D55CD}">
          <x14:formula1>
            <xm:f>Test!$C$3:$C$20</xm:f>
          </x14:formula1>
          <xm:sqref>B1</xm:sqref>
        </x14:dataValidation>
        <x14:dataValidation type="list" allowBlank="1" showInputMessage="1" showErrorMessage="1" xr:uid="{BB96EFC9-E2EA-2847-A854-A61BDE41A8DB}">
          <x14:formula1>
            <xm:f>Test!$C$4:$C$20</xm:f>
          </x14:formula1>
          <xm:sqref>B2:B18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DA961-2241-E94D-BB0E-D9C44FA8841B}">
  <sheetPr codeName="Feuil8"/>
  <dimension ref="A1:G22"/>
  <sheetViews>
    <sheetView workbookViewId="0">
      <selection activeCell="I7" sqref="I7"/>
    </sheetView>
  </sheetViews>
  <sheetFormatPr baseColWidth="10" defaultRowHeight="15.5" x14ac:dyDescent="0.35"/>
  <cols>
    <col min="1" max="1" width="7.5" bestFit="1" customWidth="1"/>
    <col min="2" max="2" width="9.5" bestFit="1" customWidth="1"/>
    <col min="3" max="3" width="3.58203125" bestFit="1" customWidth="1"/>
    <col min="4" max="4" width="2.9140625" bestFit="1" customWidth="1"/>
    <col min="5" max="5" width="2.83203125" bestFit="1" customWidth="1"/>
    <col min="6" max="6" width="2.1640625" bestFit="1" customWidth="1"/>
    <col min="7" max="7" width="5.6640625" bestFit="1" customWidth="1"/>
  </cols>
  <sheetData>
    <row r="1" spans="1:7" x14ac:dyDescent="0.35">
      <c r="A1" s="14"/>
      <c r="B1" s="37" t="s">
        <v>24</v>
      </c>
      <c r="C1" s="36" t="s">
        <v>21</v>
      </c>
      <c r="D1" s="36" t="s">
        <v>20</v>
      </c>
      <c r="E1" s="36" t="s">
        <v>22</v>
      </c>
      <c r="F1" s="36" t="s">
        <v>23</v>
      </c>
      <c r="G1" s="36" t="s">
        <v>27</v>
      </c>
    </row>
    <row r="2" spans="1:7" x14ac:dyDescent="0.35">
      <c r="A2" s="15"/>
      <c r="B2" s="37"/>
      <c r="C2" s="36"/>
      <c r="D2" s="36"/>
      <c r="E2" s="36"/>
      <c r="F2" s="36"/>
      <c r="G2" s="36"/>
    </row>
    <row r="3" spans="1:7" x14ac:dyDescent="0.35">
      <c r="A3" s="15"/>
      <c r="B3" s="37"/>
      <c r="C3" s="36"/>
      <c r="D3" s="36"/>
      <c r="E3" s="36"/>
      <c r="F3" s="36"/>
      <c r="G3" s="36"/>
    </row>
    <row r="4" spans="1:7" x14ac:dyDescent="0.35">
      <c r="A4" s="15"/>
      <c r="B4" s="37"/>
      <c r="C4" s="36"/>
      <c r="D4" s="36"/>
      <c r="E4" s="36"/>
      <c r="F4" s="36"/>
      <c r="G4" s="36"/>
    </row>
    <row r="5" spans="1:7" x14ac:dyDescent="0.35">
      <c r="A5" s="15"/>
      <c r="B5" s="37"/>
      <c r="C5" s="36"/>
      <c r="D5" s="36"/>
      <c r="E5" s="36"/>
      <c r="F5" s="36"/>
      <c r="G5" s="36"/>
    </row>
    <row r="6" spans="1:7" x14ac:dyDescent="0.35">
      <c r="A6" s="15"/>
      <c r="B6" s="37"/>
      <c r="C6" s="36"/>
      <c r="D6" s="36"/>
      <c r="E6" s="36"/>
      <c r="F6" s="36"/>
      <c r="G6" s="36"/>
    </row>
    <row r="7" spans="1:7" x14ac:dyDescent="0.35">
      <c r="A7" s="15"/>
      <c r="B7" s="37"/>
      <c r="C7" s="36"/>
      <c r="D7" s="36"/>
      <c r="E7" s="36"/>
      <c r="F7" s="36"/>
      <c r="G7" s="36"/>
    </row>
    <row r="8" spans="1:7" x14ac:dyDescent="0.35">
      <c r="A8" s="15"/>
      <c r="B8" s="37"/>
      <c r="C8" s="36"/>
      <c r="D8" s="36"/>
      <c r="E8" s="36"/>
      <c r="F8" s="36"/>
      <c r="G8" s="36"/>
    </row>
    <row r="9" spans="1:7" x14ac:dyDescent="0.35">
      <c r="A9" s="15"/>
      <c r="B9" s="37"/>
      <c r="C9" s="36"/>
      <c r="D9" s="36"/>
      <c r="E9" s="36"/>
      <c r="F9" s="36"/>
      <c r="G9" s="36"/>
    </row>
    <row r="10" spans="1:7" x14ac:dyDescent="0.35">
      <c r="A10" s="15"/>
      <c r="B10" s="37"/>
      <c r="C10" s="36"/>
      <c r="D10" s="36"/>
      <c r="E10" s="36"/>
      <c r="F10" s="36"/>
      <c r="G10" s="36"/>
    </row>
    <row r="11" spans="1:7" x14ac:dyDescent="0.35">
      <c r="A11" s="15"/>
      <c r="B11" s="37"/>
      <c r="C11" s="36"/>
      <c r="D11" s="36"/>
      <c r="E11" s="36"/>
      <c r="F11" s="36"/>
      <c r="G11" s="36"/>
    </row>
    <row r="12" spans="1:7" x14ac:dyDescent="0.35">
      <c r="A12" s="15"/>
      <c r="B12" s="37"/>
      <c r="C12" s="36"/>
      <c r="D12" s="36"/>
      <c r="E12" s="36"/>
      <c r="F12" s="36"/>
      <c r="G12" s="36"/>
    </row>
    <row r="13" spans="1:7" x14ac:dyDescent="0.35">
      <c r="A13" s="15"/>
      <c r="B13" s="37"/>
      <c r="C13" s="36"/>
      <c r="D13" s="36"/>
      <c r="E13" s="36"/>
      <c r="F13" s="36"/>
      <c r="G13" s="36"/>
    </row>
    <row r="14" spans="1:7" x14ac:dyDescent="0.35">
      <c r="A14" s="15"/>
      <c r="B14" s="37"/>
      <c r="C14" s="36"/>
      <c r="D14" s="36"/>
      <c r="E14" s="36"/>
      <c r="F14" s="36"/>
      <c r="G14" s="36"/>
    </row>
    <row r="15" spans="1:7" x14ac:dyDescent="0.35">
      <c r="A15" s="15"/>
      <c r="B15" s="37"/>
      <c r="C15" s="36"/>
      <c r="D15" s="36"/>
      <c r="E15" s="36"/>
      <c r="F15" s="36"/>
      <c r="G15" s="36"/>
    </row>
    <row r="16" spans="1:7" x14ac:dyDescent="0.35">
      <c r="A16" s="15"/>
      <c r="B16" s="37"/>
      <c r="C16" s="36"/>
      <c r="D16" s="36"/>
      <c r="E16" s="36"/>
      <c r="F16" s="36"/>
      <c r="G16" s="36"/>
    </row>
    <row r="17" spans="1:7" x14ac:dyDescent="0.35">
      <c r="A17" s="15"/>
      <c r="B17" s="37"/>
      <c r="C17" s="36"/>
      <c r="D17" s="36"/>
      <c r="E17" s="36"/>
      <c r="F17" s="36"/>
      <c r="G17" s="36"/>
    </row>
    <row r="18" spans="1:7" x14ac:dyDescent="0.35">
      <c r="A18" s="15"/>
      <c r="B18" s="37"/>
      <c r="C18" s="36"/>
      <c r="D18" s="36"/>
      <c r="E18" s="36"/>
      <c r="F18" s="36"/>
      <c r="G18" s="36"/>
    </row>
    <row r="19" spans="1:7" x14ac:dyDescent="0.35">
      <c r="A19" s="15" t="s">
        <v>13</v>
      </c>
      <c r="B19" s="37">
        <f>COUNTA(B2:B18)</f>
        <v>0</v>
      </c>
      <c r="C19" s="36">
        <f>SUM(C2:C15)</f>
        <v>0</v>
      </c>
      <c r="D19" s="36">
        <f>SUM(D2:D15)</f>
        <v>0</v>
      </c>
      <c r="E19" s="36"/>
      <c r="F19" s="36"/>
      <c r="G19" s="36"/>
    </row>
    <row r="20" spans="1:7" x14ac:dyDescent="0.35">
      <c r="A20" s="15"/>
      <c r="B20" s="37"/>
      <c r="C20" s="36"/>
      <c r="D20" s="36"/>
      <c r="E20" s="36"/>
      <c r="F20" s="36"/>
      <c r="G20" s="36"/>
    </row>
    <row r="21" spans="1:7" x14ac:dyDescent="0.35">
      <c r="A21" s="15"/>
      <c r="B21" s="37"/>
      <c r="C21" s="36"/>
      <c r="D21" s="36"/>
      <c r="E21" s="36"/>
      <c r="F21" s="36"/>
      <c r="G21" s="36"/>
    </row>
    <row r="22" spans="1:7" x14ac:dyDescent="0.35">
      <c r="A22" s="16" t="s">
        <v>28</v>
      </c>
      <c r="B22" s="37"/>
      <c r="C22" s="36"/>
      <c r="D22" s="36"/>
      <c r="E22" s="36"/>
      <c r="F22" s="36"/>
      <c r="G22" s="36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C52CFCE-F116-CB4E-8E85-88E0F7C1C87A}">
          <x14:formula1>
            <xm:f>Test!$C$4:$C$20</xm:f>
          </x14:formula1>
          <xm:sqref>B2:B18</xm:sqref>
        </x14:dataValidation>
        <x14:dataValidation type="list" allowBlank="1" showInputMessage="1" showErrorMessage="1" xr:uid="{C29E2346-8FA2-8148-A945-0263218578C7}">
          <x14:formula1>
            <xm:f>Test!$C$3:$C$20</xm:f>
          </x14:formula1>
          <xm:sqref>B1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10B7D-C0A9-EA47-AC22-051AA997145D}">
  <sheetPr codeName="Feuil9"/>
  <dimension ref="A1:G22"/>
  <sheetViews>
    <sheetView workbookViewId="0">
      <selection activeCell="K8" sqref="K8"/>
    </sheetView>
  </sheetViews>
  <sheetFormatPr baseColWidth="10" defaultRowHeight="15.5" x14ac:dyDescent="0.35"/>
  <cols>
    <col min="1" max="1" width="7.5" bestFit="1" customWidth="1"/>
    <col min="2" max="2" width="9.5" bestFit="1" customWidth="1"/>
    <col min="3" max="3" width="3.58203125" bestFit="1" customWidth="1"/>
    <col min="4" max="4" width="2.9140625" bestFit="1" customWidth="1"/>
    <col min="5" max="5" width="2.83203125" bestFit="1" customWidth="1"/>
    <col min="6" max="6" width="2.1640625" bestFit="1" customWidth="1"/>
    <col min="7" max="7" width="5.6640625" bestFit="1" customWidth="1"/>
  </cols>
  <sheetData>
    <row r="1" spans="1:7" x14ac:dyDescent="0.35">
      <c r="A1" s="14"/>
      <c r="B1" s="37" t="s">
        <v>24</v>
      </c>
      <c r="C1" s="36" t="s">
        <v>21</v>
      </c>
      <c r="D1" s="36" t="s">
        <v>20</v>
      </c>
      <c r="E1" s="36" t="s">
        <v>22</v>
      </c>
      <c r="F1" s="36" t="s">
        <v>23</v>
      </c>
      <c r="G1" s="36" t="s">
        <v>27</v>
      </c>
    </row>
    <row r="2" spans="1:7" x14ac:dyDescent="0.35">
      <c r="A2" s="15"/>
      <c r="B2" s="37"/>
      <c r="C2" s="36"/>
      <c r="D2" s="36"/>
      <c r="E2" s="36"/>
      <c r="F2" s="36"/>
      <c r="G2" s="36"/>
    </row>
    <row r="3" spans="1:7" x14ac:dyDescent="0.35">
      <c r="A3" s="15"/>
      <c r="B3" s="37"/>
      <c r="C3" s="36"/>
      <c r="D3" s="36"/>
      <c r="E3" s="36"/>
      <c r="F3" s="36"/>
      <c r="G3" s="36"/>
    </row>
    <row r="4" spans="1:7" x14ac:dyDescent="0.35">
      <c r="A4" s="15"/>
      <c r="B4" s="37"/>
      <c r="C4" s="36"/>
      <c r="D4" s="36"/>
      <c r="E4" s="36"/>
      <c r="F4" s="36"/>
      <c r="G4" s="36"/>
    </row>
    <row r="5" spans="1:7" x14ac:dyDescent="0.35">
      <c r="A5" s="15"/>
      <c r="B5" s="37"/>
      <c r="C5" s="36"/>
      <c r="D5" s="36"/>
      <c r="E5" s="36"/>
      <c r="F5" s="36"/>
      <c r="G5" s="36"/>
    </row>
    <row r="6" spans="1:7" x14ac:dyDescent="0.35">
      <c r="A6" s="15"/>
      <c r="B6" s="37"/>
      <c r="C6" s="36"/>
      <c r="D6" s="36"/>
      <c r="E6" s="36"/>
      <c r="F6" s="36"/>
      <c r="G6" s="36"/>
    </row>
    <row r="7" spans="1:7" x14ac:dyDescent="0.35">
      <c r="A7" s="15"/>
      <c r="B7" s="37"/>
      <c r="C7" s="36"/>
      <c r="D7" s="36"/>
      <c r="E7" s="36"/>
      <c r="F7" s="36"/>
      <c r="G7" s="36"/>
    </row>
    <row r="8" spans="1:7" x14ac:dyDescent="0.35">
      <c r="A8" s="15"/>
      <c r="B8" s="37"/>
      <c r="C8" s="36"/>
      <c r="D8" s="36"/>
      <c r="E8" s="36"/>
      <c r="F8" s="36"/>
      <c r="G8" s="36"/>
    </row>
    <row r="9" spans="1:7" x14ac:dyDescent="0.35">
      <c r="A9" s="15"/>
      <c r="B9" s="37"/>
      <c r="C9" s="36"/>
      <c r="D9" s="36"/>
      <c r="E9" s="36"/>
      <c r="F9" s="36"/>
      <c r="G9" s="36"/>
    </row>
    <row r="10" spans="1:7" x14ac:dyDescent="0.35">
      <c r="A10" s="15"/>
      <c r="B10" s="37"/>
      <c r="C10" s="36"/>
      <c r="D10" s="36"/>
      <c r="E10" s="36"/>
      <c r="F10" s="36"/>
      <c r="G10" s="36"/>
    </row>
    <row r="11" spans="1:7" x14ac:dyDescent="0.35">
      <c r="A11" s="15"/>
      <c r="B11" s="37"/>
      <c r="C11" s="36"/>
      <c r="D11" s="36"/>
      <c r="E11" s="36"/>
      <c r="F11" s="36"/>
      <c r="G11" s="36"/>
    </row>
    <row r="12" spans="1:7" x14ac:dyDescent="0.35">
      <c r="A12" s="15"/>
      <c r="B12" s="37"/>
      <c r="C12" s="36"/>
      <c r="D12" s="36"/>
      <c r="E12" s="36"/>
      <c r="F12" s="36"/>
      <c r="G12" s="36"/>
    </row>
    <row r="13" spans="1:7" x14ac:dyDescent="0.35">
      <c r="A13" s="15"/>
      <c r="B13" s="37"/>
      <c r="C13" s="36"/>
      <c r="D13" s="36"/>
      <c r="E13" s="36"/>
      <c r="F13" s="36"/>
      <c r="G13" s="36"/>
    </row>
    <row r="14" spans="1:7" x14ac:dyDescent="0.35">
      <c r="A14" s="15"/>
      <c r="B14" s="37"/>
      <c r="C14" s="36"/>
      <c r="D14" s="36"/>
      <c r="E14" s="36"/>
      <c r="F14" s="36"/>
      <c r="G14" s="36"/>
    </row>
    <row r="15" spans="1:7" x14ac:dyDescent="0.35">
      <c r="A15" s="15"/>
      <c r="B15" s="37"/>
      <c r="C15" s="36"/>
      <c r="D15" s="36"/>
      <c r="E15" s="36"/>
      <c r="F15" s="36"/>
      <c r="G15" s="36"/>
    </row>
    <row r="16" spans="1:7" x14ac:dyDescent="0.35">
      <c r="A16" s="15"/>
      <c r="B16" s="37"/>
      <c r="C16" s="36"/>
      <c r="D16" s="36"/>
      <c r="E16" s="36"/>
      <c r="F16" s="36"/>
      <c r="G16" s="36"/>
    </row>
    <row r="17" spans="1:7" x14ac:dyDescent="0.35">
      <c r="A17" s="15"/>
      <c r="B17" s="37"/>
      <c r="C17" s="36"/>
      <c r="D17" s="36"/>
      <c r="E17" s="36"/>
      <c r="F17" s="36"/>
      <c r="G17" s="36"/>
    </row>
    <row r="18" spans="1:7" x14ac:dyDescent="0.35">
      <c r="A18" s="15"/>
      <c r="B18" s="37"/>
      <c r="C18" s="36"/>
      <c r="D18" s="36"/>
      <c r="E18" s="36"/>
      <c r="F18" s="36"/>
      <c r="G18" s="36"/>
    </row>
    <row r="19" spans="1:7" x14ac:dyDescent="0.35">
      <c r="A19" s="15" t="s">
        <v>13</v>
      </c>
      <c r="B19" s="37">
        <f>COUNTA(B2:B18)</f>
        <v>0</v>
      </c>
      <c r="C19" s="36">
        <f>SUM(C2:C15)</f>
        <v>0</v>
      </c>
      <c r="D19" s="36">
        <f>SUM(D2:D15)</f>
        <v>0</v>
      </c>
      <c r="E19" s="36"/>
      <c r="F19" s="36"/>
      <c r="G19" s="36"/>
    </row>
    <row r="20" spans="1:7" x14ac:dyDescent="0.35">
      <c r="A20" s="15"/>
      <c r="B20" s="37"/>
      <c r="C20" s="36"/>
      <c r="D20" s="36"/>
      <c r="E20" s="36"/>
      <c r="F20" s="36"/>
      <c r="G20" s="36"/>
    </row>
    <row r="21" spans="1:7" x14ac:dyDescent="0.35">
      <c r="A21" s="15"/>
      <c r="B21" s="37"/>
      <c r="C21" s="36"/>
      <c r="D21" s="36"/>
      <c r="E21" s="36"/>
      <c r="F21" s="36"/>
      <c r="G21" s="36"/>
    </row>
    <row r="22" spans="1:7" x14ac:dyDescent="0.35">
      <c r="A22" s="16" t="s">
        <v>28</v>
      </c>
      <c r="B22" s="37"/>
      <c r="C22" s="36"/>
      <c r="D22" s="36"/>
      <c r="E22" s="36"/>
      <c r="F22" s="36"/>
      <c r="G22" s="36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78B61AD-CD77-454B-B4F6-162E294DE4F1}">
          <x14:formula1>
            <xm:f>Test!$C$3:$C$20</xm:f>
          </x14:formula1>
          <xm:sqref>B1</xm:sqref>
        </x14:dataValidation>
        <x14:dataValidation type="list" allowBlank="1" showInputMessage="1" showErrorMessage="1" xr:uid="{C9871276-BE49-574E-96CA-9583E3191C39}">
          <x14:formula1>
            <xm:f>Test!$C$4:$C$20</xm:f>
          </x14:formula1>
          <xm:sqref>B2:B18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7EB48-20F4-D44C-96DE-8CD49D2279AD}">
  <sheetPr codeName="Feuil10"/>
  <dimension ref="A1:G22"/>
  <sheetViews>
    <sheetView workbookViewId="0">
      <selection activeCell="L8" sqref="L8"/>
    </sheetView>
  </sheetViews>
  <sheetFormatPr baseColWidth="10" defaultRowHeight="15.5" x14ac:dyDescent="0.35"/>
  <cols>
    <col min="1" max="1" width="7.5" bestFit="1" customWidth="1"/>
    <col min="2" max="2" width="9.5" bestFit="1" customWidth="1"/>
    <col min="3" max="3" width="3.58203125" bestFit="1" customWidth="1"/>
    <col min="4" max="4" width="2.9140625" bestFit="1" customWidth="1"/>
    <col min="5" max="5" width="2.83203125" bestFit="1" customWidth="1"/>
    <col min="6" max="6" width="2.1640625" bestFit="1" customWidth="1"/>
    <col min="7" max="7" width="5.6640625" bestFit="1" customWidth="1"/>
  </cols>
  <sheetData>
    <row r="1" spans="1:7" x14ac:dyDescent="0.35">
      <c r="A1" s="14"/>
      <c r="B1" s="37" t="s">
        <v>24</v>
      </c>
      <c r="C1" s="36" t="s">
        <v>21</v>
      </c>
      <c r="D1" s="36" t="s">
        <v>20</v>
      </c>
      <c r="E1" s="36" t="s">
        <v>22</v>
      </c>
      <c r="F1" s="36" t="s">
        <v>23</v>
      </c>
      <c r="G1" s="36" t="s">
        <v>27</v>
      </c>
    </row>
    <row r="2" spans="1:7" x14ac:dyDescent="0.35">
      <c r="A2" s="15"/>
      <c r="B2" s="37"/>
      <c r="C2" s="36"/>
      <c r="D2" s="36"/>
      <c r="E2" s="36"/>
      <c r="F2" s="36"/>
      <c r="G2" s="36"/>
    </row>
    <row r="3" spans="1:7" x14ac:dyDescent="0.35">
      <c r="A3" s="15"/>
      <c r="B3" s="37"/>
      <c r="C3" s="36"/>
      <c r="D3" s="36"/>
      <c r="E3" s="36"/>
      <c r="F3" s="36"/>
      <c r="G3" s="36"/>
    </row>
    <row r="4" spans="1:7" x14ac:dyDescent="0.35">
      <c r="A4" s="15"/>
      <c r="B4" s="37"/>
      <c r="C4" s="36"/>
      <c r="D4" s="36"/>
      <c r="E4" s="36"/>
      <c r="F4" s="36"/>
      <c r="G4" s="36"/>
    </row>
    <row r="5" spans="1:7" x14ac:dyDescent="0.35">
      <c r="A5" s="15"/>
      <c r="B5" s="37"/>
      <c r="C5" s="36"/>
      <c r="D5" s="36"/>
      <c r="E5" s="36"/>
      <c r="F5" s="36"/>
      <c r="G5" s="36"/>
    </row>
    <row r="6" spans="1:7" x14ac:dyDescent="0.35">
      <c r="A6" s="15"/>
      <c r="B6" s="37"/>
      <c r="C6" s="36"/>
      <c r="D6" s="36"/>
      <c r="E6" s="36"/>
      <c r="F6" s="36"/>
      <c r="G6" s="36"/>
    </row>
    <row r="7" spans="1:7" x14ac:dyDescent="0.35">
      <c r="A7" s="15"/>
      <c r="B7" s="37"/>
      <c r="C7" s="36"/>
      <c r="D7" s="36"/>
      <c r="E7" s="36"/>
      <c r="F7" s="36"/>
      <c r="G7" s="36"/>
    </row>
    <row r="8" spans="1:7" x14ac:dyDescent="0.35">
      <c r="A8" s="15"/>
      <c r="B8" s="37"/>
      <c r="C8" s="36"/>
      <c r="D8" s="36"/>
      <c r="E8" s="36"/>
      <c r="F8" s="36"/>
      <c r="G8" s="36"/>
    </row>
    <row r="9" spans="1:7" x14ac:dyDescent="0.35">
      <c r="A9" s="15"/>
      <c r="B9" s="37"/>
      <c r="C9" s="36"/>
      <c r="D9" s="36"/>
      <c r="E9" s="36"/>
      <c r="F9" s="36"/>
      <c r="G9" s="36"/>
    </row>
    <row r="10" spans="1:7" x14ac:dyDescent="0.35">
      <c r="A10" s="15"/>
      <c r="B10" s="37"/>
      <c r="C10" s="36"/>
      <c r="D10" s="36"/>
      <c r="E10" s="36"/>
      <c r="F10" s="36"/>
      <c r="G10" s="36"/>
    </row>
    <row r="11" spans="1:7" x14ac:dyDescent="0.35">
      <c r="A11" s="15"/>
      <c r="B11" s="37"/>
      <c r="C11" s="36"/>
      <c r="D11" s="36"/>
      <c r="E11" s="36"/>
      <c r="F11" s="36"/>
      <c r="G11" s="36"/>
    </row>
    <row r="12" spans="1:7" x14ac:dyDescent="0.35">
      <c r="A12" s="15"/>
      <c r="B12" s="37"/>
      <c r="C12" s="36"/>
      <c r="D12" s="36"/>
      <c r="E12" s="36"/>
      <c r="F12" s="36"/>
      <c r="G12" s="36"/>
    </row>
    <row r="13" spans="1:7" x14ac:dyDescent="0.35">
      <c r="A13" s="15"/>
      <c r="B13" s="37"/>
      <c r="C13" s="36"/>
      <c r="D13" s="36"/>
      <c r="E13" s="36"/>
      <c r="F13" s="36"/>
      <c r="G13" s="36"/>
    </row>
    <row r="14" spans="1:7" x14ac:dyDescent="0.35">
      <c r="A14" s="15"/>
      <c r="B14" s="37"/>
      <c r="C14" s="36"/>
      <c r="D14" s="36"/>
      <c r="E14" s="36"/>
      <c r="F14" s="36"/>
      <c r="G14" s="36"/>
    </row>
    <row r="15" spans="1:7" x14ac:dyDescent="0.35">
      <c r="A15" s="15"/>
      <c r="B15" s="37"/>
      <c r="C15" s="36"/>
      <c r="D15" s="36"/>
      <c r="E15" s="36"/>
      <c r="F15" s="36"/>
      <c r="G15" s="36"/>
    </row>
    <row r="16" spans="1:7" x14ac:dyDescent="0.35">
      <c r="A16" s="15"/>
      <c r="B16" s="37"/>
      <c r="C16" s="36"/>
      <c r="D16" s="36"/>
      <c r="E16" s="36"/>
      <c r="F16" s="36"/>
      <c r="G16" s="36"/>
    </row>
    <row r="17" spans="1:7" x14ac:dyDescent="0.35">
      <c r="A17" s="15"/>
      <c r="B17" s="37"/>
      <c r="C17" s="36"/>
      <c r="D17" s="36"/>
      <c r="E17" s="36"/>
      <c r="F17" s="36"/>
      <c r="G17" s="36"/>
    </row>
    <row r="18" spans="1:7" x14ac:dyDescent="0.35">
      <c r="A18" s="15"/>
      <c r="B18" s="37"/>
      <c r="C18" s="36"/>
      <c r="D18" s="36"/>
      <c r="E18" s="36"/>
      <c r="F18" s="36"/>
      <c r="G18" s="36"/>
    </row>
    <row r="19" spans="1:7" x14ac:dyDescent="0.35">
      <c r="A19" s="15" t="s">
        <v>13</v>
      </c>
      <c r="B19" s="37">
        <f>COUNTA(B2:B18)</f>
        <v>0</v>
      </c>
      <c r="C19" s="36">
        <f>SUM(C2:C15)</f>
        <v>0</v>
      </c>
      <c r="D19" s="36">
        <f>SUM(D2:D15)</f>
        <v>0</v>
      </c>
      <c r="E19" s="36"/>
      <c r="F19" s="36"/>
      <c r="G19" s="36"/>
    </row>
    <row r="20" spans="1:7" x14ac:dyDescent="0.35">
      <c r="A20" s="15"/>
      <c r="B20" s="37"/>
      <c r="C20" s="36"/>
      <c r="D20" s="36"/>
      <c r="E20" s="36"/>
      <c r="F20" s="36"/>
      <c r="G20" s="36"/>
    </row>
    <row r="21" spans="1:7" x14ac:dyDescent="0.35">
      <c r="A21" s="15"/>
      <c r="B21" s="37"/>
      <c r="C21" s="36"/>
      <c r="D21" s="36"/>
      <c r="E21" s="36"/>
      <c r="F21" s="36"/>
      <c r="G21" s="36"/>
    </row>
    <row r="22" spans="1:7" x14ac:dyDescent="0.35">
      <c r="A22" s="16" t="s">
        <v>28</v>
      </c>
      <c r="B22" s="37"/>
      <c r="C22" s="36"/>
      <c r="D22" s="36"/>
      <c r="E22" s="36"/>
      <c r="F22" s="36"/>
      <c r="G22" s="36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F7A346D-E3A0-EE4D-980C-7B27BC290292}">
          <x14:formula1>
            <xm:f>Test!$C$4:$C$20</xm:f>
          </x14:formula1>
          <xm:sqref>B2:B18</xm:sqref>
        </x14:dataValidation>
        <x14:dataValidation type="list" allowBlank="1" showInputMessage="1" showErrorMessage="1" xr:uid="{2BA9424E-0BE4-4643-9FCA-BF06298AEFC8}">
          <x14:formula1>
            <xm:f>Test!$C$3:$C$20</xm:f>
          </x14:formula1>
          <xm:sqref>B1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5FF2D-46C2-6546-807B-3DE4F2100E1F}">
  <sheetPr codeName="Feuil11"/>
  <dimension ref="A1:G22"/>
  <sheetViews>
    <sheetView workbookViewId="0">
      <selection activeCell="I4" sqref="I4"/>
    </sheetView>
  </sheetViews>
  <sheetFormatPr baseColWidth="10" defaultRowHeight="15.5" x14ac:dyDescent="0.35"/>
  <cols>
    <col min="1" max="1" width="7.5" bestFit="1" customWidth="1"/>
    <col min="2" max="2" width="9.5" bestFit="1" customWidth="1"/>
    <col min="3" max="3" width="3.58203125" bestFit="1" customWidth="1"/>
    <col min="4" max="4" width="2.9140625" bestFit="1" customWidth="1"/>
    <col min="5" max="5" width="2.83203125" bestFit="1" customWidth="1"/>
    <col min="6" max="6" width="2.1640625" bestFit="1" customWidth="1"/>
    <col min="7" max="7" width="5.6640625" bestFit="1" customWidth="1"/>
  </cols>
  <sheetData>
    <row r="1" spans="1:7" x14ac:dyDescent="0.35">
      <c r="A1" s="14"/>
      <c r="B1" s="37" t="s">
        <v>24</v>
      </c>
      <c r="C1" s="36" t="s">
        <v>21</v>
      </c>
      <c r="D1" s="36" t="s">
        <v>20</v>
      </c>
      <c r="E1" s="36" t="s">
        <v>22</v>
      </c>
      <c r="F1" s="36" t="s">
        <v>23</v>
      </c>
      <c r="G1" s="36" t="s">
        <v>27</v>
      </c>
    </row>
    <row r="2" spans="1:7" x14ac:dyDescent="0.35">
      <c r="A2" s="15"/>
      <c r="B2" s="37"/>
      <c r="C2" s="36"/>
      <c r="D2" s="36"/>
      <c r="E2" s="36"/>
      <c r="F2" s="36"/>
      <c r="G2" s="36"/>
    </row>
    <row r="3" spans="1:7" x14ac:dyDescent="0.35">
      <c r="A3" s="15"/>
      <c r="B3" s="37"/>
      <c r="C3" s="36"/>
      <c r="D3" s="36"/>
      <c r="E3" s="36"/>
      <c r="F3" s="36"/>
      <c r="G3" s="36"/>
    </row>
    <row r="4" spans="1:7" x14ac:dyDescent="0.35">
      <c r="A4" s="15"/>
      <c r="B4" s="37"/>
      <c r="C4" s="36"/>
      <c r="D4" s="36"/>
      <c r="E4" s="36"/>
      <c r="F4" s="36"/>
      <c r="G4" s="36"/>
    </row>
    <row r="5" spans="1:7" x14ac:dyDescent="0.35">
      <c r="A5" s="15"/>
      <c r="B5" s="37"/>
      <c r="C5" s="36"/>
      <c r="D5" s="36"/>
      <c r="E5" s="36"/>
      <c r="F5" s="36"/>
      <c r="G5" s="36"/>
    </row>
    <row r="6" spans="1:7" x14ac:dyDescent="0.35">
      <c r="A6" s="15"/>
      <c r="B6" s="37"/>
      <c r="C6" s="36"/>
      <c r="D6" s="36"/>
      <c r="E6" s="36"/>
      <c r="F6" s="36"/>
      <c r="G6" s="36"/>
    </row>
    <row r="7" spans="1:7" x14ac:dyDescent="0.35">
      <c r="A7" s="15"/>
      <c r="B7" s="37"/>
      <c r="C7" s="36"/>
      <c r="D7" s="36"/>
      <c r="E7" s="36"/>
      <c r="F7" s="36"/>
      <c r="G7" s="36"/>
    </row>
    <row r="8" spans="1:7" x14ac:dyDescent="0.35">
      <c r="A8" s="15"/>
      <c r="B8" s="37"/>
      <c r="C8" s="36"/>
      <c r="D8" s="36"/>
      <c r="E8" s="36"/>
      <c r="F8" s="36"/>
      <c r="G8" s="36"/>
    </row>
    <row r="9" spans="1:7" x14ac:dyDescent="0.35">
      <c r="A9" s="15"/>
      <c r="B9" s="37"/>
      <c r="C9" s="36"/>
      <c r="D9" s="36"/>
      <c r="E9" s="36"/>
      <c r="F9" s="36"/>
      <c r="G9" s="36"/>
    </row>
    <row r="10" spans="1:7" x14ac:dyDescent="0.35">
      <c r="A10" s="15"/>
      <c r="B10" s="37"/>
      <c r="C10" s="36"/>
      <c r="D10" s="36"/>
      <c r="E10" s="36"/>
      <c r="F10" s="36"/>
      <c r="G10" s="36"/>
    </row>
    <row r="11" spans="1:7" x14ac:dyDescent="0.35">
      <c r="A11" s="15"/>
      <c r="B11" s="37"/>
      <c r="C11" s="36"/>
      <c r="D11" s="36"/>
      <c r="E11" s="36"/>
      <c r="F11" s="36"/>
      <c r="G11" s="36"/>
    </row>
    <row r="12" spans="1:7" x14ac:dyDescent="0.35">
      <c r="A12" s="15"/>
      <c r="B12" s="37"/>
      <c r="C12" s="36"/>
      <c r="D12" s="36"/>
      <c r="E12" s="36"/>
      <c r="F12" s="36"/>
      <c r="G12" s="36"/>
    </row>
    <row r="13" spans="1:7" x14ac:dyDescent="0.35">
      <c r="A13" s="15"/>
      <c r="B13" s="37"/>
      <c r="C13" s="36"/>
      <c r="D13" s="36"/>
      <c r="E13" s="36"/>
      <c r="F13" s="36"/>
      <c r="G13" s="36"/>
    </row>
    <row r="14" spans="1:7" x14ac:dyDescent="0.35">
      <c r="A14" s="15"/>
      <c r="B14" s="37"/>
      <c r="C14" s="36"/>
      <c r="D14" s="36"/>
      <c r="E14" s="36"/>
      <c r="F14" s="36"/>
      <c r="G14" s="36"/>
    </row>
    <row r="15" spans="1:7" x14ac:dyDescent="0.35">
      <c r="A15" s="15"/>
      <c r="B15" s="37"/>
      <c r="C15" s="36"/>
      <c r="D15" s="36"/>
      <c r="E15" s="36"/>
      <c r="F15" s="36"/>
      <c r="G15" s="36"/>
    </row>
    <row r="16" spans="1:7" x14ac:dyDescent="0.35">
      <c r="A16" s="15"/>
      <c r="B16" s="37"/>
      <c r="C16" s="36"/>
      <c r="D16" s="36"/>
      <c r="E16" s="36"/>
      <c r="F16" s="36"/>
      <c r="G16" s="36"/>
    </row>
    <row r="17" spans="1:7" x14ac:dyDescent="0.35">
      <c r="A17" s="15"/>
      <c r="B17" s="37"/>
      <c r="C17" s="36"/>
      <c r="D17" s="36"/>
      <c r="E17" s="36"/>
      <c r="F17" s="36"/>
      <c r="G17" s="36"/>
    </row>
    <row r="18" spans="1:7" x14ac:dyDescent="0.35">
      <c r="A18" s="15"/>
      <c r="B18" s="37"/>
      <c r="C18" s="36"/>
      <c r="D18" s="36"/>
      <c r="E18" s="36"/>
      <c r="F18" s="36"/>
      <c r="G18" s="36"/>
    </row>
    <row r="19" spans="1:7" x14ac:dyDescent="0.35">
      <c r="A19" s="15" t="s">
        <v>13</v>
      </c>
      <c r="B19" s="37">
        <f>COUNTA(B2:B18)</f>
        <v>0</v>
      </c>
      <c r="C19" s="36">
        <f>SUM(C2:C15)</f>
        <v>0</v>
      </c>
      <c r="D19" s="36">
        <f>SUM(D2:D15)</f>
        <v>0</v>
      </c>
      <c r="E19" s="36"/>
      <c r="F19" s="36"/>
      <c r="G19" s="36"/>
    </row>
    <row r="20" spans="1:7" x14ac:dyDescent="0.35">
      <c r="A20" s="15"/>
      <c r="B20" s="37"/>
      <c r="C20" s="36"/>
      <c r="D20" s="36"/>
      <c r="E20" s="36"/>
      <c r="F20" s="36"/>
      <c r="G20" s="36"/>
    </row>
    <row r="21" spans="1:7" x14ac:dyDescent="0.35">
      <c r="A21" s="15"/>
      <c r="B21" s="37"/>
      <c r="C21" s="36"/>
      <c r="D21" s="36"/>
      <c r="E21" s="36"/>
      <c r="F21" s="36"/>
      <c r="G21" s="36"/>
    </row>
    <row r="22" spans="1:7" x14ac:dyDescent="0.35">
      <c r="A22" s="16" t="s">
        <v>28</v>
      </c>
      <c r="B22" s="37"/>
      <c r="C22" s="36"/>
      <c r="D22" s="36"/>
      <c r="E22" s="36"/>
      <c r="F22" s="36"/>
      <c r="G22" s="36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64B93B9-4AEC-EE41-BCBA-13EA3D89E215}">
          <x14:formula1>
            <xm:f>Test!$C$3:$C$20</xm:f>
          </x14:formula1>
          <xm:sqref>B1</xm:sqref>
        </x14:dataValidation>
        <x14:dataValidation type="list" allowBlank="1" showInputMessage="1" showErrorMessage="1" xr:uid="{690DEA96-3BA7-1647-8C89-76F7CE5F08DD}">
          <x14:formula1>
            <xm:f>Test!$C$4:$C$20</xm:f>
          </x14:formula1>
          <xm:sqref>B2:B18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</vt:i4>
      </vt:variant>
    </vt:vector>
  </HeadingPairs>
  <TitlesOfParts>
    <vt:vector size="11" baseType="lpstr">
      <vt:lpstr>Présence</vt:lpstr>
      <vt:lpstr>Alexane</vt:lpstr>
      <vt:lpstr>Indiv</vt:lpstr>
      <vt:lpstr>Test</vt:lpstr>
      <vt:lpstr>M1</vt:lpstr>
      <vt:lpstr>M2</vt:lpstr>
      <vt:lpstr>M3</vt:lpstr>
      <vt:lpstr>M4</vt:lpstr>
      <vt:lpstr>M5</vt:lpstr>
      <vt:lpstr>M6</vt:lpstr>
      <vt:lpstr>M7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Yo YD</cp:lastModifiedBy>
  <dcterms:created xsi:type="dcterms:W3CDTF">2021-09-14T08:51:48Z</dcterms:created>
  <dcterms:modified xsi:type="dcterms:W3CDTF">2021-10-27T14:12:29Z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9540963-e559-4020-8a90-fe8a502c2801_Enabled">
    <vt:lpwstr>true</vt:lpwstr>
  </property>
  <property fmtid="{D5CDD505-2E9C-101B-9397-08002B2CF9AE}" pid="3" name="MSIP_Label_19540963-e559-4020-8a90-fe8a502c2801_SetDate">
    <vt:lpwstr>2021-10-27T13:34:45Z</vt:lpwstr>
  </property>
  <property fmtid="{D5CDD505-2E9C-101B-9397-08002B2CF9AE}" pid="4" name="MSIP_Label_19540963-e559-4020-8a90-fe8a502c2801_Method">
    <vt:lpwstr>Standard</vt:lpwstr>
  </property>
  <property fmtid="{D5CDD505-2E9C-101B-9397-08002B2CF9AE}" pid="5" name="MSIP_Label_19540963-e559-4020-8a90-fe8a502c2801_Name">
    <vt:lpwstr>19540963-e559-4020-8a90-fe8a502c2801</vt:lpwstr>
  </property>
  <property fmtid="{D5CDD505-2E9C-101B-9397-08002B2CF9AE}" pid="6" name="MSIP_Label_19540963-e559-4020-8a90-fe8a502c2801_SiteId">
    <vt:lpwstr>f25493ae-1c98-41d7-8a33-0be75f5fe603</vt:lpwstr>
  </property>
  <property fmtid="{D5CDD505-2E9C-101B-9397-08002B2CF9AE}" pid="7" name="MSIP_Label_19540963-e559-4020-8a90-fe8a502c2801_ActionId">
    <vt:lpwstr>2c44e5d9-631a-48f8-a94c-abf9c6346b05</vt:lpwstr>
  </property>
  <property fmtid="{D5CDD505-2E9C-101B-9397-08002B2CF9AE}" pid="8" name="MSIP_Label_19540963-e559-4020-8a90-fe8a502c2801_ContentBits">
    <vt:lpwstr>0</vt:lpwstr>
  </property>
</Properties>
</file>