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96d5842b14d14fa4/mpfe/"/>
    </mc:Choice>
  </mc:AlternateContent>
  <xr:revisionPtr revIDLastSave="8" documentId="8_{5F8DF1CD-15AA-4E90-BC98-DBB668B393D2}" xr6:coauthVersionLast="47" xr6:coauthVersionMax="47" xr10:uidLastSave="{A4B170BB-F00F-4919-8414-E671D93CB44B}"/>
  <bookViews>
    <workbookView xWindow="3105" yWindow="2880" windowWidth="21825" windowHeight="12045" firstSheet="6" activeTab="6" xr2:uid="{00000000-000D-0000-FFFF-FFFF00000000}"/>
  </bookViews>
  <sheets>
    <sheet name="Realia" sheetId="1" state="hidden" r:id="rId1"/>
    <sheet name="Camelia" sheetId="2" state="hidden" r:id="rId2"/>
    <sheet name="Lilia" sheetId="3" state="hidden" r:id="rId3"/>
    <sheet name="Vitalia" sheetId="4" state="hidden" r:id="rId4"/>
    <sheet name="Coralia" sheetId="5" state="hidden" r:id="rId5"/>
    <sheet name="Rosalia" sheetId="6" state="hidden" r:id="rId6"/>
    <sheet name="Données " sheetId="7" r:id="rId7"/>
    <sheet name="Feuil1" sheetId="11" r:id="rId8"/>
    <sheet name="Option" sheetId="8" state="hidden" r:id="rId9"/>
    <sheet name="Calcul enlevement des terres" sheetId="9" state="hidden" r:id="rId10"/>
    <sheet name="M² Toiture" sheetId="10" state="hidden" r:id="rId11"/>
  </sheets>
  <definedNames>
    <definedName name="_xlnm._FilterDatabase" localSheetId="6" hidden="1">'Données '!$A$1:$A$4</definedName>
    <definedName name="Foisonnement" localSheetId="9">'Calcul enlevement des terres'!$E$7:$E$10</definedName>
    <definedName name="Foisonnement">#REF!</definedName>
    <definedName name="Foissonement" localSheetId="9">#REF!</definedName>
    <definedName name="Foissonement">#REF!</definedName>
    <definedName name="Maisons">OFFSET('Données '!$A$2,,,COUNTA('Données '!$A:$A)-1)</definedName>
    <definedName name="VS" localSheetId="9">'Calcul enlevement des terres'!$I$7:$I$11</definedName>
    <definedName name="VS">#REF!</definedName>
  </definedNames>
  <calcPr calcId="181029" iterate="1"/>
  <extLst>
    <ext uri="GoogleSheetsCustomDataVersion1">
      <go:sheetsCustomData xmlns:go="http://customooxmlschemas.google.com/" r:id="rId14" roundtripDataSignature="AMtx7mhlgOd6ryFMwPUn8amhxyxt2ETZog=="/>
    </ext>
  </extLst>
</workbook>
</file>

<file path=xl/calcChain.xml><?xml version="1.0" encoding="utf-8"?>
<calcChain xmlns="http://schemas.openxmlformats.org/spreadsheetml/2006/main">
  <c r="B12" i="11" l="1"/>
  <c r="B10" i="11"/>
  <c r="D6" i="11"/>
  <c r="F6" i="11"/>
  <c r="B6" i="11"/>
  <c r="E28" i="3"/>
  <c r="D28" i="3"/>
  <c r="E30" i="1"/>
  <c r="D30" i="1"/>
  <c r="E28" i="1"/>
  <c r="D28" i="1"/>
  <c r="E30" i="3"/>
  <c r="D30" i="3"/>
  <c r="D27" i="5"/>
  <c r="D26" i="5"/>
  <c r="D24" i="5"/>
  <c r="D23" i="5"/>
  <c r="D22" i="5"/>
  <c r="D21" i="5"/>
  <c r="E37" i="1"/>
  <c r="E36" i="1"/>
  <c r="E35" i="1"/>
  <c r="E34" i="1"/>
  <c r="E4" i="9"/>
  <c r="E3" i="9"/>
  <c r="E26" i="6"/>
  <c r="D26" i="6"/>
  <c r="E25" i="6"/>
  <c r="D25" i="6"/>
  <c r="E24" i="6"/>
  <c r="D24" i="6"/>
  <c r="E23" i="6"/>
  <c r="D23" i="6"/>
  <c r="E22" i="6"/>
  <c r="D22" i="6"/>
  <c r="E21" i="6"/>
  <c r="D21" i="6"/>
  <c r="E31" i="4"/>
  <c r="D31" i="4"/>
  <c r="E30" i="4"/>
  <c r="D30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37" i="3"/>
  <c r="D37" i="3"/>
  <c r="E36" i="3"/>
  <c r="D36" i="3"/>
  <c r="E35" i="3"/>
  <c r="D35" i="3"/>
  <c r="E34" i="3"/>
  <c r="D34" i="3"/>
  <c r="E32" i="3"/>
  <c r="D32" i="3"/>
  <c r="E31" i="3"/>
  <c r="D31" i="3"/>
  <c r="E29" i="3"/>
  <c r="D29" i="3"/>
  <c r="E27" i="3"/>
  <c r="D27" i="3"/>
  <c r="E26" i="3"/>
  <c r="D26" i="3"/>
  <c r="E25" i="3"/>
  <c r="D25" i="3"/>
  <c r="E24" i="3"/>
  <c r="D24" i="3"/>
  <c r="E23" i="3"/>
  <c r="D23" i="3"/>
  <c r="E22" i="3"/>
  <c r="D22" i="3"/>
  <c r="E26" i="2"/>
  <c r="D26" i="2"/>
  <c r="E25" i="2"/>
  <c r="D25" i="2"/>
  <c r="E24" i="2"/>
  <c r="D24" i="2"/>
  <c r="E23" i="2"/>
  <c r="D23" i="2"/>
  <c r="E22" i="2"/>
  <c r="D22" i="2"/>
  <c r="E21" i="2"/>
  <c r="D21" i="2"/>
  <c r="D37" i="1"/>
  <c r="D36" i="1"/>
  <c r="D35" i="1"/>
  <c r="D34" i="1"/>
  <c r="E31" i="1"/>
  <c r="D31" i="1"/>
  <c r="E29" i="1"/>
  <c r="D29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H3" i="9" l="1"/>
  <c r="J3" i="9" s="1"/>
  <c r="H30" i="3" l="1"/>
  <c r="H28" i="1"/>
  <c r="I26" i="5"/>
  <c r="H31" i="4"/>
  <c r="H35" i="3"/>
  <c r="H23" i="2"/>
  <c r="H22" i="2"/>
  <c r="H26" i="4"/>
  <c r="H27" i="3"/>
  <c r="H24" i="1"/>
  <c r="H37" i="1"/>
  <c r="H31" i="3"/>
  <c r="H22" i="3"/>
  <c r="H26" i="2"/>
  <c r="H35" i="1"/>
  <c r="H25" i="2"/>
  <c r="H36" i="1"/>
  <c r="I27" i="5"/>
  <c r="H23" i="3"/>
  <c r="H25" i="6"/>
  <c r="H30" i="4"/>
  <c r="H21" i="2"/>
  <c r="H34" i="3"/>
  <c r="H22" i="6"/>
  <c r="H26" i="1"/>
  <c r="H27" i="1"/>
  <c r="H26" i="6"/>
  <c r="H24" i="2"/>
  <c r="H24" i="3"/>
  <c r="I25" i="5"/>
  <c r="I24" i="5"/>
  <c r="H23" i="1"/>
  <c r="I23" i="3" l="1"/>
  <c r="I30" i="3"/>
  <c r="I37" i="1"/>
  <c r="J26" i="5"/>
  <c r="I36" i="1"/>
  <c r="I26" i="6"/>
  <c r="I26" i="4"/>
  <c r="I22" i="6"/>
  <c r="I34" i="3"/>
  <c r="I31" i="3"/>
  <c r="I23" i="5"/>
  <c r="H34" i="1"/>
  <c r="H30" i="1"/>
  <c r="H28" i="3"/>
  <c r="H25" i="1"/>
  <c r="H25" i="4"/>
  <c r="I22" i="5"/>
  <c r="H24" i="4"/>
  <c r="H32" i="3"/>
  <c r="H26" i="3"/>
  <c r="H25" i="3"/>
  <c r="H37" i="3"/>
  <c r="H27" i="4"/>
  <c r="H22" i="4"/>
  <c r="H22" i="1"/>
  <c r="H36" i="3"/>
  <c r="H21" i="1"/>
  <c r="H21" i="4"/>
  <c r="H23" i="4"/>
  <c r="H28" i="4"/>
  <c r="H29" i="3"/>
  <c r="I21" i="5"/>
  <c r="H24" i="6"/>
  <c r="H23" i="6"/>
  <c r="H21" i="6"/>
  <c r="H31" i="1"/>
  <c r="H29" i="1"/>
  <c r="I29" i="1" l="1"/>
  <c r="I25" i="2"/>
  <c r="I22" i="2"/>
  <c r="I21" i="2"/>
  <c r="I35" i="3"/>
  <c r="I28" i="1"/>
  <c r="I27" i="1"/>
  <c r="I24" i="1"/>
  <c r="I23" i="1"/>
  <c r="I30" i="4"/>
  <c r="I23" i="2"/>
  <c r="I24" i="2"/>
  <c r="I25" i="6"/>
  <c r="J25" i="5"/>
  <c r="J24" i="5"/>
  <c r="I31" i="1"/>
  <c r="I27" i="3"/>
  <c r="I35" i="1"/>
  <c r="I26" i="1"/>
  <c r="I28" i="4"/>
  <c r="I22" i="3"/>
  <c r="I26" i="2"/>
  <c r="I30" i="1"/>
  <c r="J27" i="5"/>
  <c r="I24" i="3"/>
  <c r="I31" i="4"/>
  <c r="I24" i="4" l="1"/>
  <c r="I21" i="4"/>
  <c r="I25" i="4"/>
  <c r="I26" i="3"/>
  <c r="I23" i="4"/>
  <c r="J22" i="5"/>
  <c r="I25" i="1"/>
  <c r="I23" i="6"/>
  <c r="I37" i="3"/>
  <c r="I22" i="1"/>
  <c r="I34" i="1"/>
  <c r="I27" i="4"/>
  <c r="I29" i="3"/>
  <c r="I22" i="4"/>
  <c r="J23" i="5"/>
  <c r="J21" i="5"/>
  <c r="I28" i="3"/>
  <c r="I21" i="6"/>
  <c r="I36" i="3"/>
  <c r="I32" i="3"/>
  <c r="I24" i="6"/>
  <c r="I25" i="3"/>
  <c r="I21" i="1" l="1"/>
</calcChain>
</file>

<file path=xl/sharedStrings.xml><?xml version="1.0" encoding="utf-8"?>
<sst xmlns="http://schemas.openxmlformats.org/spreadsheetml/2006/main" count="338" uniqueCount="170">
  <si>
    <t>Déclinaison</t>
  </si>
  <si>
    <t>VR</t>
  </si>
  <si>
    <t>L Façade</t>
  </si>
  <si>
    <t>Mètre linéaire avec refends</t>
  </si>
  <si>
    <t>M²</t>
  </si>
  <si>
    <t>M² Toiture</t>
  </si>
  <si>
    <t xml:space="preserve">Prix TTC sans assurance </t>
  </si>
  <si>
    <t>Prix TTC avec assurance</t>
  </si>
  <si>
    <t>35°</t>
  </si>
  <si>
    <t>45°</t>
  </si>
  <si>
    <t>2CH AG</t>
  </si>
  <si>
    <t>*</t>
  </si>
  <si>
    <t>2CH SG</t>
  </si>
  <si>
    <t>***</t>
  </si>
  <si>
    <t>3CH AG</t>
  </si>
  <si>
    <t>3CH SG</t>
  </si>
  <si>
    <t>3CH+ AG</t>
  </si>
  <si>
    <t>3CH+ SG</t>
  </si>
  <si>
    <t>3CH AG XL</t>
  </si>
  <si>
    <t>4 CH AG</t>
  </si>
  <si>
    <t>4 CH SG</t>
  </si>
  <si>
    <t>**</t>
  </si>
  <si>
    <t>PMR 2 CH AG</t>
  </si>
  <si>
    <t>PMR 2 CH SG</t>
  </si>
  <si>
    <t>PMR 3 CH AG</t>
  </si>
  <si>
    <t>PMR 3 CH SG</t>
  </si>
  <si>
    <t xml:space="preserve">* Modele en VR motorisé de base . </t>
  </si>
  <si>
    <t xml:space="preserve">** Modele en VR motorisé baie  - Manuel pour les fenetres </t>
  </si>
  <si>
    <t xml:space="preserve">*** Modele en VR manuels </t>
  </si>
  <si>
    <t>Metre linéaire avec refends</t>
  </si>
  <si>
    <t>3 CH AG</t>
  </si>
  <si>
    <t>3 CH AG VARI</t>
  </si>
  <si>
    <t>3 CH+ AG</t>
  </si>
  <si>
    <t>4 CH + AG</t>
  </si>
  <si>
    <t>4 CH AG VARI</t>
  </si>
  <si>
    <t xml:space="preserve"> * Modele en VR motorisé de base . </t>
  </si>
  <si>
    <t>Surface habitable M²</t>
  </si>
  <si>
    <t>2 CH AG</t>
  </si>
  <si>
    <t>2 CH SG</t>
  </si>
  <si>
    <t>3 CH SG</t>
  </si>
  <si>
    <t>3 CH+ SG VARI</t>
  </si>
  <si>
    <t>4 CH+ AG</t>
  </si>
  <si>
    <t>4 CH+ SG</t>
  </si>
  <si>
    <t>M² habitable</t>
  </si>
  <si>
    <t xml:space="preserve"> </t>
  </si>
  <si>
    <t>3 CH+ SG</t>
  </si>
  <si>
    <t>Surface sol</t>
  </si>
  <si>
    <t>Modele</t>
  </si>
  <si>
    <t>Tuiles</t>
  </si>
  <si>
    <t>Ardoise</t>
  </si>
  <si>
    <t>Option monopente</t>
  </si>
  <si>
    <t>MV écran sous toiture</t>
  </si>
  <si>
    <t>D Romane</t>
  </si>
  <si>
    <t>Regence</t>
  </si>
  <si>
    <t>Fontenelle</t>
  </si>
  <si>
    <t xml:space="preserve">Nobilée </t>
  </si>
  <si>
    <t>Synthetique</t>
  </si>
  <si>
    <t>7€/m²</t>
  </si>
  <si>
    <t>17€/m²</t>
  </si>
  <si>
    <t>20€/m²</t>
  </si>
  <si>
    <t>11€/m²</t>
  </si>
  <si>
    <t>26€/m²</t>
  </si>
  <si>
    <t>€/m²</t>
  </si>
  <si>
    <t>8 €/m²</t>
  </si>
  <si>
    <t>Amenagement intérieur</t>
  </si>
  <si>
    <t>Peinture</t>
  </si>
  <si>
    <t>PV WC suspendu</t>
  </si>
  <si>
    <t>PV Option PAC</t>
  </si>
  <si>
    <t>MV Poele à granule + PV supp. Prise Chambres</t>
  </si>
  <si>
    <t>PV plancher chauffant /m²</t>
  </si>
  <si>
    <t xml:space="preserve">Pack confort : Meuble vasque avec miroir + robinetterie </t>
  </si>
  <si>
    <t>Pack domotique : Contrôle à distance avec Tydom avec volet roulant et chauffage</t>
  </si>
  <si>
    <t xml:space="preserve">PV Portes intérieures rainurées </t>
  </si>
  <si>
    <t>&lt; 80 m²</t>
  </si>
  <si>
    <t>80 à 90 m²</t>
  </si>
  <si>
    <t>&lt; 90 m²</t>
  </si>
  <si>
    <t>6 €/ m²</t>
  </si>
  <si>
    <t>Simple vasque</t>
  </si>
  <si>
    <t>Double vasque</t>
  </si>
  <si>
    <t>Plain pied</t>
  </si>
  <si>
    <t>Etage</t>
  </si>
  <si>
    <t>€ / Portes</t>
  </si>
  <si>
    <t>Amenagement extérieur</t>
  </si>
  <si>
    <t xml:space="preserve">Adaptation       PV rang parpaing supp. </t>
  </si>
  <si>
    <t>PV Enduit Bi - ton</t>
  </si>
  <si>
    <t>PV menuiserie Alu</t>
  </si>
  <si>
    <t>PV Motorisation VR</t>
  </si>
  <si>
    <t>PV Porte de garage sectionnelle</t>
  </si>
  <si>
    <t>PV Motorisation PG</t>
  </si>
  <si>
    <t>PV Oscillo battant / Fenetre</t>
  </si>
  <si>
    <t>Enlevement des terres</t>
  </si>
  <si>
    <t>15€/ml</t>
  </si>
  <si>
    <t>120 x 125</t>
  </si>
  <si>
    <t>90 x 135</t>
  </si>
  <si>
    <t>160 x 95 C</t>
  </si>
  <si>
    <t>180 x 95 C</t>
  </si>
  <si>
    <t>€/m3</t>
  </si>
  <si>
    <t>Calcul enlevement des terres</t>
  </si>
  <si>
    <t>Modèle de maison</t>
  </si>
  <si>
    <t xml:space="preserve">longueur </t>
  </si>
  <si>
    <t xml:space="preserve">largeur </t>
  </si>
  <si>
    <t>hauteur VS</t>
  </si>
  <si>
    <t xml:space="preserve">Coef foissonement </t>
  </si>
  <si>
    <t>Total m3</t>
  </si>
  <si>
    <t>Prix m3</t>
  </si>
  <si>
    <t>maison</t>
  </si>
  <si>
    <t>garage</t>
  </si>
  <si>
    <t>Si pas de surface garage déporté, laissé -1</t>
  </si>
  <si>
    <t>Coef foisonnement</t>
  </si>
  <si>
    <t>Argile / Terre seche</t>
  </si>
  <si>
    <t>Hauteur VS</t>
  </si>
  <si>
    <t>60cm</t>
  </si>
  <si>
    <t>Terre végetal</t>
  </si>
  <si>
    <t>80cm</t>
  </si>
  <si>
    <t>Tourbe</t>
  </si>
  <si>
    <t>1 m</t>
  </si>
  <si>
    <t>Sable</t>
  </si>
  <si>
    <t>1,2 m</t>
  </si>
  <si>
    <t>1,4 m</t>
  </si>
  <si>
    <t>MODELES</t>
  </si>
  <si>
    <t>SURFACE COUVERTURE</t>
  </si>
  <si>
    <t>REALIA</t>
  </si>
  <si>
    <t>PENTE 35°</t>
  </si>
  <si>
    <t>PENTE 45°</t>
  </si>
  <si>
    <t>3CH + AG</t>
  </si>
  <si>
    <t>3 CH + SG</t>
  </si>
  <si>
    <t>3CH XL AG</t>
  </si>
  <si>
    <t>4CH AG</t>
  </si>
  <si>
    <t>4CH SG</t>
  </si>
  <si>
    <t>CAMELIA</t>
  </si>
  <si>
    <t>3CH VARIANTE AG</t>
  </si>
  <si>
    <t>4CH AG+</t>
  </si>
  <si>
    <t>4CH AG VARIANTE</t>
  </si>
  <si>
    <t>CORALIA</t>
  </si>
  <si>
    <t>3CH BIS AG</t>
  </si>
  <si>
    <t>4CH BIS AG</t>
  </si>
  <si>
    <t>4CH + AG</t>
  </si>
  <si>
    <t>ROSALIA</t>
  </si>
  <si>
    <t>4CH + SG</t>
  </si>
  <si>
    <t>VITALIA</t>
  </si>
  <si>
    <t>3CH + SG</t>
  </si>
  <si>
    <t>LILIA</t>
  </si>
  <si>
    <t>3CH SG VARIANTE</t>
  </si>
  <si>
    <t>4CH +AG</t>
  </si>
  <si>
    <t>4CH +SG</t>
  </si>
  <si>
    <t xml:space="preserve">2CH SG </t>
  </si>
  <si>
    <t>3 CH AG BIS</t>
  </si>
  <si>
    <t>4 CH AG BIS</t>
  </si>
  <si>
    <t>Terre cuite</t>
  </si>
  <si>
    <t xml:space="preserve">Tuiles beton </t>
  </si>
  <si>
    <r>
      <t>PV Carrelage</t>
    </r>
    <r>
      <rPr>
        <i/>
        <sz val="11"/>
        <color theme="0"/>
        <rFont val="Calibri Light"/>
        <family val="2"/>
      </rPr>
      <t xml:space="preserve"> 45x45</t>
    </r>
  </si>
  <si>
    <t>3CH+ AG XL</t>
  </si>
  <si>
    <t>4CH AG XL</t>
  </si>
  <si>
    <t>Total TTC€</t>
  </si>
  <si>
    <t>Longueur façade</t>
  </si>
  <si>
    <t>Largeur façade</t>
  </si>
  <si>
    <t xml:space="preserve">Modele de maison </t>
  </si>
  <si>
    <t>Longueur facade</t>
  </si>
  <si>
    <t>Largeur facade</t>
  </si>
  <si>
    <t>M² Total</t>
  </si>
  <si>
    <t xml:space="preserve">Prix maison </t>
  </si>
  <si>
    <t xml:space="preserve">Options: </t>
  </si>
  <si>
    <t>Ici liste déroulante des choix de maison de la colonne A de l'onglet "données"</t>
  </si>
  <si>
    <t xml:space="preserve">Ces cases se remplissent automtiquement en reprenant les infos sur la ligne de l'onlet données en fonction du choix de maison </t>
  </si>
  <si>
    <t>PIKA</t>
  </si>
  <si>
    <t>UTARIA</t>
  </si>
  <si>
    <t>LEONIA</t>
  </si>
  <si>
    <t>Somme surface</t>
  </si>
  <si>
    <t>Prix maison</t>
  </si>
  <si>
    <t>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</si>
</sst>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#,##0.00\ &quot;€&quot;"/>
    <numFmt numFmtId="165" formatCode="0.0"/>
    <numFmt numFmtId="166" formatCode="_-* #,##0.000\ _€_-;\-* #,##0.000\ _€_-;_-* &quot;-&quot;???\ _€_-;_-@"/>
    <numFmt numFmtId="167" formatCode="_-* #,##0.00_-;\-* #,##0.00_-;_-* &quot;-&quot;??_-;_-@"/>
  </numFmts>
  <fonts count="29">
    <font>
      <sz val="11"/>
      <color theme="1"/>
      <name val="Arial"/>
    </font>
    <font>
      <b/>
      <sz val="12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i/>
      <sz val="11"/>
      <color theme="1"/>
      <name val="Antipasto Pro DemiBold"/>
    </font>
    <font>
      <sz val="11"/>
      <color rgb="FFFF0000"/>
      <name val="Calibri"/>
      <family val="2"/>
    </font>
    <font>
      <b/>
      <sz val="11"/>
      <color theme="1"/>
      <name val="Antipasto Pro Bold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i/>
      <u/>
      <sz val="11"/>
      <color theme="1"/>
      <name val="Calibri"/>
      <family val="2"/>
    </font>
    <font>
      <b/>
      <i/>
      <u/>
      <sz val="11"/>
      <color theme="1"/>
      <name val="Calibri"/>
      <family val="2"/>
    </font>
    <font>
      <b/>
      <i/>
      <u/>
      <sz val="11"/>
      <color theme="1"/>
      <name val="Calibri"/>
      <family val="2"/>
    </font>
    <font>
      <b/>
      <i/>
      <u/>
      <sz val="11"/>
      <color theme="1"/>
      <name val="Calibri"/>
      <family val="2"/>
    </font>
    <font>
      <i/>
      <sz val="11"/>
      <color theme="0"/>
      <name val="Antipasto Pro DemiBold"/>
    </font>
    <font>
      <sz val="11"/>
      <color theme="0"/>
      <name val="Arial"/>
      <family val="2"/>
    </font>
    <font>
      <i/>
      <sz val="11"/>
      <color theme="0"/>
      <name val="Calibri Light"/>
      <family val="2"/>
    </font>
    <font>
      <i/>
      <sz val="11"/>
      <color theme="0"/>
      <name val="Arial"/>
      <family val="2"/>
    </font>
    <font>
      <b/>
      <i/>
      <sz val="11"/>
      <color theme="0"/>
      <name val="Antipasto Pro Bold"/>
    </font>
    <font>
      <i/>
      <sz val="11"/>
      <color theme="0"/>
      <name val="Antipasto Pro Bold"/>
    </font>
    <font>
      <b/>
      <sz val="12"/>
      <color theme="0"/>
      <name val="Antipasto Pro Bold"/>
    </font>
    <font>
      <sz val="12"/>
      <color theme="0"/>
      <name val="Antipasto Pro Bold"/>
    </font>
    <font>
      <sz val="11"/>
      <color theme="1"/>
      <name val="Arial"/>
      <family val="2"/>
    </font>
    <font>
      <sz val="8"/>
      <name val="Arial"/>
      <family val="2"/>
    </font>
    <font>
      <b/>
      <sz val="14"/>
      <name val="Calibri"/>
      <family val="2"/>
    </font>
    <font>
      <i/>
      <sz val="11"/>
      <color rgb="FFFF0000"/>
      <name val="Arial"/>
      <family val="2"/>
    </font>
    <font>
      <i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284D"/>
        <bgColor indexed="64"/>
      </patternFill>
    </fill>
    <fill>
      <patternFill patternType="solid">
        <fgColor rgb="FF606B81"/>
        <bgColor indexed="64"/>
      </patternFill>
    </fill>
  </fills>
  <borders count="10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double">
        <color rgb="FF000000"/>
      </top>
      <bottom style="dotted">
        <color rgb="FF000000"/>
      </bottom>
      <diagonal/>
    </border>
    <border>
      <left/>
      <right/>
      <top style="double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dotted">
        <color rgb="FF000000"/>
      </bottom>
      <diagonal/>
    </border>
    <border>
      <left/>
      <right style="medium">
        <color indexed="64"/>
      </right>
      <top style="medium">
        <color rgb="FF000000"/>
      </top>
      <bottom style="dotted">
        <color rgb="FF000000"/>
      </bottom>
      <diagonal/>
    </border>
    <border>
      <left style="medium">
        <color indexed="64"/>
      </left>
      <right/>
      <top style="dotted">
        <color rgb="FF000000"/>
      </top>
      <bottom style="dotted">
        <color rgb="FF000000"/>
      </bottom>
      <diagonal/>
    </border>
    <border>
      <left/>
      <right style="medium">
        <color indexed="64"/>
      </right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/>
      <top style="dotted">
        <color rgb="FF000000"/>
      </top>
      <bottom style="medium">
        <color indexed="64"/>
      </bottom>
      <diagonal/>
    </border>
    <border>
      <left/>
      <right/>
      <top style="dotted">
        <color rgb="FF000000"/>
      </top>
      <bottom style="medium">
        <color indexed="64"/>
      </bottom>
      <diagonal/>
    </border>
    <border>
      <left/>
      <right style="medium">
        <color indexed="64"/>
      </right>
      <top style="dotted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3">
    <xf numFmtId="0" fontId="0" fillId="0" borderId="0" xfId="0" applyFont="1" applyAlignment="1"/>
    <xf numFmtId="0" fontId="1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/>
    <xf numFmtId="164" fontId="4" fillId="0" borderId="11" xfId="0" applyNumberFormat="1" applyFont="1" applyBorder="1"/>
    <xf numFmtId="164" fontId="4" fillId="0" borderId="12" xfId="0" applyNumberFormat="1" applyFont="1" applyBorder="1"/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 wrapText="1"/>
    </xf>
    <xf numFmtId="0" fontId="4" fillId="0" borderId="14" xfId="0" applyFont="1" applyBorder="1"/>
    <xf numFmtId="164" fontId="4" fillId="0" borderId="14" xfId="0" applyNumberFormat="1" applyFont="1" applyBorder="1"/>
    <xf numFmtId="164" fontId="4" fillId="0" borderId="15" xfId="0" applyNumberFormat="1" applyFont="1" applyBorder="1"/>
    <xf numFmtId="2" fontId="4" fillId="0" borderId="14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/>
    <xf numFmtId="164" fontId="4" fillId="0" borderId="17" xfId="0" applyNumberFormat="1" applyFont="1" applyBorder="1"/>
    <xf numFmtId="164" fontId="4" fillId="0" borderId="18" xfId="0" applyNumberFormat="1" applyFont="1" applyBorder="1"/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164" fontId="4" fillId="0" borderId="0" xfId="0" applyNumberFormat="1" applyFont="1"/>
    <xf numFmtId="164" fontId="4" fillId="0" borderId="20" xfId="0" applyNumberFormat="1" applyFont="1" applyBorder="1"/>
    <xf numFmtId="0" fontId="4" fillId="0" borderId="22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64" fontId="4" fillId="0" borderId="26" xfId="0" applyNumberFormat="1" applyFont="1" applyBorder="1"/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 wrapText="1"/>
    </xf>
    <xf numFmtId="164" fontId="4" fillId="0" borderId="2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0" borderId="2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164" fontId="4" fillId="0" borderId="18" xfId="0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0" borderId="20" xfId="0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164" fontId="4" fillId="0" borderId="22" xfId="0" applyNumberFormat="1" applyFont="1" applyBorder="1" applyAlignment="1">
      <alignment horizontal="center" vertical="center" wrapText="1"/>
    </xf>
    <xf numFmtId="164" fontId="4" fillId="0" borderId="23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0" fontId="5" fillId="0" borderId="0" xfId="0" applyFont="1"/>
    <xf numFmtId="0" fontId="4" fillId="0" borderId="0" xfId="0" applyFont="1" applyAlignment="1">
      <alignment horizontal="left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6" fontId="4" fillId="0" borderId="0" xfId="0" applyNumberFormat="1" applyFont="1" applyAlignment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167" fontId="4" fillId="0" borderId="0" xfId="0" applyNumberFormat="1" applyFont="1"/>
    <xf numFmtId="0" fontId="7" fillId="0" borderId="0" xfId="0" applyFont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6" fontId="4" fillId="0" borderId="8" xfId="0" applyNumberFormat="1" applyFont="1" applyBorder="1" applyAlignment="1">
      <alignment vertical="center" wrapText="1"/>
    </xf>
    <xf numFmtId="6" fontId="4" fillId="0" borderId="40" xfId="0" applyNumberFormat="1" applyFont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6" fontId="4" fillId="0" borderId="0" xfId="0" applyNumberFormat="1" applyFont="1"/>
    <xf numFmtId="6" fontId="4" fillId="0" borderId="8" xfId="0" applyNumberFormat="1" applyFont="1" applyBorder="1" applyAlignment="1">
      <alignment horizontal="center" vertical="center" wrapText="1"/>
    </xf>
    <xf numFmtId="6" fontId="4" fillId="0" borderId="60" xfId="0" applyNumberFormat="1" applyFont="1" applyBorder="1" applyAlignment="1">
      <alignment horizontal="center" vertical="center" wrapText="1"/>
    </xf>
    <xf numFmtId="6" fontId="4" fillId="0" borderId="40" xfId="0" applyNumberFormat="1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/>
    </xf>
    <xf numFmtId="0" fontId="11" fillId="0" borderId="48" xfId="0" applyFont="1" applyBorder="1" applyAlignment="1">
      <alignment vertical="center"/>
    </xf>
    <xf numFmtId="0" fontId="11" fillId="0" borderId="5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4" fillId="0" borderId="38" xfId="0" applyFont="1" applyBorder="1"/>
    <xf numFmtId="0" fontId="4" fillId="0" borderId="69" xfId="0" applyFont="1" applyBorder="1"/>
    <xf numFmtId="0" fontId="4" fillId="0" borderId="50" xfId="0" applyFont="1" applyBorder="1"/>
    <xf numFmtId="0" fontId="4" fillId="0" borderId="48" xfId="0" applyFont="1" applyBorder="1"/>
    <xf numFmtId="0" fontId="4" fillId="0" borderId="40" xfId="0" applyFont="1" applyBorder="1"/>
    <xf numFmtId="0" fontId="4" fillId="0" borderId="8" xfId="0" applyFont="1" applyBorder="1"/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37" xfId="0" applyFont="1" applyBorder="1" applyAlignment="1">
      <alignment horizontal="center"/>
    </xf>
    <xf numFmtId="0" fontId="11" fillId="0" borderId="69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0" fillId="0" borderId="72" xfId="0" applyFont="1" applyBorder="1"/>
    <xf numFmtId="0" fontId="4" fillId="0" borderId="48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10" fillId="0" borderId="39" xfId="0" applyFont="1" applyBorder="1"/>
    <xf numFmtId="0" fontId="4" fillId="0" borderId="8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15" fillId="0" borderId="65" xfId="0" applyFont="1" applyBorder="1" applyAlignment="1">
      <alignment horizontal="center"/>
    </xf>
    <xf numFmtId="166" fontId="4" fillId="2" borderId="12" xfId="0" applyNumberFormat="1" applyFont="1" applyFill="1" applyBorder="1"/>
    <xf numFmtId="166" fontId="4" fillId="2" borderId="15" xfId="0" applyNumberFormat="1" applyFont="1" applyFill="1" applyBorder="1"/>
    <xf numFmtId="166" fontId="4" fillId="2" borderId="26" xfId="0" applyNumberFormat="1" applyFont="1" applyFill="1" applyBorder="1"/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/>
    </xf>
    <xf numFmtId="6" fontId="4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/>
    <xf numFmtId="0" fontId="4" fillId="0" borderId="47" xfId="0" applyFont="1" applyBorder="1" applyAlignment="1">
      <alignment horizontal="center" vertical="center" wrapText="1"/>
    </xf>
    <xf numFmtId="6" fontId="4" fillId="0" borderId="51" xfId="0" applyNumberFormat="1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31" xfId="0" applyFont="1" applyBorder="1"/>
    <xf numFmtId="0" fontId="3" fillId="0" borderId="45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43" xfId="0" applyFont="1" applyBorder="1" applyAlignment="1">
      <alignment horizontal="center" vertical="center" wrapText="1"/>
    </xf>
    <xf numFmtId="165" fontId="4" fillId="0" borderId="43" xfId="0" applyNumberFormat="1" applyFont="1" applyBorder="1" applyAlignment="1">
      <alignment horizontal="center" vertical="center" wrapText="1"/>
    </xf>
    <xf numFmtId="0" fontId="4" fillId="0" borderId="43" xfId="0" applyFont="1" applyBorder="1"/>
    <xf numFmtId="164" fontId="4" fillId="0" borderId="43" xfId="0" applyNumberFormat="1" applyFont="1" applyBorder="1"/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4" fillId="0" borderId="31" xfId="0" applyFont="1" applyBorder="1" applyAlignment="1">
      <alignment horizontal="center" vertical="center" wrapText="1"/>
    </xf>
    <xf numFmtId="164" fontId="4" fillId="0" borderId="31" xfId="0" applyNumberFormat="1" applyFont="1" applyBorder="1"/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0" borderId="33" xfId="0" applyFont="1" applyBorder="1" applyAlignment="1">
      <alignment horizontal="center" vertical="center" wrapText="1"/>
    </xf>
    <xf numFmtId="0" fontId="4" fillId="0" borderId="33" xfId="0" applyFont="1" applyBorder="1"/>
    <xf numFmtId="164" fontId="4" fillId="0" borderId="33" xfId="0" applyNumberFormat="1" applyFont="1" applyBorder="1"/>
    <xf numFmtId="0" fontId="3" fillId="2" borderId="45" xfId="0" applyFont="1" applyFill="1" applyBorder="1" applyAlignment="1">
      <alignment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/>
    </xf>
    <xf numFmtId="0" fontId="4" fillId="3" borderId="43" xfId="0" applyFont="1" applyFill="1" applyBorder="1" applyAlignment="1">
      <alignment horizontal="center"/>
    </xf>
    <xf numFmtId="166" fontId="4" fillId="2" borderId="43" xfId="0" applyNumberFormat="1" applyFont="1" applyFill="1" applyBorder="1"/>
    <xf numFmtId="0" fontId="3" fillId="2" borderId="30" xfId="0" applyFont="1" applyFill="1" applyBorder="1" applyAlignment="1">
      <alignment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/>
    </xf>
    <xf numFmtId="166" fontId="4" fillId="2" borderId="31" xfId="0" applyNumberFormat="1" applyFont="1" applyFill="1" applyBorder="1"/>
    <xf numFmtId="0" fontId="3" fillId="2" borderId="32" xfId="0" applyFont="1" applyFill="1" applyBorder="1" applyAlignment="1">
      <alignment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/>
    </xf>
    <xf numFmtId="166" fontId="4" fillId="2" borderId="33" xfId="0" applyNumberFormat="1" applyFont="1" applyFill="1" applyBorder="1"/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164" fontId="4" fillId="0" borderId="31" xfId="0" applyNumberFormat="1" applyFont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top"/>
    </xf>
    <xf numFmtId="0" fontId="3" fillId="0" borderId="33" xfId="0" applyFont="1" applyFill="1" applyBorder="1" applyAlignment="1">
      <alignment horizontal="center" vertical="top"/>
    </xf>
    <xf numFmtId="0" fontId="0" fillId="0" borderId="0" xfId="0" applyFont="1" applyAlignment="1"/>
    <xf numFmtId="2" fontId="4" fillId="0" borderId="17" xfId="0" applyNumberFormat="1" applyFont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 vertical="top"/>
    </xf>
    <xf numFmtId="0" fontId="3" fillId="0" borderId="31" xfId="0" applyFont="1" applyFill="1" applyBorder="1" applyAlignment="1">
      <alignment horizontal="center" vertical="top"/>
    </xf>
    <xf numFmtId="164" fontId="0" fillId="0" borderId="0" xfId="0" applyNumberFormat="1" applyFont="1" applyAlignment="1"/>
    <xf numFmtId="0" fontId="3" fillId="0" borderId="86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164" fontId="4" fillId="0" borderId="43" xfId="0" applyNumberFormat="1" applyFont="1" applyBorder="1" applyAlignment="1">
      <alignment horizontal="center" vertical="center" wrapText="1"/>
    </xf>
    <xf numFmtId="164" fontId="4" fillId="0" borderId="87" xfId="0" applyNumberFormat="1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164" fontId="4" fillId="0" borderId="89" xfId="0" applyNumberFormat="1" applyFont="1" applyBorder="1" applyAlignment="1">
      <alignment horizontal="center" vertical="center" wrapText="1"/>
    </xf>
    <xf numFmtId="0" fontId="3" fillId="0" borderId="90" xfId="0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 wrapText="1"/>
    </xf>
    <xf numFmtId="0" fontId="4" fillId="0" borderId="91" xfId="0" applyFont="1" applyBorder="1"/>
    <xf numFmtId="164" fontId="4" fillId="0" borderId="91" xfId="0" applyNumberFormat="1" applyFont="1" applyBorder="1" applyAlignment="1">
      <alignment horizontal="center" vertical="center" wrapText="1"/>
    </xf>
    <xf numFmtId="164" fontId="4" fillId="0" borderId="92" xfId="0" applyNumberFormat="1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4" fillId="0" borderId="95" xfId="0" applyFont="1" applyBorder="1" applyAlignment="1">
      <alignment horizontal="center" vertical="center" wrapText="1"/>
    </xf>
    <xf numFmtId="0" fontId="24" fillId="0" borderId="0" xfId="0" applyFont="1" applyAlignment="1"/>
    <xf numFmtId="0" fontId="6" fillId="0" borderId="98" xfId="0" applyFont="1" applyBorder="1" applyAlignment="1">
      <alignment vertical="center"/>
    </xf>
    <xf numFmtId="0" fontId="4" fillId="0" borderId="99" xfId="0" applyFont="1" applyBorder="1"/>
    <xf numFmtId="167" fontId="4" fillId="0" borderId="99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0" fontId="0" fillId="0" borderId="100" xfId="0" applyFont="1" applyBorder="1" applyAlignment="1"/>
    <xf numFmtId="0" fontId="27" fillId="0" borderId="0" xfId="0" applyFont="1" applyAlignment="1"/>
    <xf numFmtId="0" fontId="28" fillId="0" borderId="0" xfId="0" applyFont="1" applyAlignment="1"/>
    <xf numFmtId="0" fontId="26" fillId="0" borderId="96" xfId="0" applyFont="1" applyFill="1" applyBorder="1" applyAlignment="1">
      <alignment horizontal="center" vertical="center" wrapText="1"/>
    </xf>
    <xf numFmtId="0" fontId="26" fillId="0" borderId="97" xfId="0" applyFont="1" applyFill="1" applyBorder="1" applyAlignment="1">
      <alignment horizontal="center" vertical="center" wrapText="1"/>
    </xf>
    <xf numFmtId="167" fontId="26" fillId="0" borderId="97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9" xfId="0" applyFont="1" applyBorder="1"/>
    <xf numFmtId="0" fontId="4" fillId="0" borderId="0" xfId="0" applyFont="1" applyAlignment="1">
      <alignment horizontal="left"/>
    </xf>
    <xf numFmtId="0" fontId="0" fillId="0" borderId="0" xfId="0" applyFont="1" applyAlignment="1"/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6" xfId="0" applyFont="1" applyBorder="1"/>
    <xf numFmtId="0" fontId="1" fillId="0" borderId="2" xfId="0" applyFont="1" applyBorder="1" applyAlignment="1">
      <alignment horizontal="center" vertical="center" wrapText="1"/>
    </xf>
    <xf numFmtId="0" fontId="2" fillId="0" borderId="7" xfId="0" applyFont="1" applyBorder="1"/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/>
    <xf numFmtId="0" fontId="1" fillId="0" borderId="83" xfId="0" applyFont="1" applyBorder="1" applyAlignment="1">
      <alignment horizontal="center" vertical="center" wrapText="1"/>
    </xf>
    <xf numFmtId="0" fontId="2" fillId="0" borderId="85" xfId="0" applyFont="1" applyBorder="1"/>
    <xf numFmtId="0" fontId="3" fillId="0" borderId="80" xfId="0" applyFont="1" applyBorder="1" applyAlignment="1">
      <alignment horizontal="center" vertical="center" wrapText="1"/>
    </xf>
    <xf numFmtId="0" fontId="2" fillId="0" borderId="84" xfId="0" applyFont="1" applyBorder="1"/>
    <xf numFmtId="0" fontId="3" fillId="0" borderId="81" xfId="0" applyFont="1" applyBorder="1" applyAlignment="1">
      <alignment horizontal="center" vertical="center" wrapText="1"/>
    </xf>
    <xf numFmtId="0" fontId="3" fillId="0" borderId="93" xfId="0" applyFont="1" applyBorder="1" applyAlignment="1">
      <alignment horizontal="center" vertical="center" wrapText="1"/>
    </xf>
    <xf numFmtId="0" fontId="2" fillId="0" borderId="63" xfId="0" applyFont="1" applyBorder="1"/>
    <xf numFmtId="0" fontId="3" fillId="0" borderId="77" xfId="0" applyFont="1" applyBorder="1" applyAlignment="1">
      <alignment horizontal="center" vertical="center" wrapText="1"/>
    </xf>
    <xf numFmtId="0" fontId="2" fillId="0" borderId="79" xfId="0" applyFont="1" applyBorder="1"/>
    <xf numFmtId="0" fontId="3" fillId="0" borderId="94" xfId="0" applyFont="1" applyBorder="1" applyAlignment="1">
      <alignment horizontal="center" vertical="center" wrapText="1"/>
    </xf>
    <xf numFmtId="0" fontId="2" fillId="0" borderId="82" xfId="0" applyFont="1" applyBorder="1"/>
    <xf numFmtId="0" fontId="1" fillId="0" borderId="8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0" borderId="27" xfId="0" applyFont="1" applyBorder="1"/>
    <xf numFmtId="0" fontId="2" fillId="0" borderId="28" xfId="0" applyFont="1" applyBorder="1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20" fillId="4" borderId="52" xfId="0" applyFont="1" applyFill="1" applyBorder="1" applyAlignment="1">
      <alignment horizontal="center" vertical="center" wrapText="1"/>
    </xf>
    <xf numFmtId="0" fontId="17" fillId="4" borderId="44" xfId="0" applyFont="1" applyFill="1" applyBorder="1"/>
    <xf numFmtId="0" fontId="17" fillId="4" borderId="53" xfId="0" applyFont="1" applyFill="1" applyBorder="1"/>
    <xf numFmtId="0" fontId="17" fillId="4" borderId="55" xfId="0" applyFont="1" applyFill="1" applyBorder="1"/>
    <xf numFmtId="0" fontId="17" fillId="4" borderId="56" xfId="0" applyFont="1" applyFill="1" applyBorder="1"/>
    <xf numFmtId="0" fontId="17" fillId="4" borderId="57" xfId="0" applyFont="1" applyFill="1" applyBorder="1"/>
    <xf numFmtId="0" fontId="21" fillId="4" borderId="52" xfId="0" applyFont="1" applyFill="1" applyBorder="1" applyAlignment="1">
      <alignment horizontal="center" vertical="center" wrapText="1"/>
    </xf>
    <xf numFmtId="0" fontId="17" fillId="4" borderId="35" xfId="0" applyFont="1" applyFill="1" applyBorder="1"/>
    <xf numFmtId="0" fontId="17" fillId="4" borderId="61" xfId="0" applyFont="1" applyFill="1" applyBorder="1"/>
    <xf numFmtId="6" fontId="4" fillId="0" borderId="75" xfId="0" applyNumberFormat="1" applyFont="1" applyBorder="1" applyAlignment="1">
      <alignment horizontal="center" vertical="center" wrapText="1"/>
    </xf>
    <xf numFmtId="0" fontId="2" fillId="0" borderId="76" xfId="0" applyFont="1" applyBorder="1"/>
    <xf numFmtId="6" fontId="4" fillId="0" borderId="29" xfId="0" applyNumberFormat="1" applyFont="1" applyBorder="1" applyAlignment="1">
      <alignment horizontal="center" vertical="center" wrapText="1"/>
    </xf>
    <xf numFmtId="6" fontId="4" fillId="0" borderId="62" xfId="0" applyNumberFormat="1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2" fillId="0" borderId="36" xfId="0" applyFont="1" applyBorder="1"/>
    <xf numFmtId="0" fontId="20" fillId="4" borderId="53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17" fillId="4" borderId="28" xfId="0" applyFont="1" applyFill="1" applyBorder="1"/>
    <xf numFmtId="0" fontId="16" fillId="4" borderId="53" xfId="0" applyFont="1" applyFill="1" applyBorder="1" applyAlignment="1">
      <alignment horizontal="center" vertical="center" wrapText="1"/>
    </xf>
    <xf numFmtId="0" fontId="16" fillId="4" borderId="52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17" fillId="4" borderId="58" xfId="0" applyFont="1" applyFill="1" applyBorder="1"/>
    <xf numFmtId="0" fontId="22" fillId="3" borderId="42" xfId="0" applyFont="1" applyFill="1" applyBorder="1" applyAlignment="1">
      <alignment horizontal="center" vertical="center" wrapText="1"/>
    </xf>
    <xf numFmtId="0" fontId="22" fillId="3" borderId="34" xfId="0" applyFont="1" applyFill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16" fillId="4" borderId="4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23" fillId="3" borderId="42" xfId="0" applyFont="1" applyFill="1" applyBorder="1" applyAlignment="1">
      <alignment horizontal="center" vertical="center"/>
    </xf>
    <xf numFmtId="0" fontId="17" fillId="3" borderId="34" xfId="0" applyFont="1" applyFill="1" applyBorder="1"/>
    <xf numFmtId="0" fontId="17" fillId="3" borderId="41" xfId="0" applyFont="1" applyFill="1" applyBorder="1"/>
    <xf numFmtId="0" fontId="17" fillId="4" borderId="28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 wrapText="1"/>
    </xf>
    <xf numFmtId="0" fontId="17" fillId="4" borderId="49" xfId="0" applyFont="1" applyFill="1" applyBorder="1" applyAlignment="1">
      <alignment horizontal="center" vertical="center"/>
    </xf>
    <xf numFmtId="0" fontId="20" fillId="4" borderId="74" xfId="0" applyFont="1" applyFill="1" applyBorder="1" applyAlignment="1">
      <alignment horizontal="center" vertical="center"/>
    </xf>
    <xf numFmtId="0" fontId="20" fillId="4" borderId="73" xfId="0" applyFont="1" applyFill="1" applyBorder="1" applyAlignment="1">
      <alignment horizontal="center" vertical="center"/>
    </xf>
    <xf numFmtId="0" fontId="22" fillId="3" borderId="77" xfId="0" applyFont="1" applyFill="1" applyBorder="1" applyAlignment="1">
      <alignment horizontal="center" vertical="center" wrapText="1"/>
    </xf>
    <xf numFmtId="0" fontId="22" fillId="3" borderId="78" xfId="0" applyFont="1" applyFill="1" applyBorder="1" applyAlignment="1">
      <alignment horizontal="center" vertical="center" wrapText="1"/>
    </xf>
    <xf numFmtId="0" fontId="22" fillId="3" borderId="79" xfId="0" applyFont="1" applyFill="1" applyBorder="1" applyAlignment="1">
      <alignment horizontal="center" vertical="center" wrapText="1"/>
    </xf>
    <xf numFmtId="0" fontId="4" fillId="0" borderId="44" xfId="0" applyFont="1" applyBorder="1" applyAlignment="1">
      <alignment horizontal="left"/>
    </xf>
    <xf numFmtId="0" fontId="2" fillId="0" borderId="44" xfId="0" applyFont="1" applyBorder="1"/>
    <xf numFmtId="0" fontId="4" fillId="0" borderId="1" xfId="0" applyFont="1" applyBorder="1" applyAlignment="1">
      <alignment horizontal="center" vertical="top" wrapText="1"/>
    </xf>
    <xf numFmtId="0" fontId="2" fillId="0" borderId="54" xfId="0" applyFont="1" applyBorder="1"/>
    <xf numFmtId="0" fontId="4" fillId="0" borderId="3" xfId="0" applyFont="1" applyBorder="1" applyAlignment="1">
      <alignment horizontal="right"/>
    </xf>
    <xf numFmtId="0" fontId="2" fillId="0" borderId="46" xfId="0" applyFont="1" applyBorder="1"/>
    <xf numFmtId="0" fontId="4" fillId="0" borderId="1" xfId="0" applyFont="1" applyBorder="1" applyAlignment="1">
      <alignment horizontal="center" vertical="top"/>
    </xf>
    <xf numFmtId="0" fontId="4" fillId="0" borderId="59" xfId="0" applyFont="1" applyBorder="1" applyAlignment="1">
      <alignment horizontal="right"/>
    </xf>
    <xf numFmtId="0" fontId="2" fillId="0" borderId="70" xfId="0" applyFont="1" applyBorder="1"/>
    <xf numFmtId="0" fontId="2" fillId="0" borderId="47" xfId="0" applyFont="1" applyBorder="1"/>
    <xf numFmtId="0" fontId="4" fillId="0" borderId="60" xfId="0" applyFont="1" applyBorder="1" applyAlignment="1">
      <alignment horizontal="right"/>
    </xf>
    <xf numFmtId="0" fontId="2" fillId="0" borderId="71" xfId="0" applyFont="1" applyBorder="1"/>
    <xf numFmtId="0" fontId="2" fillId="0" borderId="51" xfId="0" applyFont="1" applyBorder="1"/>
    <xf numFmtId="0" fontId="6" fillId="0" borderId="64" xfId="0" applyFont="1" applyBorder="1" applyAlignment="1">
      <alignment horizontal="center"/>
    </xf>
    <xf numFmtId="0" fontId="2" fillId="0" borderId="65" xfId="0" applyFont="1" applyBorder="1"/>
    <xf numFmtId="0" fontId="11" fillId="0" borderId="66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</cellXfs>
  <cellStyles count="1">
    <cellStyle name="Normal" xfId="0" builtinId="0"/>
  </cellStyles>
  <dxfs count="8">
    <dxf>
      <fill>
        <patternFill patternType="solid">
          <fgColor rgb="FFE7E6E6"/>
          <bgColor rgb="FFE7E6E6"/>
        </patternFill>
      </fill>
    </dxf>
    <dxf>
      <fill>
        <patternFill patternType="solid">
          <fgColor rgb="FFE6284D"/>
          <bgColor rgb="FFE6284D"/>
        </patternFill>
      </fill>
    </dxf>
    <dxf>
      <fill>
        <patternFill>
          <bgColor rgb="FFE6284D"/>
        </patternFill>
      </fill>
    </dxf>
    <dxf>
      <fill>
        <patternFill patternType="solid">
          <fgColor rgb="FFE6284D"/>
          <bgColor rgb="FFE6284D"/>
        </patternFill>
      </fill>
    </dxf>
    <dxf>
      <fill>
        <patternFill patternType="solid">
          <fgColor rgb="FFE6284D"/>
          <bgColor rgb="FFE6284D"/>
        </patternFill>
      </fill>
    </dxf>
    <dxf>
      <fill>
        <patternFill patternType="solid">
          <fgColor rgb="FFE6284D"/>
          <bgColor rgb="FFE6284D"/>
        </patternFill>
      </fill>
    </dxf>
    <dxf>
      <fill>
        <patternFill patternType="solid">
          <fgColor rgb="FFE6284D"/>
          <bgColor rgb="FFE6284D"/>
        </patternFill>
      </fill>
    </dxf>
    <dxf>
      <fill>
        <patternFill patternType="solid">
          <fgColor rgb="FFE6284D"/>
          <bgColor rgb="FFE6284D"/>
        </patternFill>
      </fill>
    </dxf>
  </dxfs>
  <tableStyles count="0" defaultTableStyle="TableStyleMedium2" defaultPivotStyle="PivotStyleLight16"/>
  <colors>
    <mruColors>
      <color rgb="FFE6284D"/>
      <color rgb="FF606B81"/>
      <color rgb="FF661A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47625</xdr:rowOff>
    </xdr:from>
    <xdr:ext cx="1123950" cy="5810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180975</xdr:rowOff>
    </xdr:from>
    <xdr:ext cx="4648200" cy="2609850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13</xdr:row>
      <xdr:rowOff>66675</xdr:rowOff>
    </xdr:from>
    <xdr:ext cx="1485900" cy="5048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4</xdr:row>
      <xdr:rowOff>0</xdr:rowOff>
    </xdr:from>
    <xdr:ext cx="4552950" cy="24765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152525" cy="63817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304800</xdr:colOff>
      <xdr:row>13</xdr:row>
      <xdr:rowOff>114300</xdr:rowOff>
    </xdr:from>
    <xdr:ext cx="1685925" cy="428625"/>
    <xdr:pic>
      <xdr:nvPicPr>
        <xdr:cNvPr id="4" name="image1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9525</xdr:rowOff>
    </xdr:from>
    <xdr:ext cx="4552950" cy="2466975"/>
    <xdr:pic>
      <xdr:nvPicPr>
        <xdr:cNvPr id="2" name="image1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133475" cy="6286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298450</xdr:colOff>
      <xdr:row>13</xdr:row>
      <xdr:rowOff>57150</xdr:rowOff>
    </xdr:from>
    <xdr:ext cx="1289050" cy="581025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27600" y="2501900"/>
          <a:ext cx="1289050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85725</xdr:rowOff>
    </xdr:from>
    <xdr:ext cx="1133475" cy="6000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</xdr:row>
      <xdr:rowOff>9525</xdr:rowOff>
    </xdr:from>
    <xdr:ext cx="4657725" cy="2476500"/>
    <xdr:pic>
      <xdr:nvPicPr>
        <xdr:cNvPr id="3" name="image9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13</xdr:row>
      <xdr:rowOff>152400</xdr:rowOff>
    </xdr:from>
    <xdr:ext cx="1476375" cy="4857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66675</xdr:rowOff>
    </xdr:from>
    <xdr:ext cx="1200150" cy="628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3</xdr:row>
      <xdr:rowOff>133350</xdr:rowOff>
    </xdr:from>
    <xdr:ext cx="4772025" cy="2543175"/>
    <xdr:pic>
      <xdr:nvPicPr>
        <xdr:cNvPr id="3" name="image7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14</xdr:row>
      <xdr:rowOff>28575</xdr:rowOff>
    </xdr:from>
    <xdr:ext cx="1533525" cy="438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4</xdr:row>
      <xdr:rowOff>0</xdr:rowOff>
    </xdr:from>
    <xdr:ext cx="4591050" cy="24765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95250</xdr:rowOff>
    </xdr:from>
    <xdr:ext cx="1123950" cy="5810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352425</xdr:colOff>
      <xdr:row>13</xdr:row>
      <xdr:rowOff>38100</xdr:rowOff>
    </xdr:from>
    <xdr:ext cx="1590675" cy="466725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5</xdr:row>
      <xdr:rowOff>104775</xdr:rowOff>
    </xdr:from>
    <xdr:to>
      <xdr:col>3</xdr:col>
      <xdr:colOff>485775</xdr:colOff>
      <xdr:row>7</xdr:row>
      <xdr:rowOff>171450</xdr:rowOff>
    </xdr:to>
    <xdr:cxnSp macro="">
      <xdr:nvCxnSpPr>
        <xdr:cNvPr id="3" name="Connecteur droit avec flèche 2">
          <a:extLst>
            <a:ext uri="{FF2B5EF4-FFF2-40B4-BE49-F238E27FC236}">
              <a16:creationId xmlns:a16="http://schemas.microsoft.com/office/drawing/2014/main" id="{34C554E3-BFAA-4108-A0EC-88F81A4409D4}"/>
            </a:ext>
          </a:extLst>
        </xdr:cNvPr>
        <xdr:cNvCxnSpPr/>
      </xdr:nvCxnSpPr>
      <xdr:spPr>
        <a:xfrm flipH="1" flipV="1">
          <a:off x="3495675" y="1038225"/>
          <a:ext cx="57150" cy="43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5</xdr:row>
      <xdr:rowOff>123825</xdr:rowOff>
    </xdr:from>
    <xdr:to>
      <xdr:col>5</xdr:col>
      <xdr:colOff>238125</xdr:colOff>
      <xdr:row>7</xdr:row>
      <xdr:rowOff>76200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E4ED7028-75EB-4127-93E3-4F90215424E1}"/>
            </a:ext>
          </a:extLst>
        </xdr:cNvPr>
        <xdr:cNvCxnSpPr/>
      </xdr:nvCxnSpPr>
      <xdr:spPr>
        <a:xfrm flipV="1">
          <a:off x="4286250" y="1057275"/>
          <a:ext cx="695325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438150</xdr:colOff>
      <xdr:row>1</xdr:row>
      <xdr:rowOff>95250</xdr:rowOff>
    </xdr:from>
    <xdr:to>
      <xdr:col>4</xdr:col>
      <xdr:colOff>142875</xdr:colOff>
      <xdr:row>1</xdr:row>
      <xdr:rowOff>104775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AE6C8964-C917-4DA1-9CD6-16CB2DD9FEA1}"/>
            </a:ext>
          </a:extLst>
        </xdr:cNvPr>
        <xdr:cNvCxnSpPr/>
      </xdr:nvCxnSpPr>
      <xdr:spPr>
        <a:xfrm flipH="1" flipV="1">
          <a:off x="3505200" y="285750"/>
          <a:ext cx="542925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5</xdr:row>
      <xdr:rowOff>152400</xdr:rowOff>
    </xdr:from>
    <xdr:to>
      <xdr:col>2</xdr:col>
      <xdr:colOff>923925</xdr:colOff>
      <xdr:row>8</xdr:row>
      <xdr:rowOff>152400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C389078-52AA-44CB-AD3F-CDD433784179}"/>
            </a:ext>
          </a:extLst>
        </xdr:cNvPr>
        <xdr:cNvCxnSpPr/>
      </xdr:nvCxnSpPr>
      <xdr:spPr>
        <a:xfrm flipH="1" flipV="1">
          <a:off x="1714500" y="1085850"/>
          <a:ext cx="1190625" cy="552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561975</xdr:colOff>
      <xdr:row>8</xdr:row>
      <xdr:rowOff>142875</xdr:rowOff>
    </xdr:from>
    <xdr:to>
      <xdr:col>2</xdr:col>
      <xdr:colOff>733425</xdr:colOff>
      <xdr:row>9</xdr:row>
      <xdr:rowOff>152400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AA8470-0C30-4621-8B97-3C82A0888E91}"/>
            </a:ext>
          </a:extLst>
        </xdr:cNvPr>
        <xdr:cNvCxnSpPr/>
      </xdr:nvCxnSpPr>
      <xdr:spPr>
        <a:xfrm flipH="1">
          <a:off x="1704975" y="1628775"/>
          <a:ext cx="1009650" cy="200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695325</xdr:colOff>
      <xdr:row>9</xdr:row>
      <xdr:rowOff>38100</xdr:rowOff>
    </xdr:from>
    <xdr:to>
      <xdr:col>3</xdr:col>
      <xdr:colOff>381000</xdr:colOff>
      <xdr:row>11</xdr:row>
      <xdr:rowOff>104775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759CDF29-1A58-4D6B-8E39-59360D4E322E}"/>
            </a:ext>
          </a:extLst>
        </xdr:cNvPr>
        <xdr:cNvCxnSpPr/>
      </xdr:nvCxnSpPr>
      <xdr:spPr>
        <a:xfrm flipH="1">
          <a:off x="1838325" y="1714500"/>
          <a:ext cx="1609725" cy="447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02"/>
  <sheetViews>
    <sheetView topLeftCell="A21" workbookViewId="0">
      <selection activeCell="B22" sqref="B22"/>
    </sheetView>
  </sheetViews>
  <sheetFormatPr baseColWidth="10" defaultColWidth="12.625" defaultRowHeight="15" customHeight="1"/>
  <cols>
    <col min="1" max="1" width="11" customWidth="1"/>
    <col min="2" max="2" width="3.625" customWidth="1"/>
    <col min="3" max="3" width="10.625" customWidth="1"/>
    <col min="4" max="4" width="13" customWidth="1"/>
    <col min="5" max="5" width="11.25" customWidth="1"/>
    <col min="6" max="6" width="6.875" customWidth="1"/>
    <col min="7" max="7" width="7" customWidth="1"/>
    <col min="8" max="8" width="12" customWidth="1"/>
    <col min="9" max="9" width="12.375" customWidth="1"/>
    <col min="10" max="25" width="9.375" customWidth="1"/>
  </cols>
  <sheetData>
    <row r="1" ht="13.5" customHeight="1"/>
    <row r="2" ht="13.5" customHeight="1"/>
    <row r="3" ht="13.5" customHeight="1"/>
    <row r="4" ht="13.5" customHeight="1"/>
    <row r="18" spans="1:9" ht="12.75" customHeight="1" thickBot="1"/>
    <row r="19" spans="1:9" ht="27.75" customHeight="1">
      <c r="A19" s="201" t="s">
        <v>0</v>
      </c>
      <c r="B19" s="203" t="s">
        <v>1</v>
      </c>
      <c r="C19" s="203" t="s">
        <v>2</v>
      </c>
      <c r="D19" s="203" t="s">
        <v>3</v>
      </c>
      <c r="E19" s="203" t="s">
        <v>4</v>
      </c>
      <c r="F19" s="205" t="s">
        <v>5</v>
      </c>
      <c r="G19" s="206"/>
      <c r="H19" s="203" t="s">
        <v>6</v>
      </c>
      <c r="I19" s="195" t="s">
        <v>7</v>
      </c>
    </row>
    <row r="20" spans="1:9" ht="27.75" customHeight="1" thickBot="1">
      <c r="A20" s="202"/>
      <c r="B20" s="204"/>
      <c r="C20" s="204"/>
      <c r="D20" s="204"/>
      <c r="E20" s="204"/>
      <c r="F20" s="1" t="s">
        <v>8</v>
      </c>
      <c r="G20" s="1" t="s">
        <v>9</v>
      </c>
      <c r="H20" s="204"/>
      <c r="I20" s="196"/>
    </row>
    <row r="21" spans="1:9" ht="15.75" customHeight="1">
      <c r="A21" s="2" t="s">
        <v>10</v>
      </c>
      <c r="B21" s="3" t="s">
        <v>11</v>
      </c>
      <c r="C21" s="4">
        <v>13.2</v>
      </c>
      <c r="D21" s="4" t="e">
        <f>'Données '!#REF!</f>
        <v>#REF!</v>
      </c>
      <c r="E21" s="4" t="e">
        <f>'Données '!#REF!</f>
        <v>#REF!</v>
      </c>
      <c r="F21" s="4">
        <v>140</v>
      </c>
      <c r="G21" s="5">
        <v>162</v>
      </c>
      <c r="H21" s="6">
        <f>'Données '!E2</f>
        <v>90000</v>
      </c>
      <c r="I21" s="7" t="e">
        <f>'Données '!#REF!</f>
        <v>#REF!</v>
      </c>
    </row>
    <row r="22" spans="1:9" ht="15" customHeight="1">
      <c r="A22" s="8" t="s">
        <v>12</v>
      </c>
      <c r="B22" s="9" t="s">
        <v>13</v>
      </c>
      <c r="C22" s="10">
        <v>10.1</v>
      </c>
      <c r="D22" s="10" t="e">
        <f>'Données '!#REF!</f>
        <v>#REF!</v>
      </c>
      <c r="E22" s="10" t="e">
        <f>'Données '!#REF!</f>
        <v>#REF!</v>
      </c>
      <c r="F22" s="10">
        <v>107</v>
      </c>
      <c r="G22" s="11">
        <v>124</v>
      </c>
      <c r="H22" s="12">
        <f>'Données '!E3</f>
        <v>100000</v>
      </c>
      <c r="I22" s="13" t="e">
        <f>'Données '!#REF!</f>
        <v>#REF!</v>
      </c>
    </row>
    <row r="23" spans="1:9" ht="15.75" customHeight="1">
      <c r="A23" s="8" t="s">
        <v>14</v>
      </c>
      <c r="B23" s="9" t="s">
        <v>11</v>
      </c>
      <c r="C23" s="14">
        <v>14.7</v>
      </c>
      <c r="D23" s="10" t="e">
        <f>'Données '!#REF!</f>
        <v>#REF!</v>
      </c>
      <c r="E23" s="10" t="e">
        <f>'Données '!#REF!</f>
        <v>#REF!</v>
      </c>
      <c r="F23" s="10">
        <v>155</v>
      </c>
      <c r="G23" s="11">
        <v>180</v>
      </c>
      <c r="H23" s="12">
        <f>'Données '!E4</f>
        <v>110000</v>
      </c>
      <c r="I23" s="13" t="e">
        <f>'Données '!#REF!</f>
        <v>#REF!</v>
      </c>
    </row>
    <row r="24" spans="1:9" ht="15.75" customHeight="1">
      <c r="A24" s="8" t="s">
        <v>15</v>
      </c>
      <c r="B24" s="9" t="s">
        <v>13</v>
      </c>
      <c r="C24" s="14">
        <v>11.5</v>
      </c>
      <c r="D24" s="10" t="e">
        <f>'Données '!#REF!</f>
        <v>#REF!</v>
      </c>
      <c r="E24" s="10" t="e">
        <f>'Données '!#REF!</f>
        <v>#REF!</v>
      </c>
      <c r="F24" s="10">
        <v>122</v>
      </c>
      <c r="G24" s="11">
        <v>141</v>
      </c>
      <c r="H24" s="12" t="e">
        <f>'Données '!#REF!</f>
        <v>#REF!</v>
      </c>
      <c r="I24" s="13" t="e">
        <f>'Données '!#REF!</f>
        <v>#REF!</v>
      </c>
    </row>
    <row r="25" spans="1:9" ht="15.75" customHeight="1">
      <c r="A25" s="8" t="s">
        <v>16</v>
      </c>
      <c r="B25" s="9" t="s">
        <v>11</v>
      </c>
      <c r="C25" s="10">
        <v>15.87</v>
      </c>
      <c r="D25" s="10" t="e">
        <f>'Données '!#REF!</f>
        <v>#REF!</v>
      </c>
      <c r="E25" s="10" t="e">
        <f>'Données '!#REF!</f>
        <v>#REF!</v>
      </c>
      <c r="F25" s="10">
        <v>168</v>
      </c>
      <c r="G25" s="11">
        <v>194</v>
      </c>
      <c r="H25" s="12" t="e">
        <f>'Données '!#REF!</f>
        <v>#REF!</v>
      </c>
      <c r="I25" s="13" t="e">
        <f>'Données '!#REF!</f>
        <v>#REF!</v>
      </c>
    </row>
    <row r="26" spans="1:9" ht="15.75" customHeight="1">
      <c r="A26" s="8" t="s">
        <v>17</v>
      </c>
      <c r="B26" s="9" t="s">
        <v>11</v>
      </c>
      <c r="C26" s="10">
        <v>12.85</v>
      </c>
      <c r="D26" s="10" t="e">
        <f>'Données '!#REF!</f>
        <v>#REF!</v>
      </c>
      <c r="E26" s="10" t="e">
        <f>'Données '!#REF!</f>
        <v>#REF!</v>
      </c>
      <c r="F26" s="10">
        <v>135</v>
      </c>
      <c r="G26" s="11">
        <v>157</v>
      </c>
      <c r="H26" s="12" t="e">
        <f>'Données '!#REF!</f>
        <v>#REF!</v>
      </c>
      <c r="I26" s="13" t="e">
        <f>'Données '!#REF!</f>
        <v>#REF!</v>
      </c>
    </row>
    <row r="27" spans="1:9" ht="15.75" customHeight="1">
      <c r="A27" s="8" t="s">
        <v>18</v>
      </c>
      <c r="B27" s="9" t="s">
        <v>11</v>
      </c>
      <c r="C27" s="10">
        <v>14.7</v>
      </c>
      <c r="D27" s="10" t="e">
        <f>'Données '!#REF!</f>
        <v>#REF!</v>
      </c>
      <c r="E27" s="10" t="e">
        <f>'Données '!#REF!</f>
        <v>#REF!</v>
      </c>
      <c r="F27" s="10">
        <v>165</v>
      </c>
      <c r="G27" s="11">
        <v>190</v>
      </c>
      <c r="H27" s="12" t="e">
        <f>'Données '!#REF!</f>
        <v>#REF!</v>
      </c>
      <c r="I27" s="13" t="e">
        <f>'Données '!#REF!</f>
        <v>#REF!</v>
      </c>
    </row>
    <row r="28" spans="1:9" s="163" customFormat="1" ht="15.75" customHeight="1">
      <c r="A28" s="165" t="s">
        <v>151</v>
      </c>
      <c r="B28" s="132" t="s">
        <v>11</v>
      </c>
      <c r="C28" s="133">
        <v>15.87</v>
      </c>
      <c r="D28" s="133" t="e">
        <f>'Données '!#REF!</f>
        <v>#REF!</v>
      </c>
      <c r="E28" s="133" t="e">
        <f>'Données '!#REF!</f>
        <v>#REF!</v>
      </c>
      <c r="F28" s="133">
        <v>177</v>
      </c>
      <c r="G28" s="124">
        <v>205</v>
      </c>
      <c r="H28" s="134" t="e">
        <f>'Données '!#REF!</f>
        <v>#REF!</v>
      </c>
      <c r="I28" s="13" t="e">
        <f>'Données '!#REF!</f>
        <v>#REF!</v>
      </c>
    </row>
    <row r="29" spans="1:9" ht="15.75" customHeight="1">
      <c r="A29" s="8" t="s">
        <v>19</v>
      </c>
      <c r="B29" s="9" t="s">
        <v>11</v>
      </c>
      <c r="C29" s="10">
        <v>16.8</v>
      </c>
      <c r="D29" s="14" t="e">
        <f>'Données '!#REF!</f>
        <v>#REF!</v>
      </c>
      <c r="E29" s="14" t="e">
        <f>'Données '!#REF!</f>
        <v>#REF!</v>
      </c>
      <c r="F29" s="10">
        <v>177</v>
      </c>
      <c r="G29" s="11">
        <v>206</v>
      </c>
      <c r="H29" s="12" t="e">
        <f>'Données '!#REF!</f>
        <v>#REF!</v>
      </c>
      <c r="I29" s="13" t="e">
        <f>'Données '!#REF!</f>
        <v>#REF!</v>
      </c>
    </row>
    <row r="30" spans="1:9" s="163" customFormat="1" ht="15.75" customHeight="1">
      <c r="A30" s="165" t="s">
        <v>152</v>
      </c>
      <c r="B30" s="16" t="s">
        <v>11</v>
      </c>
      <c r="C30" s="17">
        <v>16.8</v>
      </c>
      <c r="D30" s="164" t="e">
        <f>'Données '!#REF!</f>
        <v>#REF!</v>
      </c>
      <c r="E30" s="164" t="e">
        <f>'Données '!#REF!</f>
        <v>#REF!</v>
      </c>
      <c r="F30" s="17">
        <v>188</v>
      </c>
      <c r="G30" s="18">
        <v>216</v>
      </c>
      <c r="H30" s="19" t="e">
        <f>'Données '!#REF!</f>
        <v>#REF!</v>
      </c>
      <c r="I30" s="20" t="e">
        <f>'Données '!#REF!</f>
        <v>#REF!</v>
      </c>
    </row>
    <row r="31" spans="1:9" ht="15.6" customHeight="1" thickBot="1">
      <c r="A31" s="15" t="s">
        <v>20</v>
      </c>
      <c r="B31" s="16" t="s">
        <v>21</v>
      </c>
      <c r="C31" s="17">
        <v>13.9</v>
      </c>
      <c r="D31" s="17" t="e">
        <f>'Données '!#REF!</f>
        <v>#REF!</v>
      </c>
      <c r="E31" s="17" t="e">
        <f>'Données '!#REF!</f>
        <v>#REF!</v>
      </c>
      <c r="F31" s="17">
        <v>146</v>
      </c>
      <c r="G31" s="18">
        <v>170</v>
      </c>
      <c r="H31" s="19" t="e">
        <f>'Données '!#REF!</f>
        <v>#REF!</v>
      </c>
      <c r="I31" s="20" t="e">
        <f>'Données '!#REF!</f>
        <v>#REF!</v>
      </c>
    </row>
    <row r="32" spans="1:9" ht="20.45" hidden="1" customHeight="1" thickBot="1">
      <c r="A32" s="21"/>
      <c r="B32" s="22"/>
      <c r="C32" s="23"/>
      <c r="D32" s="23"/>
      <c r="E32" s="23"/>
      <c r="F32" s="23"/>
      <c r="G32" s="24"/>
      <c r="H32" s="25"/>
      <c r="I32" s="26"/>
    </row>
    <row r="33" spans="1:9" ht="21" hidden="1" customHeight="1" thickBot="1">
      <c r="A33" s="21"/>
      <c r="B33" s="22"/>
      <c r="C33" s="23"/>
      <c r="D33" s="23"/>
      <c r="E33" s="23"/>
      <c r="F33" s="23"/>
      <c r="G33" s="24"/>
      <c r="H33" s="25"/>
      <c r="I33" s="26"/>
    </row>
    <row r="34" spans="1:9" ht="15.75" customHeight="1">
      <c r="A34" s="125" t="s">
        <v>22</v>
      </c>
      <c r="B34" s="126" t="s">
        <v>11</v>
      </c>
      <c r="C34" s="127">
        <v>13.17</v>
      </c>
      <c r="D34" s="128" t="e">
        <f>'Données '!#REF!</f>
        <v>#REF!</v>
      </c>
      <c r="E34" s="127" t="e">
        <f>'Données '!#REF!</f>
        <v>#REF!</v>
      </c>
      <c r="F34" s="127">
        <v>140</v>
      </c>
      <c r="G34" s="129">
        <v>162</v>
      </c>
      <c r="H34" s="130" t="e">
        <f>'Données '!#REF!</f>
        <v>#REF!</v>
      </c>
      <c r="I34" s="7" t="e">
        <f>'Données '!#REF!</f>
        <v>#REF!</v>
      </c>
    </row>
    <row r="35" spans="1:9" ht="15.75" customHeight="1">
      <c r="A35" s="131" t="s">
        <v>23</v>
      </c>
      <c r="B35" s="132" t="s">
        <v>11</v>
      </c>
      <c r="C35" s="133">
        <v>9.85</v>
      </c>
      <c r="D35" s="133" t="e">
        <f>'Données '!#REF!</f>
        <v>#REF!</v>
      </c>
      <c r="E35" s="133" t="e">
        <f>'Données '!#REF!</f>
        <v>#REF!</v>
      </c>
      <c r="F35" s="133">
        <v>107</v>
      </c>
      <c r="G35" s="124">
        <v>124</v>
      </c>
      <c r="H35" s="134" t="e">
        <f>'Données '!#REF!</f>
        <v>#REF!</v>
      </c>
      <c r="I35" s="13" t="e">
        <f>'Données '!#REF!</f>
        <v>#REF!</v>
      </c>
    </row>
    <row r="36" spans="1:9" ht="15" customHeight="1">
      <c r="A36" s="131" t="s">
        <v>24</v>
      </c>
      <c r="B36" s="132" t="s">
        <v>11</v>
      </c>
      <c r="C36" s="133">
        <v>14.32</v>
      </c>
      <c r="D36" s="133" t="e">
        <f>'Données '!#REF!</f>
        <v>#REF!</v>
      </c>
      <c r="E36" s="133" t="e">
        <f>'Données '!#REF!</f>
        <v>#REF!</v>
      </c>
      <c r="F36" s="133">
        <v>155</v>
      </c>
      <c r="G36" s="124">
        <v>180</v>
      </c>
      <c r="H36" s="134" t="e">
        <f>'Données '!#REF!</f>
        <v>#REF!</v>
      </c>
      <c r="I36" s="13" t="e">
        <f>'Données '!#REF!</f>
        <v>#REF!</v>
      </c>
    </row>
    <row r="37" spans="1:9" ht="15.75" customHeight="1" thickBot="1">
      <c r="A37" s="135" t="s">
        <v>25</v>
      </c>
      <c r="B37" s="136" t="s">
        <v>11</v>
      </c>
      <c r="C37" s="137">
        <v>11</v>
      </c>
      <c r="D37" s="137" t="e">
        <f>'Données '!#REF!</f>
        <v>#REF!</v>
      </c>
      <c r="E37" s="137" t="e">
        <f>'Données '!#REF!</f>
        <v>#REF!</v>
      </c>
      <c r="F37" s="137">
        <v>122</v>
      </c>
      <c r="G37" s="138">
        <v>141</v>
      </c>
      <c r="H37" s="139" t="e">
        <f>'Données '!#REF!</f>
        <v>#REF!</v>
      </c>
      <c r="I37" s="29" t="e">
        <f>'Données '!#REF!</f>
        <v>#REF!</v>
      </c>
    </row>
    <row r="38" spans="1:9" ht="10.5" customHeight="1"/>
    <row r="39" spans="1:9" ht="15.75" customHeight="1">
      <c r="A39" s="197" t="s">
        <v>26</v>
      </c>
      <c r="B39" s="198"/>
      <c r="C39" s="198"/>
      <c r="D39" s="198"/>
      <c r="E39" s="198"/>
      <c r="F39" s="198"/>
      <c r="G39" s="198"/>
      <c r="H39" s="198"/>
      <c r="I39" s="198"/>
    </row>
    <row r="40" spans="1:9" ht="15" customHeight="1">
      <c r="A40" s="199" t="s">
        <v>27</v>
      </c>
      <c r="B40" s="198"/>
      <c r="C40" s="198"/>
      <c r="D40" s="198"/>
      <c r="E40" s="198"/>
      <c r="F40" s="198"/>
      <c r="G40" s="198"/>
      <c r="H40" s="198"/>
      <c r="I40" s="198"/>
    </row>
    <row r="41" spans="1:9" ht="15.75" customHeight="1">
      <c r="A41" s="200" t="s">
        <v>28</v>
      </c>
      <c r="B41" s="198"/>
      <c r="C41" s="198"/>
      <c r="D41" s="198"/>
      <c r="E41" s="198"/>
      <c r="F41" s="198"/>
      <c r="G41" s="198"/>
      <c r="H41" s="198"/>
      <c r="I41" s="198"/>
    </row>
    <row r="42" spans="1:9" ht="15.75" customHeight="1"/>
    <row r="44" spans="1:9" ht="8.25" customHeight="1"/>
    <row r="45" spans="1:9" ht="45.75" customHeight="1"/>
    <row r="46" spans="1:9" ht="15.75" customHeight="1"/>
    <row r="47" spans="1:9" ht="15.75" customHeight="1"/>
    <row r="48" spans="1:9" ht="10.5" customHeight="1"/>
    <row r="49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1">
    <mergeCell ref="I19:I20"/>
    <mergeCell ref="A39:I39"/>
    <mergeCell ref="A40:I40"/>
    <mergeCell ref="A41:I41"/>
    <mergeCell ref="A19:A20"/>
    <mergeCell ref="B19:B20"/>
    <mergeCell ref="C19:C20"/>
    <mergeCell ref="D19:D20"/>
    <mergeCell ref="E19:E20"/>
    <mergeCell ref="F19:G19"/>
    <mergeCell ref="H19:H20"/>
  </mergeCells>
  <conditionalFormatting sqref="A21:I27 A29:I29 B28:I28 A31:I37 B30:I30">
    <cfRule type="expression" dxfId="7" priority="2">
      <formula>MOD(ROW(),2)</formula>
    </cfRule>
  </conditionalFormatting>
  <pageMargins left="0.23622047244094488" right="0.23622047244094488" top="0.19685039370078741" bottom="0.15748031496062992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000"/>
  <sheetViews>
    <sheetView workbookViewId="0">
      <selection activeCell="J2" sqref="J2"/>
    </sheetView>
  </sheetViews>
  <sheetFormatPr baseColWidth="10" defaultColWidth="12.625" defaultRowHeight="15" customHeight="1"/>
  <cols>
    <col min="1" max="1" width="13.625" customWidth="1"/>
    <col min="2" max="6" width="9.375" customWidth="1"/>
    <col min="7" max="7" width="17.125" customWidth="1"/>
    <col min="8" max="9" width="9.375" customWidth="1"/>
    <col min="10" max="10" width="13.875" customWidth="1"/>
    <col min="11" max="26" width="9.375" customWidth="1"/>
  </cols>
  <sheetData>
    <row r="1" spans="1:10" ht="18.75">
      <c r="A1" s="277" t="s">
        <v>97</v>
      </c>
      <c r="B1" s="269"/>
      <c r="C1" s="269"/>
      <c r="D1" s="269"/>
      <c r="E1" s="269"/>
      <c r="F1" s="269"/>
      <c r="G1" s="269"/>
      <c r="H1" s="269"/>
      <c r="I1" s="269"/>
      <c r="J1" s="278"/>
    </row>
    <row r="2" spans="1:10">
      <c r="A2" s="279" t="s">
        <v>98</v>
      </c>
      <c r="B2" s="273"/>
      <c r="C2" s="86" t="s">
        <v>99</v>
      </c>
      <c r="D2" s="86" t="s">
        <v>100</v>
      </c>
      <c r="E2" s="86" t="s">
        <v>4</v>
      </c>
      <c r="F2" s="87" t="s">
        <v>101</v>
      </c>
      <c r="G2" s="86" t="s">
        <v>102</v>
      </c>
      <c r="H2" s="86" t="s">
        <v>103</v>
      </c>
      <c r="I2" s="86" t="s">
        <v>104</v>
      </c>
      <c r="J2" s="88" t="s">
        <v>153</v>
      </c>
    </row>
    <row r="3" spans="1:10">
      <c r="A3" s="280"/>
      <c r="B3" s="86" t="s">
        <v>105</v>
      </c>
      <c r="C3" s="69">
        <v>16.64</v>
      </c>
      <c r="D3" s="69">
        <v>9.6199999999999992</v>
      </c>
      <c r="E3" s="69">
        <f t="shared" ref="E3:E4" si="0">SUM(C3+1)*(D3+1)</f>
        <v>187.33679999999998</v>
      </c>
      <c r="F3" s="281">
        <v>0.6</v>
      </c>
      <c r="G3" s="281">
        <v>1.31</v>
      </c>
      <c r="H3" s="281">
        <f>SUM(E3+E4)*F3*G3</f>
        <v>147.24672479999998</v>
      </c>
      <c r="I3" s="281">
        <v>25</v>
      </c>
      <c r="J3" s="282">
        <f>H3*I3</f>
        <v>3681.1681199999994</v>
      </c>
    </row>
    <row r="4" spans="1:10">
      <c r="A4" s="202"/>
      <c r="B4" s="89" t="s">
        <v>106</v>
      </c>
      <c r="C4" s="73">
        <v>-1</v>
      </c>
      <c r="D4" s="73"/>
      <c r="E4" s="73">
        <f t="shared" si="0"/>
        <v>0</v>
      </c>
      <c r="F4" s="204"/>
      <c r="G4" s="204"/>
      <c r="H4" s="204"/>
      <c r="I4" s="204"/>
      <c r="J4" s="196"/>
    </row>
    <row r="5" spans="1:10">
      <c r="C5" s="264" t="s">
        <v>107</v>
      </c>
      <c r="D5" s="265"/>
      <c r="E5" s="265"/>
      <c r="F5" s="265"/>
    </row>
    <row r="6" spans="1:10">
      <c r="E6" s="60"/>
    </row>
    <row r="7" spans="1:10">
      <c r="A7" s="266" t="s">
        <v>108</v>
      </c>
      <c r="B7" s="268" t="s">
        <v>109</v>
      </c>
      <c r="C7" s="269"/>
      <c r="D7" s="206"/>
      <c r="E7" s="90">
        <v>1.31</v>
      </c>
      <c r="G7" s="270" t="s">
        <v>110</v>
      </c>
      <c r="H7" s="91" t="s">
        <v>111</v>
      </c>
      <c r="I7" s="90">
        <v>0.6</v>
      </c>
    </row>
    <row r="8" spans="1:10">
      <c r="A8" s="267"/>
      <c r="B8" s="271" t="s">
        <v>112</v>
      </c>
      <c r="C8" s="272"/>
      <c r="D8" s="273"/>
      <c r="E8" s="92">
        <v>1.42</v>
      </c>
      <c r="G8" s="267"/>
      <c r="H8" s="93" t="s">
        <v>113</v>
      </c>
      <c r="I8" s="92">
        <v>0.8</v>
      </c>
    </row>
    <row r="9" spans="1:10">
      <c r="A9" s="267"/>
      <c r="B9" s="271" t="s">
        <v>114</v>
      </c>
      <c r="C9" s="272"/>
      <c r="D9" s="273"/>
      <c r="E9" s="92">
        <v>1.18</v>
      </c>
      <c r="G9" s="267"/>
      <c r="H9" s="93" t="s">
        <v>115</v>
      </c>
      <c r="I9" s="92">
        <v>1</v>
      </c>
    </row>
    <row r="10" spans="1:10">
      <c r="A10" s="202"/>
      <c r="B10" s="274" t="s">
        <v>116</v>
      </c>
      <c r="C10" s="275"/>
      <c r="D10" s="276"/>
      <c r="E10" s="94">
        <v>1.1200000000000001</v>
      </c>
      <c r="G10" s="267"/>
      <c r="H10" s="93" t="s">
        <v>117</v>
      </c>
      <c r="I10" s="92">
        <v>1.2</v>
      </c>
    </row>
    <row r="11" spans="1:10">
      <c r="G11" s="202"/>
      <c r="H11" s="95" t="s">
        <v>118</v>
      </c>
      <c r="I11" s="94">
        <v>2.8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1:J1"/>
    <mergeCell ref="A2:B2"/>
    <mergeCell ref="A3:A4"/>
    <mergeCell ref="G3:G4"/>
    <mergeCell ref="H3:H4"/>
    <mergeCell ref="I3:I4"/>
    <mergeCell ref="J3:J4"/>
    <mergeCell ref="F3:F4"/>
    <mergeCell ref="C5:F5"/>
    <mergeCell ref="A7:A10"/>
    <mergeCell ref="B7:D7"/>
    <mergeCell ref="G7:G11"/>
    <mergeCell ref="B8:D8"/>
    <mergeCell ref="B9:D9"/>
    <mergeCell ref="B10:D10"/>
  </mergeCells>
  <dataValidations count="2">
    <dataValidation type="list" allowBlank="1" showErrorMessage="1" sqref="G3" xr:uid="{00000000-0002-0000-0800-000000000000}">
      <formula1>'Calcul enlevement des terres'!Foisonnement</formula1>
    </dataValidation>
    <dataValidation type="list" allowBlank="1" showErrorMessage="1" sqref="F3" xr:uid="{00000000-0002-0000-0800-000001000000}">
      <formula1>'Calcul enlevement des terres'!VS</formula1>
    </dataValidation>
  </dataValidations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000"/>
  <sheetViews>
    <sheetView topLeftCell="A28" workbookViewId="0">
      <selection activeCell="A55" sqref="A55"/>
    </sheetView>
  </sheetViews>
  <sheetFormatPr baseColWidth="10" defaultColWidth="12.625" defaultRowHeight="15" customHeight="1"/>
  <cols>
    <col min="1" max="1" width="17" customWidth="1"/>
    <col min="2" max="2" width="11.75" customWidth="1"/>
    <col min="3" max="3" width="11.625" customWidth="1"/>
    <col min="4" max="26" width="9.375" customWidth="1"/>
  </cols>
  <sheetData>
    <row r="1" spans="1:3">
      <c r="A1" s="96" t="s">
        <v>119</v>
      </c>
      <c r="B1" s="97" t="s">
        <v>120</v>
      </c>
      <c r="C1" s="97"/>
    </row>
    <row r="2" spans="1:3">
      <c r="A2" s="24"/>
      <c r="B2" s="96"/>
      <c r="C2" s="96"/>
    </row>
    <row r="3" spans="1:3">
      <c r="A3" s="98" t="s">
        <v>121</v>
      </c>
      <c r="B3" s="99" t="s">
        <v>122</v>
      </c>
      <c r="C3" s="100" t="s">
        <v>123</v>
      </c>
    </row>
    <row r="4" spans="1:3">
      <c r="A4" s="101" t="s">
        <v>10</v>
      </c>
      <c r="B4" s="102">
        <v>140</v>
      </c>
      <c r="C4" s="103">
        <v>162</v>
      </c>
    </row>
    <row r="5" spans="1:3">
      <c r="A5" s="101" t="s">
        <v>12</v>
      </c>
      <c r="B5" s="102">
        <v>107</v>
      </c>
      <c r="C5" s="103">
        <v>124</v>
      </c>
    </row>
    <row r="6" spans="1:3">
      <c r="A6" s="101" t="s">
        <v>14</v>
      </c>
      <c r="B6" s="102">
        <v>155</v>
      </c>
      <c r="C6" s="103">
        <v>180</v>
      </c>
    </row>
    <row r="7" spans="1:3">
      <c r="A7" s="101" t="s">
        <v>15</v>
      </c>
      <c r="B7" s="102">
        <v>122</v>
      </c>
      <c r="C7" s="103">
        <v>141</v>
      </c>
    </row>
    <row r="8" spans="1:3">
      <c r="A8" s="101" t="s">
        <v>124</v>
      </c>
      <c r="B8" s="102">
        <v>168</v>
      </c>
      <c r="C8" s="103">
        <v>194</v>
      </c>
    </row>
    <row r="9" spans="1:3">
      <c r="A9" s="101" t="s">
        <v>125</v>
      </c>
      <c r="B9" s="102">
        <v>135</v>
      </c>
      <c r="C9" s="103">
        <v>157</v>
      </c>
    </row>
    <row r="10" spans="1:3">
      <c r="A10" s="101" t="s">
        <v>126</v>
      </c>
      <c r="B10" s="102">
        <v>165</v>
      </c>
      <c r="C10" s="103">
        <v>190</v>
      </c>
    </row>
    <row r="11" spans="1:3">
      <c r="A11" s="101" t="s">
        <v>127</v>
      </c>
      <c r="B11" s="102">
        <v>177</v>
      </c>
      <c r="C11" s="103">
        <v>206</v>
      </c>
    </row>
    <row r="12" spans="1:3">
      <c r="A12" s="104" t="s">
        <v>128</v>
      </c>
      <c r="B12" s="105">
        <v>146</v>
      </c>
      <c r="C12" s="106">
        <v>170</v>
      </c>
    </row>
    <row r="13" spans="1:3">
      <c r="B13" s="41"/>
      <c r="C13" s="41"/>
    </row>
    <row r="14" spans="1:3">
      <c r="A14" s="107" t="s">
        <v>129</v>
      </c>
      <c r="B14" s="108"/>
      <c r="C14" s="109"/>
    </row>
    <row r="15" spans="1:3">
      <c r="A15" s="101" t="s">
        <v>14</v>
      </c>
      <c r="B15" s="102">
        <v>171</v>
      </c>
      <c r="C15" s="103">
        <v>198</v>
      </c>
    </row>
    <row r="16" spans="1:3">
      <c r="A16" s="101" t="s">
        <v>130</v>
      </c>
      <c r="B16" s="102">
        <v>157</v>
      </c>
      <c r="C16" s="103">
        <v>182</v>
      </c>
    </row>
    <row r="17" spans="1:3">
      <c r="A17" s="101" t="s">
        <v>124</v>
      </c>
      <c r="B17" s="102">
        <v>171</v>
      </c>
      <c r="C17" s="103">
        <v>198</v>
      </c>
    </row>
    <row r="18" spans="1:3">
      <c r="A18" s="101" t="s">
        <v>127</v>
      </c>
      <c r="B18" s="102">
        <v>178</v>
      </c>
      <c r="C18" s="103">
        <v>207</v>
      </c>
    </row>
    <row r="19" spans="1:3">
      <c r="A19" s="101" t="s">
        <v>131</v>
      </c>
      <c r="B19" s="102">
        <v>187</v>
      </c>
      <c r="C19" s="103">
        <v>216</v>
      </c>
    </row>
    <row r="20" spans="1:3">
      <c r="A20" s="104" t="s">
        <v>132</v>
      </c>
      <c r="B20" s="105">
        <v>172</v>
      </c>
      <c r="C20" s="106">
        <v>199</v>
      </c>
    </row>
    <row r="21" spans="1:3" ht="15.75" customHeight="1">
      <c r="B21" s="41"/>
      <c r="C21" s="41"/>
    </row>
    <row r="22" spans="1:3" ht="15.75" customHeight="1">
      <c r="A22" s="107" t="s">
        <v>133</v>
      </c>
      <c r="B22" s="108"/>
      <c r="C22" s="109"/>
    </row>
    <row r="23" spans="1:3" ht="15.75" customHeight="1">
      <c r="A23" s="101" t="s">
        <v>14</v>
      </c>
      <c r="B23" s="102"/>
      <c r="C23" s="103">
        <v>108</v>
      </c>
    </row>
    <row r="24" spans="1:3" ht="15.75" customHeight="1">
      <c r="A24" s="101" t="s">
        <v>15</v>
      </c>
      <c r="B24" s="102"/>
      <c r="C24" s="103">
        <v>100</v>
      </c>
    </row>
    <row r="25" spans="1:3" ht="15.75" customHeight="1">
      <c r="A25" s="101" t="s">
        <v>134</v>
      </c>
      <c r="B25" s="102"/>
      <c r="C25" s="103">
        <v>109</v>
      </c>
    </row>
    <row r="26" spans="1:3" ht="15.75" customHeight="1">
      <c r="A26" s="101" t="s">
        <v>127</v>
      </c>
      <c r="B26" s="102"/>
      <c r="C26" s="103">
        <v>113</v>
      </c>
    </row>
    <row r="27" spans="1:3" ht="15.75" customHeight="1">
      <c r="A27" s="101" t="s">
        <v>128</v>
      </c>
      <c r="B27" s="102"/>
      <c r="C27" s="103">
        <v>108</v>
      </c>
    </row>
    <row r="28" spans="1:3" ht="15.75" customHeight="1">
      <c r="A28" s="101" t="s">
        <v>135</v>
      </c>
      <c r="B28" s="102"/>
      <c r="C28" s="103">
        <v>115</v>
      </c>
    </row>
    <row r="29" spans="1:3" ht="15.75" customHeight="1">
      <c r="A29" s="104" t="s">
        <v>136</v>
      </c>
      <c r="B29" s="105"/>
      <c r="C29" s="106">
        <v>119</v>
      </c>
    </row>
    <row r="30" spans="1:3" ht="15.75" customHeight="1">
      <c r="B30" s="41"/>
      <c r="C30" s="41"/>
    </row>
    <row r="31" spans="1:3" ht="15.75" customHeight="1">
      <c r="A31" s="107" t="s">
        <v>137</v>
      </c>
      <c r="B31" s="108"/>
      <c r="C31" s="109"/>
    </row>
    <row r="32" spans="1:3" ht="15.75" customHeight="1">
      <c r="A32" s="101" t="s">
        <v>14</v>
      </c>
      <c r="B32" s="102">
        <v>91</v>
      </c>
      <c r="C32" s="103">
        <v>105</v>
      </c>
    </row>
    <row r="33" spans="1:3" ht="15.75" customHeight="1">
      <c r="A33" s="101" t="s">
        <v>15</v>
      </c>
      <c r="B33" s="102">
        <v>84</v>
      </c>
      <c r="C33" s="103">
        <v>97</v>
      </c>
    </row>
    <row r="34" spans="1:3" ht="15.75" customHeight="1">
      <c r="A34" s="101" t="s">
        <v>127</v>
      </c>
      <c r="B34" s="102">
        <v>102</v>
      </c>
      <c r="C34" s="103">
        <v>117</v>
      </c>
    </row>
    <row r="35" spans="1:3" ht="15.75" customHeight="1">
      <c r="A35" s="101" t="s">
        <v>128</v>
      </c>
      <c r="B35" s="102">
        <v>98</v>
      </c>
      <c r="C35" s="103">
        <v>113</v>
      </c>
    </row>
    <row r="36" spans="1:3" ht="15.75" customHeight="1">
      <c r="A36" s="101" t="s">
        <v>138</v>
      </c>
      <c r="B36" s="102">
        <v>96</v>
      </c>
      <c r="C36" s="103">
        <v>111</v>
      </c>
    </row>
    <row r="37" spans="1:3" ht="15.75" customHeight="1">
      <c r="A37" s="104" t="s">
        <v>136</v>
      </c>
      <c r="B37" s="105">
        <v>107</v>
      </c>
      <c r="C37" s="106">
        <v>122</v>
      </c>
    </row>
    <row r="38" spans="1:3" ht="15.75" customHeight="1">
      <c r="B38" s="41"/>
      <c r="C38" s="41"/>
    </row>
    <row r="39" spans="1:3" ht="15.75" customHeight="1">
      <c r="A39" s="107" t="s">
        <v>139</v>
      </c>
      <c r="B39" s="108"/>
      <c r="C39" s="109"/>
    </row>
    <row r="40" spans="1:3" ht="15.75" customHeight="1">
      <c r="A40" s="101" t="s">
        <v>14</v>
      </c>
      <c r="B40" s="102">
        <v>171</v>
      </c>
      <c r="C40" s="103">
        <v>198</v>
      </c>
    </row>
    <row r="41" spans="1:3" ht="15.75" customHeight="1">
      <c r="A41" s="101" t="s">
        <v>124</v>
      </c>
      <c r="B41" s="102">
        <v>171</v>
      </c>
      <c r="C41" s="103">
        <v>198</v>
      </c>
    </row>
    <row r="42" spans="1:3" ht="15.75" customHeight="1">
      <c r="A42" s="101" t="s">
        <v>15</v>
      </c>
      <c r="B42" s="102">
        <v>140</v>
      </c>
      <c r="C42" s="103">
        <v>163</v>
      </c>
    </row>
    <row r="43" spans="1:3" ht="15.75" customHeight="1">
      <c r="A43" s="101" t="s">
        <v>127</v>
      </c>
      <c r="B43" s="102">
        <v>204</v>
      </c>
      <c r="C43" s="103">
        <v>237</v>
      </c>
    </row>
    <row r="44" spans="1:3" ht="15.75" customHeight="1">
      <c r="A44" s="101" t="s">
        <v>128</v>
      </c>
      <c r="B44" s="102">
        <v>174</v>
      </c>
      <c r="C44" s="103">
        <v>201</v>
      </c>
    </row>
    <row r="45" spans="1:3" ht="15.75" customHeight="1">
      <c r="A45" s="101" t="s">
        <v>136</v>
      </c>
      <c r="B45" s="102">
        <v>204</v>
      </c>
      <c r="C45" s="103">
        <v>237</v>
      </c>
    </row>
    <row r="46" spans="1:3" ht="15.75" customHeight="1">
      <c r="A46" s="101" t="s">
        <v>138</v>
      </c>
      <c r="B46" s="102">
        <v>174</v>
      </c>
      <c r="C46" s="103">
        <v>201</v>
      </c>
    </row>
    <row r="47" spans="1:3" ht="15.75" customHeight="1">
      <c r="A47" s="104" t="s">
        <v>140</v>
      </c>
      <c r="B47" s="105">
        <v>120</v>
      </c>
      <c r="C47" s="106">
        <v>139</v>
      </c>
    </row>
    <row r="48" spans="1:3" ht="15.75" customHeight="1">
      <c r="B48" s="41"/>
      <c r="C48" s="41"/>
    </row>
    <row r="49" spans="1:3" ht="15.75" customHeight="1">
      <c r="A49" s="107" t="s">
        <v>141</v>
      </c>
      <c r="B49" s="108"/>
      <c r="C49" s="109"/>
    </row>
    <row r="50" spans="1:3" ht="15.75" customHeight="1">
      <c r="A50" s="101" t="s">
        <v>10</v>
      </c>
      <c r="B50" s="102">
        <v>125</v>
      </c>
      <c r="C50" s="103">
        <v>145</v>
      </c>
    </row>
    <row r="51" spans="1:3" ht="15.75" customHeight="1">
      <c r="A51" s="101" t="s">
        <v>14</v>
      </c>
      <c r="B51" s="102">
        <v>148</v>
      </c>
      <c r="C51" s="103">
        <v>172</v>
      </c>
    </row>
    <row r="52" spans="1:3" ht="15.75" customHeight="1">
      <c r="A52" s="101" t="s">
        <v>15</v>
      </c>
      <c r="B52" s="102">
        <v>111</v>
      </c>
      <c r="C52" s="103">
        <v>129</v>
      </c>
    </row>
    <row r="53" spans="1:3" ht="15.75" customHeight="1">
      <c r="A53" s="101" t="s">
        <v>142</v>
      </c>
      <c r="B53" s="102">
        <v>134</v>
      </c>
      <c r="C53" s="103">
        <v>155</v>
      </c>
    </row>
    <row r="54" spans="1:3" ht="15.75" customHeight="1">
      <c r="A54" s="101" t="s">
        <v>124</v>
      </c>
      <c r="B54" s="102">
        <v>162</v>
      </c>
      <c r="C54" s="103">
        <v>182</v>
      </c>
    </row>
    <row r="55" spans="1:3" ht="15.75" customHeight="1">
      <c r="A55" s="101" t="s">
        <v>128</v>
      </c>
      <c r="B55" s="102">
        <v>149</v>
      </c>
      <c r="C55" s="103">
        <v>173</v>
      </c>
    </row>
    <row r="56" spans="1:3" ht="15.75" customHeight="1">
      <c r="A56" s="101" t="s">
        <v>143</v>
      </c>
      <c r="B56" s="102">
        <v>172</v>
      </c>
      <c r="C56" s="103">
        <v>200</v>
      </c>
    </row>
    <row r="57" spans="1:3" ht="15.75" customHeight="1">
      <c r="A57" s="101" t="s">
        <v>144</v>
      </c>
      <c r="B57" s="102">
        <v>153</v>
      </c>
      <c r="C57" s="103">
        <v>178</v>
      </c>
    </row>
    <row r="58" spans="1:3" ht="15.75" customHeight="1">
      <c r="A58" s="104" t="s">
        <v>145</v>
      </c>
      <c r="B58" s="105">
        <v>105</v>
      </c>
      <c r="C58" s="106">
        <v>121</v>
      </c>
    </row>
    <row r="59" spans="1:3" ht="15.75" customHeight="1"/>
    <row r="60" spans="1:3" ht="15.75" customHeight="1"/>
    <row r="61" spans="1:3" ht="15.75" customHeight="1"/>
    <row r="62" spans="1:3" ht="15.75" customHeight="1"/>
    <row r="63" spans="1:3" ht="15.75" customHeight="1"/>
    <row r="64" spans="1:3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J999"/>
  <sheetViews>
    <sheetView topLeftCell="A17" workbookViewId="0">
      <selection activeCell="I26" sqref="A19:I26"/>
    </sheetView>
  </sheetViews>
  <sheetFormatPr baseColWidth="10" defaultColWidth="12.625" defaultRowHeight="15" customHeight="1"/>
  <cols>
    <col min="1" max="1" width="13.25" customWidth="1"/>
    <col min="2" max="2" width="4" customWidth="1"/>
    <col min="3" max="3" width="12.125" customWidth="1"/>
    <col min="4" max="4" width="11.25" customWidth="1"/>
    <col min="5" max="5" width="12.125" customWidth="1"/>
    <col min="6" max="7" width="7" customWidth="1"/>
    <col min="8" max="9" width="13" customWidth="1"/>
    <col min="10" max="10" width="10" customWidth="1"/>
    <col min="11" max="26" width="9.375" customWidth="1"/>
  </cols>
  <sheetData>
    <row r="9" ht="12.75" customHeight="1"/>
    <row r="18" spans="1:10" ht="15" customHeight="1" thickBot="1"/>
    <row r="19" spans="1:10" ht="33.75" customHeight="1">
      <c r="A19" s="209" t="s">
        <v>0</v>
      </c>
      <c r="B19" s="211" t="s">
        <v>1</v>
      </c>
      <c r="C19" s="211" t="s">
        <v>2</v>
      </c>
      <c r="D19" s="212" t="s">
        <v>29</v>
      </c>
      <c r="E19" s="214" t="s">
        <v>4</v>
      </c>
      <c r="F19" s="216" t="s">
        <v>5</v>
      </c>
      <c r="G19" s="217"/>
      <c r="H19" s="218" t="s">
        <v>6</v>
      </c>
      <c r="I19" s="207" t="s">
        <v>7</v>
      </c>
    </row>
    <row r="20" spans="1:10" ht="33.75" customHeight="1" thickBot="1">
      <c r="A20" s="210"/>
      <c r="B20" s="204"/>
      <c r="C20" s="204"/>
      <c r="D20" s="213"/>
      <c r="E20" s="215"/>
      <c r="F20" s="181">
        <v>35</v>
      </c>
      <c r="G20" s="1">
        <v>45</v>
      </c>
      <c r="H20" s="204"/>
      <c r="I20" s="208"/>
    </row>
    <row r="21" spans="1:10" ht="15.75" customHeight="1">
      <c r="A21" s="169" t="s">
        <v>30</v>
      </c>
      <c r="B21" s="170" t="s">
        <v>11</v>
      </c>
      <c r="C21" s="127">
        <v>11.24</v>
      </c>
      <c r="D21" s="127" t="e">
        <f>'Données '!#REF!</f>
        <v>#REF!</v>
      </c>
      <c r="E21" s="182" t="e">
        <f>'Données '!#REF!</f>
        <v>#REF!</v>
      </c>
      <c r="F21" s="129">
        <v>171</v>
      </c>
      <c r="G21" s="129">
        <v>198</v>
      </c>
      <c r="H21" s="171" t="e">
        <f>'Données '!#REF!</f>
        <v>#REF!</v>
      </c>
      <c r="I21" s="172" t="e">
        <f>'Données '!#REF!</f>
        <v>#REF!</v>
      </c>
    </row>
    <row r="22" spans="1:10" ht="15.75" customHeight="1">
      <c r="A22" s="173" t="s">
        <v>31</v>
      </c>
      <c r="B22" s="159" t="s">
        <v>11</v>
      </c>
      <c r="C22" s="133">
        <v>11.43</v>
      </c>
      <c r="D22" s="133" t="e">
        <f>'Données '!#REF!</f>
        <v>#REF!</v>
      </c>
      <c r="E22" s="133" t="e">
        <f>'Données '!#REF!</f>
        <v>#REF!</v>
      </c>
      <c r="F22" s="124">
        <v>157</v>
      </c>
      <c r="G22" s="124">
        <v>182</v>
      </c>
      <c r="H22" s="160" t="e">
        <f>'Données '!#REF!</f>
        <v>#REF!</v>
      </c>
      <c r="I22" s="174" t="e">
        <f>'Données '!#REF!</f>
        <v>#REF!</v>
      </c>
    </row>
    <row r="23" spans="1:10" ht="15.75" customHeight="1">
      <c r="A23" s="173" t="s">
        <v>32</v>
      </c>
      <c r="B23" s="159" t="s">
        <v>11</v>
      </c>
      <c r="C23" s="133">
        <v>11.11</v>
      </c>
      <c r="D23" s="133" t="e">
        <f>'Données '!#REF!</f>
        <v>#REF!</v>
      </c>
      <c r="E23" s="133" t="e">
        <f>'Données '!#REF!</f>
        <v>#REF!</v>
      </c>
      <c r="F23" s="124">
        <v>171</v>
      </c>
      <c r="G23" s="124">
        <v>198</v>
      </c>
      <c r="H23" s="160" t="e">
        <f>'Données '!#REF!</f>
        <v>#REF!</v>
      </c>
      <c r="I23" s="174" t="e">
        <f>'Données '!#REF!</f>
        <v>#REF!</v>
      </c>
    </row>
    <row r="24" spans="1:10" ht="15.75" customHeight="1">
      <c r="A24" s="173" t="s">
        <v>19</v>
      </c>
      <c r="B24" s="159" t="s">
        <v>11</v>
      </c>
      <c r="C24" s="133">
        <v>11.76</v>
      </c>
      <c r="D24" s="133" t="e">
        <f>'Données '!#REF!</f>
        <v>#REF!</v>
      </c>
      <c r="E24" s="133" t="e">
        <f>'Données '!#REF!</f>
        <v>#REF!</v>
      </c>
      <c r="F24" s="124">
        <v>178</v>
      </c>
      <c r="G24" s="124">
        <v>207</v>
      </c>
      <c r="H24" s="160" t="e">
        <f>'Données '!#REF!</f>
        <v>#REF!</v>
      </c>
      <c r="I24" s="174" t="e">
        <f>'Données '!#REF!</f>
        <v>#REF!</v>
      </c>
    </row>
    <row r="25" spans="1:10" ht="15.75" customHeight="1">
      <c r="A25" s="173" t="s">
        <v>33</v>
      </c>
      <c r="B25" s="159" t="s">
        <v>11</v>
      </c>
      <c r="C25" s="133">
        <v>12.31</v>
      </c>
      <c r="D25" s="133" t="e">
        <f>'Données '!#REF!</f>
        <v>#REF!</v>
      </c>
      <c r="E25" s="133" t="e">
        <f>'Données '!#REF!</f>
        <v>#REF!</v>
      </c>
      <c r="F25" s="124">
        <v>187</v>
      </c>
      <c r="G25" s="124">
        <v>216</v>
      </c>
      <c r="H25" s="160" t="e">
        <f>'Données '!#REF!</f>
        <v>#REF!</v>
      </c>
      <c r="I25" s="174" t="e">
        <f>'Données '!#REF!</f>
        <v>#REF!</v>
      </c>
    </row>
    <row r="26" spans="1:10" ht="16.5" customHeight="1" thickBot="1">
      <c r="A26" s="175" t="s">
        <v>34</v>
      </c>
      <c r="B26" s="176" t="s">
        <v>11</v>
      </c>
      <c r="C26" s="177">
        <v>12.57</v>
      </c>
      <c r="D26" s="177" t="e">
        <f>'Données '!#REF!</f>
        <v>#REF!</v>
      </c>
      <c r="E26" s="177" t="e">
        <f>'Données '!#REF!</f>
        <v>#REF!</v>
      </c>
      <c r="F26" s="178">
        <v>172</v>
      </c>
      <c r="G26" s="178">
        <v>199</v>
      </c>
      <c r="H26" s="179" t="e">
        <f>'Données '!#REF!</f>
        <v>#REF!</v>
      </c>
      <c r="I26" s="180" t="e">
        <f>'Données '!#REF!</f>
        <v>#REF!</v>
      </c>
      <c r="J26" s="23"/>
    </row>
    <row r="27" spans="1:10" ht="24" customHeight="1"/>
    <row r="28" spans="1:10" ht="14.25" customHeight="1">
      <c r="A28" s="197" t="s">
        <v>35</v>
      </c>
      <c r="B28" s="198"/>
      <c r="C28" s="198"/>
      <c r="D28" s="198"/>
      <c r="E28" s="198"/>
      <c r="F28" s="198"/>
      <c r="G28" s="198"/>
      <c r="H28" s="198"/>
      <c r="I28" s="198"/>
    </row>
    <row r="29" spans="1:10" ht="14.25" customHeight="1">
      <c r="A29" s="199" t="s">
        <v>27</v>
      </c>
      <c r="B29" s="198"/>
      <c r="C29" s="198"/>
      <c r="D29" s="198"/>
      <c r="E29" s="198"/>
      <c r="F29" s="198"/>
      <c r="G29" s="198"/>
      <c r="H29" s="198"/>
      <c r="I29" s="198"/>
    </row>
    <row r="30" spans="1:10" ht="14.25" customHeight="1">
      <c r="A30" s="200" t="s">
        <v>28</v>
      </c>
      <c r="B30" s="198"/>
      <c r="C30" s="198"/>
      <c r="D30" s="198"/>
      <c r="E30" s="198"/>
      <c r="F30" s="198"/>
      <c r="G30" s="198"/>
      <c r="H30" s="198"/>
      <c r="I30" s="198"/>
    </row>
    <row r="32" spans="1:10" ht="15.75" customHeight="1"/>
    <row r="33" ht="30" customHeight="1"/>
    <row r="36" ht="15.75" customHeight="1"/>
    <row r="37" ht="30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1">
    <mergeCell ref="I19:I20"/>
    <mergeCell ref="A28:I28"/>
    <mergeCell ref="A29:I29"/>
    <mergeCell ref="A30:I30"/>
    <mergeCell ref="A19:A20"/>
    <mergeCell ref="B19:B20"/>
    <mergeCell ref="C19:C20"/>
    <mergeCell ref="D19:D20"/>
    <mergeCell ref="E19:E20"/>
    <mergeCell ref="F19:G19"/>
    <mergeCell ref="H19:H20"/>
  </mergeCells>
  <conditionalFormatting sqref="A21:I26">
    <cfRule type="expression" dxfId="6" priority="1">
      <formula>MOD(ROW(),2)</formula>
    </cfRule>
  </conditionalFormatting>
  <printOptions horizontalCentered="1"/>
  <pageMargins left="0.23622047244094491" right="0.23622047244094491" top="0.39370078740157483" bottom="0.74803149606299213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9:P1002"/>
  <sheetViews>
    <sheetView topLeftCell="A18" workbookViewId="0">
      <selection activeCell="A26" sqref="A26"/>
    </sheetView>
  </sheetViews>
  <sheetFormatPr baseColWidth="10" defaultColWidth="12.625" defaultRowHeight="15" customHeight="1"/>
  <cols>
    <col min="1" max="1" width="15.125" customWidth="1"/>
    <col min="2" max="2" width="4.25" customWidth="1"/>
    <col min="3" max="3" width="12.25" customWidth="1"/>
    <col min="4" max="4" width="10.875" customWidth="1"/>
    <col min="5" max="5" width="11.375" customWidth="1"/>
    <col min="6" max="7" width="7" customWidth="1"/>
    <col min="8" max="8" width="11.625" customWidth="1"/>
    <col min="9" max="11" width="11.875" customWidth="1"/>
    <col min="12" max="12" width="13.625" customWidth="1"/>
    <col min="13" max="26" width="9.375" customWidth="1"/>
  </cols>
  <sheetData>
    <row r="9" ht="12.75" customHeight="1"/>
    <row r="19" spans="1:16" ht="14.25" hidden="1"/>
    <row r="20" spans="1:16" ht="33.75" customHeight="1">
      <c r="A20" s="201" t="s">
        <v>0</v>
      </c>
      <c r="B20" s="203" t="s">
        <v>1</v>
      </c>
      <c r="C20" s="203" t="s">
        <v>2</v>
      </c>
      <c r="D20" s="203" t="s">
        <v>36</v>
      </c>
      <c r="E20" s="203" t="s">
        <v>29</v>
      </c>
      <c r="F20" s="205" t="s">
        <v>5</v>
      </c>
      <c r="G20" s="206"/>
      <c r="H20" s="203" t="s">
        <v>6</v>
      </c>
      <c r="I20" s="195" t="s">
        <v>7</v>
      </c>
      <c r="J20" s="40"/>
      <c r="K20" s="222"/>
      <c r="L20" s="219"/>
      <c r="M20" s="223"/>
      <c r="N20" s="224"/>
      <c r="O20" s="219"/>
      <c r="P20" s="198"/>
    </row>
    <row r="21" spans="1:16" ht="33.75" customHeight="1">
      <c r="A21" s="220"/>
      <c r="B21" s="204"/>
      <c r="C21" s="221"/>
      <c r="D21" s="221"/>
      <c r="E21" s="221"/>
      <c r="F21" s="42">
        <v>35</v>
      </c>
      <c r="G21" s="42">
        <v>45</v>
      </c>
      <c r="H21" s="204"/>
      <c r="I21" s="196"/>
      <c r="J21" s="40"/>
      <c r="K21" s="198"/>
      <c r="L21" s="198"/>
      <c r="M21" s="198"/>
      <c r="N21" s="198"/>
    </row>
    <row r="22" spans="1:16" ht="15" customHeight="1">
      <c r="A22" s="30" t="s">
        <v>37</v>
      </c>
      <c r="B22" s="31" t="s">
        <v>11</v>
      </c>
      <c r="C22" s="4">
        <v>11.22</v>
      </c>
      <c r="D22" s="4" t="e">
        <f>'Données '!#REF!</f>
        <v>#REF!</v>
      </c>
      <c r="E22" s="4" t="e">
        <f>'Données '!#REF!</f>
        <v>#REF!</v>
      </c>
      <c r="F22" s="4">
        <v>125</v>
      </c>
      <c r="G22" s="4">
        <v>145</v>
      </c>
      <c r="H22" s="32" t="e">
        <f>'Données '!#REF!</f>
        <v>#REF!</v>
      </c>
      <c r="I22" s="33" t="e">
        <f>'Données '!#REF!</f>
        <v>#REF!</v>
      </c>
      <c r="J22" s="24"/>
      <c r="K22" s="24"/>
    </row>
    <row r="23" spans="1:16" ht="15" customHeight="1">
      <c r="A23" s="34" t="s">
        <v>38</v>
      </c>
      <c r="B23" s="35" t="s">
        <v>11</v>
      </c>
      <c r="C23" s="10">
        <v>10.84</v>
      </c>
      <c r="D23" s="10" t="e">
        <f>'Données '!#REF!</f>
        <v>#REF!</v>
      </c>
      <c r="E23" s="10" t="e">
        <f>'Données '!#REF!</f>
        <v>#REF!</v>
      </c>
      <c r="F23" s="10">
        <v>105</v>
      </c>
      <c r="G23" s="10">
        <v>121</v>
      </c>
      <c r="H23" s="36" t="e">
        <f>'Données '!#REF!</f>
        <v>#REF!</v>
      </c>
      <c r="I23" s="37" t="e">
        <f>'Données '!#REF!</f>
        <v>#REF!</v>
      </c>
      <c r="J23" s="24"/>
    </row>
    <row r="24" spans="1:16" ht="15" customHeight="1">
      <c r="A24" s="34" t="s">
        <v>30</v>
      </c>
      <c r="B24" s="35" t="s">
        <v>13</v>
      </c>
      <c r="C24" s="10">
        <v>12.04</v>
      </c>
      <c r="D24" s="10" t="e">
        <f>'Données '!#REF!</f>
        <v>#REF!</v>
      </c>
      <c r="E24" s="10" t="e">
        <f>'Données '!#REF!</f>
        <v>#REF!</v>
      </c>
      <c r="F24" s="10">
        <v>148</v>
      </c>
      <c r="G24" s="10">
        <v>172</v>
      </c>
      <c r="H24" s="36" t="e">
        <f>'Données '!#REF!</f>
        <v>#REF!</v>
      </c>
      <c r="I24" s="37" t="e">
        <f>'Données '!#REF!</f>
        <v>#REF!</v>
      </c>
      <c r="J24" s="24"/>
      <c r="K24" s="24"/>
    </row>
    <row r="25" spans="1:16" ht="15" customHeight="1">
      <c r="A25" s="34" t="s">
        <v>39</v>
      </c>
      <c r="B25" s="35" t="s">
        <v>21</v>
      </c>
      <c r="C25" s="10">
        <v>10.84</v>
      </c>
      <c r="D25" s="10" t="e">
        <f>'Données '!#REF!</f>
        <v>#REF!</v>
      </c>
      <c r="E25" s="10" t="e">
        <f>'Données '!#REF!</f>
        <v>#REF!</v>
      </c>
      <c r="F25" s="10">
        <v>111</v>
      </c>
      <c r="G25" s="10">
        <v>129</v>
      </c>
      <c r="H25" s="36" t="e">
        <f>'Données '!#REF!</f>
        <v>#REF!</v>
      </c>
      <c r="I25" s="37" t="e">
        <f>'Données '!#REF!</f>
        <v>#REF!</v>
      </c>
      <c r="J25" s="24"/>
      <c r="K25" s="24"/>
    </row>
    <row r="26" spans="1:16" ht="15" customHeight="1">
      <c r="A26" s="34" t="s">
        <v>40</v>
      </c>
      <c r="B26" s="35" t="s">
        <v>13</v>
      </c>
      <c r="C26" s="10">
        <v>13.39</v>
      </c>
      <c r="D26" s="10" t="e">
        <f>'Données '!#REF!</f>
        <v>#REF!</v>
      </c>
      <c r="E26" s="10" t="e">
        <f>'Données '!#REF!</f>
        <v>#REF!</v>
      </c>
      <c r="F26" s="10">
        <v>134</v>
      </c>
      <c r="G26" s="10">
        <v>155</v>
      </c>
      <c r="H26" s="36" t="e">
        <f>'Données '!#REF!</f>
        <v>#REF!</v>
      </c>
      <c r="I26" s="37" t="e">
        <f>'Données '!#REF!</f>
        <v>#REF!</v>
      </c>
      <c r="J26" s="24"/>
      <c r="K26" s="23"/>
      <c r="L26" s="23"/>
    </row>
    <row r="27" spans="1:16" ht="15" customHeight="1">
      <c r="A27" s="34" t="s">
        <v>32</v>
      </c>
      <c r="B27" s="35" t="s">
        <v>11</v>
      </c>
      <c r="C27" s="10">
        <v>12.04</v>
      </c>
      <c r="D27" s="10" t="e">
        <f>'Données '!#REF!</f>
        <v>#REF!</v>
      </c>
      <c r="E27" s="10" t="e">
        <f>'Données '!#REF!</f>
        <v>#REF!</v>
      </c>
      <c r="F27" s="10">
        <v>162</v>
      </c>
      <c r="G27" s="10">
        <v>182</v>
      </c>
      <c r="H27" s="36" t="e">
        <f>'Données '!#REF!</f>
        <v>#REF!</v>
      </c>
      <c r="I27" s="37" t="e">
        <f>'Données '!#REF!</f>
        <v>#REF!</v>
      </c>
      <c r="J27" s="24"/>
      <c r="K27" s="24"/>
    </row>
    <row r="28" spans="1:16" s="163" customFormat="1" ht="15" customHeight="1">
      <c r="A28" s="165" t="s">
        <v>125</v>
      </c>
      <c r="B28" s="159" t="s">
        <v>11</v>
      </c>
      <c r="C28" s="133">
        <v>12.04</v>
      </c>
      <c r="D28" s="133" t="e">
        <f>'Données '!#REF!</f>
        <v>#REF!</v>
      </c>
      <c r="E28" s="133" t="e">
        <f>'Données '!#REF!</f>
        <v>#REF!</v>
      </c>
      <c r="F28" s="133">
        <v>122</v>
      </c>
      <c r="G28" s="133">
        <v>142</v>
      </c>
      <c r="H28" s="160" t="e">
        <f>'Données '!#REF!</f>
        <v>#REF!</v>
      </c>
      <c r="I28" s="37" t="e">
        <f>'Données '!#REF!</f>
        <v>#REF!</v>
      </c>
      <c r="J28" s="24"/>
      <c r="K28" s="24"/>
    </row>
    <row r="29" spans="1:16" ht="15" customHeight="1">
      <c r="A29" s="34" t="s">
        <v>20</v>
      </c>
      <c r="B29" s="35" t="s">
        <v>21</v>
      </c>
      <c r="C29" s="10">
        <v>13.23</v>
      </c>
      <c r="D29" s="10" t="e">
        <f>'Données '!#REF!</f>
        <v>#REF!</v>
      </c>
      <c r="E29" s="10" t="e">
        <f>'Données '!#REF!</f>
        <v>#REF!</v>
      </c>
      <c r="F29" s="10">
        <v>149</v>
      </c>
      <c r="G29" s="10">
        <v>173</v>
      </c>
      <c r="H29" s="36" t="e">
        <f>'Données '!#REF!</f>
        <v>#REF!</v>
      </c>
      <c r="I29" s="37" t="e">
        <f>'Données '!#REF!</f>
        <v>#REF!</v>
      </c>
      <c r="J29" s="24"/>
      <c r="K29" s="23"/>
      <c r="L29" s="23"/>
    </row>
    <row r="30" spans="1:16" s="156" customFormat="1" ht="15" customHeight="1">
      <c r="A30" s="158" t="s">
        <v>19</v>
      </c>
      <c r="B30" s="159" t="s">
        <v>11</v>
      </c>
      <c r="C30" s="133">
        <v>13.39</v>
      </c>
      <c r="D30" s="133" t="e">
        <f>'Données '!#REF!</f>
        <v>#REF!</v>
      </c>
      <c r="E30" s="133" t="e">
        <f>'Données '!#REF!</f>
        <v>#REF!</v>
      </c>
      <c r="F30" s="133">
        <v>165</v>
      </c>
      <c r="G30" s="133">
        <v>185</v>
      </c>
      <c r="H30" s="160" t="e">
        <f>'Données '!#REF!</f>
        <v>#REF!</v>
      </c>
      <c r="I30" s="37" t="e">
        <f>'Données '!#REF!</f>
        <v>#REF!</v>
      </c>
      <c r="J30" s="24"/>
      <c r="K30" s="157"/>
      <c r="L30" s="157"/>
    </row>
    <row r="31" spans="1:16" ht="15" customHeight="1">
      <c r="A31" s="34" t="s">
        <v>41</v>
      </c>
      <c r="B31" s="35" t="s">
        <v>11</v>
      </c>
      <c r="C31" s="10">
        <v>13.54</v>
      </c>
      <c r="D31" s="10" t="e">
        <f>'Données '!#REF!</f>
        <v>#REF!</v>
      </c>
      <c r="E31" s="10" t="e">
        <f>'Données '!#REF!</f>
        <v>#REF!</v>
      </c>
      <c r="F31" s="10">
        <v>172</v>
      </c>
      <c r="G31" s="10">
        <v>200</v>
      </c>
      <c r="H31" s="36" t="e">
        <f>'Données '!#REF!</f>
        <v>#REF!</v>
      </c>
      <c r="I31" s="37" t="e">
        <f>'Données '!#REF!</f>
        <v>#REF!</v>
      </c>
      <c r="J31" s="23"/>
      <c r="K31" s="24"/>
    </row>
    <row r="32" spans="1:16" ht="15" customHeight="1">
      <c r="A32" s="43" t="s">
        <v>42</v>
      </c>
      <c r="B32" s="44" t="s">
        <v>21</v>
      </c>
      <c r="C32" s="17">
        <v>13.36</v>
      </c>
      <c r="D32" s="17" t="e">
        <f>'Données '!#REF!</f>
        <v>#REF!</v>
      </c>
      <c r="E32" s="17" t="e">
        <f>'Données '!#REF!</f>
        <v>#REF!</v>
      </c>
      <c r="F32" s="17">
        <v>153</v>
      </c>
      <c r="G32" s="17">
        <v>178</v>
      </c>
      <c r="H32" s="45" t="e">
        <f>'Données '!#REF!</f>
        <v>#REF!</v>
      </c>
      <c r="I32" s="46" t="e">
        <f>'Données '!#REF!</f>
        <v>#REF!</v>
      </c>
      <c r="J32" s="23"/>
      <c r="K32" s="23"/>
      <c r="L32" s="23"/>
    </row>
    <row r="33" spans="1:12" ht="8.4499999999999993" customHeight="1">
      <c r="A33" s="47"/>
      <c r="B33" s="48"/>
      <c r="C33" s="23"/>
      <c r="D33" s="23"/>
      <c r="E33" s="23"/>
      <c r="F33" s="23"/>
      <c r="G33" s="23"/>
      <c r="H33" s="49"/>
      <c r="I33" s="50"/>
      <c r="J33" s="23"/>
      <c r="K33" s="23"/>
      <c r="L33" s="23"/>
    </row>
    <row r="34" spans="1:12" ht="15" customHeight="1">
      <c r="A34" s="51" t="s">
        <v>22</v>
      </c>
      <c r="B34" s="52" t="s">
        <v>11</v>
      </c>
      <c r="C34" s="27">
        <v>11.22</v>
      </c>
      <c r="D34" s="27" t="e">
        <f>'Données '!#REF!</f>
        <v>#REF!</v>
      </c>
      <c r="E34" s="27" t="e">
        <f>'Données '!#REF!</f>
        <v>#REF!</v>
      </c>
      <c r="F34" s="27">
        <v>125</v>
      </c>
      <c r="G34" s="27">
        <v>145</v>
      </c>
      <c r="H34" s="53" t="e">
        <f>'Données '!#REF!</f>
        <v>#REF!</v>
      </c>
      <c r="I34" s="54" t="e">
        <f>'Données '!#REF!</f>
        <v>#REF!</v>
      </c>
      <c r="J34" s="23"/>
      <c r="K34" s="23"/>
      <c r="L34" s="23"/>
    </row>
    <row r="35" spans="1:12" ht="15" customHeight="1">
      <c r="A35" s="34" t="s">
        <v>23</v>
      </c>
      <c r="B35" s="35" t="s">
        <v>11</v>
      </c>
      <c r="C35" s="10">
        <v>10.84</v>
      </c>
      <c r="D35" s="10" t="e">
        <f>'Données '!#REF!</f>
        <v>#REF!</v>
      </c>
      <c r="E35" s="10" t="e">
        <f>'Données '!#REF!</f>
        <v>#REF!</v>
      </c>
      <c r="F35" s="10">
        <v>105</v>
      </c>
      <c r="G35" s="10">
        <v>121</v>
      </c>
      <c r="H35" s="36" t="e">
        <f>'Données '!#REF!</f>
        <v>#REF!</v>
      </c>
      <c r="I35" s="37" t="e">
        <f>'Données '!#REF!</f>
        <v>#REF!</v>
      </c>
      <c r="J35" s="23"/>
      <c r="K35" s="23"/>
      <c r="L35" s="23"/>
    </row>
    <row r="36" spans="1:12" ht="15" customHeight="1">
      <c r="A36" s="166" t="s">
        <v>24</v>
      </c>
      <c r="B36" s="167" t="s">
        <v>13</v>
      </c>
      <c r="C36" s="10">
        <v>12.04</v>
      </c>
      <c r="D36" s="10" t="e">
        <f>'Données '!#REF!</f>
        <v>#REF!</v>
      </c>
      <c r="E36" s="10" t="e">
        <f>'Données '!#REF!</f>
        <v>#REF!</v>
      </c>
      <c r="F36" s="10">
        <v>148</v>
      </c>
      <c r="G36" s="10">
        <v>172</v>
      </c>
      <c r="H36" s="36" t="e">
        <f>'Données '!#REF!</f>
        <v>#REF!</v>
      </c>
      <c r="I36" s="37" t="e">
        <f>'Données '!#REF!</f>
        <v>#REF!</v>
      </c>
      <c r="J36" s="23"/>
      <c r="K36" s="23"/>
      <c r="L36" s="23"/>
    </row>
    <row r="37" spans="1:12" ht="15" customHeight="1">
      <c r="A37" s="161" t="s">
        <v>25</v>
      </c>
      <c r="B37" s="162" t="s">
        <v>21</v>
      </c>
      <c r="C37" s="28">
        <v>10.84</v>
      </c>
      <c r="D37" s="28" t="e">
        <f>'Données '!#REF!</f>
        <v>#REF!</v>
      </c>
      <c r="E37" s="28" t="e">
        <f>'Données '!#REF!</f>
        <v>#REF!</v>
      </c>
      <c r="F37" s="28">
        <v>111</v>
      </c>
      <c r="G37" s="28">
        <v>129</v>
      </c>
      <c r="H37" s="38" t="e">
        <f>'Données '!#REF!</f>
        <v>#REF!</v>
      </c>
      <c r="I37" s="39" t="e">
        <f>'Données '!#REF!</f>
        <v>#REF!</v>
      </c>
      <c r="J37" s="23"/>
      <c r="K37" s="24"/>
    </row>
    <row r="38" spans="1:12" ht="15" customHeight="1">
      <c r="A38" s="55"/>
      <c r="B38" s="55"/>
      <c r="C38" s="23"/>
      <c r="D38" s="23"/>
      <c r="E38" s="23"/>
      <c r="F38" s="23"/>
      <c r="G38" s="23"/>
      <c r="H38" s="49"/>
      <c r="I38" s="23"/>
      <c r="J38" s="23"/>
    </row>
    <row r="39" spans="1:12" ht="15" customHeight="1">
      <c r="A39" s="197" t="s">
        <v>35</v>
      </c>
      <c r="B39" s="198"/>
      <c r="C39" s="198"/>
      <c r="D39" s="198"/>
      <c r="E39" s="198"/>
      <c r="F39" s="198"/>
      <c r="G39" s="198"/>
      <c r="H39" s="198"/>
      <c r="I39" s="198"/>
      <c r="J39" s="24"/>
    </row>
    <row r="40" spans="1:12" ht="15" customHeight="1">
      <c r="A40" s="199" t="s">
        <v>27</v>
      </c>
      <c r="B40" s="198"/>
      <c r="C40" s="198"/>
      <c r="D40" s="198"/>
      <c r="E40" s="198"/>
      <c r="F40" s="198"/>
      <c r="G40" s="198"/>
      <c r="H40" s="198"/>
      <c r="I40" s="198"/>
    </row>
    <row r="41" spans="1:12" ht="15" customHeight="1">
      <c r="A41" s="200" t="s">
        <v>28</v>
      </c>
      <c r="B41" s="198"/>
      <c r="C41" s="198"/>
      <c r="D41" s="198"/>
      <c r="E41" s="198"/>
      <c r="F41" s="198"/>
      <c r="G41" s="198"/>
      <c r="H41" s="198"/>
      <c r="I41" s="198"/>
    </row>
    <row r="42" spans="1:12" ht="15.75" customHeight="1"/>
    <row r="43" spans="1:12" ht="27.75" customHeight="1"/>
    <row r="46" spans="1:12" ht="11.25" customHeight="1"/>
    <row r="47" spans="1:12" ht="30" customHeight="1"/>
    <row r="50" ht="12" customHeight="1"/>
    <row r="51" ht="30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6">
    <mergeCell ref="O20:P20"/>
    <mergeCell ref="A39:I39"/>
    <mergeCell ref="A40:I40"/>
    <mergeCell ref="A41:I41"/>
    <mergeCell ref="A20:A21"/>
    <mergeCell ref="B20:B21"/>
    <mergeCell ref="C20:C21"/>
    <mergeCell ref="D20:D21"/>
    <mergeCell ref="E20:E21"/>
    <mergeCell ref="F20:G20"/>
    <mergeCell ref="H20:H21"/>
    <mergeCell ref="I20:I21"/>
    <mergeCell ref="K20:K21"/>
    <mergeCell ref="L20:L21"/>
    <mergeCell ref="M20:M21"/>
    <mergeCell ref="N20:N21"/>
  </mergeCells>
  <conditionalFormatting sqref="I22:I37 A22:I22 A23:H27 C36:H37 A29:H35 B28:H28">
    <cfRule type="expression" dxfId="5" priority="2">
      <formula>MOD(ROW(),2)</formula>
    </cfRule>
  </conditionalFormatting>
  <conditionalFormatting sqref="A22:I37">
    <cfRule type="expression" dxfId="4" priority="1">
      <formula>MOD(ROW(),2)</formula>
    </cfRule>
  </conditionalFormatting>
  <printOptions horizontalCentered="1"/>
  <pageMargins left="0.23622047244094488" right="0.23622047244094488" top="0.19685039370078741" bottom="0.15748031496062992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9:K1000"/>
  <sheetViews>
    <sheetView topLeftCell="A16" workbookViewId="0">
      <selection activeCell="F29" sqref="F29"/>
    </sheetView>
  </sheetViews>
  <sheetFormatPr baseColWidth="10" defaultColWidth="12.625" defaultRowHeight="15" customHeight="1"/>
  <cols>
    <col min="1" max="1" width="12.875" customWidth="1"/>
    <col min="2" max="2" width="4.25" customWidth="1"/>
    <col min="3" max="3" width="13.25" customWidth="1"/>
    <col min="4" max="4" width="11.875" customWidth="1"/>
    <col min="5" max="5" width="12.25" customWidth="1"/>
    <col min="6" max="7" width="7" customWidth="1"/>
    <col min="8" max="8" width="11.75" customWidth="1"/>
    <col min="9" max="9" width="12.75" customWidth="1"/>
    <col min="10" max="10" width="9.375" customWidth="1"/>
    <col min="11" max="11" width="13.125" customWidth="1"/>
    <col min="12" max="26" width="9.375" customWidth="1"/>
  </cols>
  <sheetData>
    <row r="19" spans="1:11" ht="33.75" customHeight="1">
      <c r="A19" s="201" t="s">
        <v>0</v>
      </c>
      <c r="B19" s="203" t="s">
        <v>1</v>
      </c>
      <c r="C19" s="203" t="s">
        <v>2</v>
      </c>
      <c r="D19" s="203" t="s">
        <v>29</v>
      </c>
      <c r="E19" s="203" t="s">
        <v>43</v>
      </c>
      <c r="F19" s="205" t="s">
        <v>5</v>
      </c>
      <c r="G19" s="206"/>
      <c r="H19" s="203" t="s">
        <v>6</v>
      </c>
      <c r="I19" s="195" t="s">
        <v>7</v>
      </c>
      <c r="K19" s="56" t="s">
        <v>44</v>
      </c>
    </row>
    <row r="20" spans="1:11" ht="33.75" customHeight="1">
      <c r="A20" s="202"/>
      <c r="B20" s="204"/>
      <c r="C20" s="204"/>
      <c r="D20" s="204"/>
      <c r="E20" s="204"/>
      <c r="F20" s="1">
        <v>35</v>
      </c>
      <c r="G20" s="1">
        <v>45</v>
      </c>
      <c r="H20" s="204"/>
      <c r="I20" s="196"/>
    </row>
    <row r="21" spans="1:11" ht="15.75" customHeight="1">
      <c r="A21" s="30" t="s">
        <v>30</v>
      </c>
      <c r="B21" s="31" t="s">
        <v>21</v>
      </c>
      <c r="C21" s="4">
        <v>16.88</v>
      </c>
      <c r="D21" s="4" t="e">
        <f>'Données '!#REF!</f>
        <v>#REF!</v>
      </c>
      <c r="E21" s="4" t="e">
        <f>'Données '!#REF!</f>
        <v>#REF!</v>
      </c>
      <c r="F21" s="4">
        <v>171</v>
      </c>
      <c r="G21" s="4">
        <v>198</v>
      </c>
      <c r="H21" s="32" t="e">
        <f>'Données '!#REF!</f>
        <v>#REF!</v>
      </c>
      <c r="I21" s="33" t="e">
        <f>'Données '!#REF!</f>
        <v>#REF!</v>
      </c>
    </row>
    <row r="22" spans="1:11" ht="15.75" customHeight="1">
      <c r="A22" s="34" t="s">
        <v>32</v>
      </c>
      <c r="B22" s="35" t="s">
        <v>21</v>
      </c>
      <c r="C22" s="10">
        <v>16.88</v>
      </c>
      <c r="D22" s="10" t="e">
        <f>'Données '!#REF!</f>
        <v>#REF!</v>
      </c>
      <c r="E22" s="10" t="e">
        <f>'Données '!#REF!</f>
        <v>#REF!</v>
      </c>
      <c r="F22" s="10">
        <v>171</v>
      </c>
      <c r="G22" s="10">
        <v>198</v>
      </c>
      <c r="H22" s="36" t="e">
        <f>'Données '!#REF!</f>
        <v>#REF!</v>
      </c>
      <c r="I22" s="37" t="e">
        <f>'Données '!#REF!</f>
        <v>#REF!</v>
      </c>
    </row>
    <row r="23" spans="1:11" ht="15.75" customHeight="1">
      <c r="A23" s="34" t="s">
        <v>39</v>
      </c>
      <c r="B23" s="35" t="s">
        <v>21</v>
      </c>
      <c r="C23" s="10">
        <v>14.74</v>
      </c>
      <c r="D23" s="10" t="e">
        <f>'Données '!#REF!</f>
        <v>#REF!</v>
      </c>
      <c r="E23" s="10" t="e">
        <f>'Données '!#REF!</f>
        <v>#REF!</v>
      </c>
      <c r="F23" s="10">
        <v>140</v>
      </c>
      <c r="G23" s="10">
        <v>163</v>
      </c>
      <c r="H23" s="36" t="e">
        <f>'Données '!#REF!</f>
        <v>#REF!</v>
      </c>
      <c r="I23" s="37" t="e">
        <f>'Données '!#REF!</f>
        <v>#REF!</v>
      </c>
    </row>
    <row r="24" spans="1:11" ht="15.75" customHeight="1">
      <c r="A24" s="34" t="s">
        <v>19</v>
      </c>
      <c r="B24" s="35" t="s">
        <v>21</v>
      </c>
      <c r="C24" s="10">
        <v>20.18</v>
      </c>
      <c r="D24" s="10" t="e">
        <f>'Données '!#REF!</f>
        <v>#REF!</v>
      </c>
      <c r="E24" s="10" t="e">
        <f>'Données '!#REF!</f>
        <v>#REF!</v>
      </c>
      <c r="F24" s="10">
        <v>204</v>
      </c>
      <c r="G24" s="10">
        <v>237</v>
      </c>
      <c r="H24" s="36" t="e">
        <f>'Données '!#REF!</f>
        <v>#REF!</v>
      </c>
      <c r="I24" s="37" t="e">
        <f>'Données '!#REF!</f>
        <v>#REF!</v>
      </c>
    </row>
    <row r="25" spans="1:11" ht="15.75" customHeight="1">
      <c r="A25" s="34" t="s">
        <v>20</v>
      </c>
      <c r="B25" s="35" t="s">
        <v>21</v>
      </c>
      <c r="C25" s="10">
        <v>18.04</v>
      </c>
      <c r="D25" s="10" t="e">
        <f>'Données '!#REF!</f>
        <v>#REF!</v>
      </c>
      <c r="E25" s="10" t="e">
        <f>'Données '!#REF!</f>
        <v>#REF!</v>
      </c>
      <c r="F25" s="10">
        <v>174</v>
      </c>
      <c r="G25" s="10">
        <v>201</v>
      </c>
      <c r="H25" s="36" t="e">
        <f>'Données '!#REF!</f>
        <v>#REF!</v>
      </c>
      <c r="I25" s="37" t="e">
        <f>'Données '!#REF!</f>
        <v>#REF!</v>
      </c>
    </row>
    <row r="26" spans="1:11" ht="15.75" customHeight="1">
      <c r="A26" s="34" t="s">
        <v>41</v>
      </c>
      <c r="B26" s="35" t="s">
        <v>21</v>
      </c>
      <c r="C26" s="10">
        <v>20.18</v>
      </c>
      <c r="D26" s="10" t="e">
        <f>'Données '!#REF!</f>
        <v>#REF!</v>
      </c>
      <c r="E26" s="10" t="e">
        <f>'Données '!#REF!</f>
        <v>#REF!</v>
      </c>
      <c r="F26" s="10">
        <v>204</v>
      </c>
      <c r="G26" s="10">
        <v>237</v>
      </c>
      <c r="H26" s="36" t="e">
        <f>'Données '!#REF!</f>
        <v>#REF!</v>
      </c>
      <c r="I26" s="37" t="e">
        <f>'Données '!#REF!</f>
        <v>#REF!</v>
      </c>
    </row>
    <row r="27" spans="1:11" ht="15.75" customHeight="1">
      <c r="A27" s="34" t="s">
        <v>42</v>
      </c>
      <c r="B27" s="35" t="s">
        <v>21</v>
      </c>
      <c r="C27" s="10">
        <v>13.62</v>
      </c>
      <c r="D27" s="10" t="e">
        <f>'Données '!#REF!</f>
        <v>#REF!</v>
      </c>
      <c r="E27" s="10" t="e">
        <f>'Données '!#REF!</f>
        <v>#REF!</v>
      </c>
      <c r="F27" s="10">
        <v>174</v>
      </c>
      <c r="G27" s="10">
        <v>201</v>
      </c>
      <c r="H27" s="36" t="e">
        <f>'Données '!#REF!</f>
        <v>#REF!</v>
      </c>
      <c r="I27" s="37" t="e">
        <f>'Données '!#REF!</f>
        <v>#REF!</v>
      </c>
    </row>
    <row r="28" spans="1:11" ht="15.75" customHeight="1">
      <c r="A28" s="43" t="s">
        <v>45</v>
      </c>
      <c r="B28" s="44" t="s">
        <v>21</v>
      </c>
      <c r="C28" s="17">
        <v>14.74</v>
      </c>
      <c r="D28" s="17" t="e">
        <f>'Données '!#REF!</f>
        <v>#REF!</v>
      </c>
      <c r="E28" s="17" t="e">
        <f>'Données '!#REF!</f>
        <v>#REF!</v>
      </c>
      <c r="F28" s="17">
        <v>120</v>
      </c>
      <c r="G28" s="17">
        <v>139</v>
      </c>
      <c r="H28" s="45" t="e">
        <f>'Données '!#REF!</f>
        <v>#REF!</v>
      </c>
      <c r="I28" s="46" t="e">
        <f>'Données '!#REF!</f>
        <v>#REF!</v>
      </c>
    </row>
    <row r="29" spans="1:11" ht="15.75" customHeight="1">
      <c r="A29" s="47"/>
      <c r="B29" s="48"/>
      <c r="C29" s="23"/>
      <c r="D29" s="23"/>
      <c r="E29" s="23"/>
      <c r="F29" s="23"/>
      <c r="G29" s="23"/>
      <c r="H29" s="49"/>
      <c r="I29" s="50"/>
    </row>
    <row r="30" spans="1:11" ht="15.75" customHeight="1">
      <c r="A30" s="51" t="s">
        <v>24</v>
      </c>
      <c r="B30" s="52" t="s">
        <v>21</v>
      </c>
      <c r="C30" s="27">
        <v>17.09</v>
      </c>
      <c r="D30" s="27" t="e">
        <f>'Données '!#REF!</f>
        <v>#REF!</v>
      </c>
      <c r="E30" s="27" t="e">
        <f>'Données '!#REF!</f>
        <v>#REF!</v>
      </c>
      <c r="F30" s="27">
        <v>171</v>
      </c>
      <c r="G30" s="27">
        <v>198</v>
      </c>
      <c r="H30" s="53" t="e">
        <f>'Données '!#REF!</f>
        <v>#REF!</v>
      </c>
      <c r="I30" s="54" t="e">
        <f>'Données '!#REF!</f>
        <v>#REF!</v>
      </c>
      <c r="J30" s="23"/>
      <c r="K30" s="57"/>
    </row>
    <row r="31" spans="1:11" ht="15.75" customHeight="1">
      <c r="A31" s="58" t="s">
        <v>25</v>
      </c>
      <c r="B31" s="59" t="s">
        <v>21</v>
      </c>
      <c r="C31" s="28">
        <v>14.74</v>
      </c>
      <c r="D31" s="28" t="e">
        <f>'Données '!#REF!</f>
        <v>#REF!</v>
      </c>
      <c r="E31" s="28" t="e">
        <f>'Données '!#REF!</f>
        <v>#REF!</v>
      </c>
      <c r="F31" s="28">
        <v>140</v>
      </c>
      <c r="G31" s="28">
        <v>163</v>
      </c>
      <c r="H31" s="38" t="e">
        <f>'Données '!#REF!</f>
        <v>#REF!</v>
      </c>
      <c r="I31" s="39" t="e">
        <f>'Données '!#REF!</f>
        <v>#REF!</v>
      </c>
    </row>
    <row r="32" spans="1:11" ht="15.75" customHeight="1"/>
    <row r="33" spans="1:9" ht="15" customHeight="1">
      <c r="A33" s="197" t="s">
        <v>35</v>
      </c>
      <c r="B33" s="198"/>
      <c r="C33" s="198"/>
      <c r="D33" s="198"/>
      <c r="E33" s="198"/>
      <c r="F33" s="198"/>
      <c r="G33" s="198"/>
      <c r="H33" s="198"/>
      <c r="I33" s="198"/>
    </row>
    <row r="34" spans="1:9" ht="15" customHeight="1">
      <c r="A34" s="199" t="s">
        <v>27</v>
      </c>
      <c r="B34" s="198"/>
      <c r="C34" s="198"/>
      <c r="D34" s="198"/>
      <c r="E34" s="198"/>
      <c r="F34" s="198"/>
      <c r="G34" s="198"/>
      <c r="H34" s="198"/>
      <c r="I34" s="198"/>
    </row>
    <row r="35" spans="1:9" ht="15" customHeight="1">
      <c r="A35" s="200" t="s">
        <v>28</v>
      </c>
      <c r="B35" s="198"/>
      <c r="C35" s="198"/>
      <c r="D35" s="198"/>
      <c r="E35" s="198"/>
      <c r="F35" s="198"/>
      <c r="G35" s="198"/>
      <c r="H35" s="198"/>
      <c r="I35" s="198"/>
    </row>
    <row r="38" spans="1:9" ht="15.75" customHeight="1"/>
    <row r="39" spans="1:9" ht="30" customHeight="1"/>
    <row r="42" spans="1:9" ht="15.75" customHeight="1"/>
    <row r="43" spans="1:9" ht="30" customHeight="1"/>
    <row r="46" spans="1:9" ht="15.75" customHeight="1"/>
    <row r="47" spans="1:9" ht="15.75" customHeight="1"/>
    <row r="48" spans="1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I19:I20"/>
    <mergeCell ref="A33:I33"/>
    <mergeCell ref="A34:I34"/>
    <mergeCell ref="A35:I35"/>
    <mergeCell ref="A19:A20"/>
    <mergeCell ref="B19:B20"/>
    <mergeCell ref="C19:C20"/>
    <mergeCell ref="D19:D20"/>
    <mergeCell ref="E19:E20"/>
    <mergeCell ref="F19:G19"/>
    <mergeCell ref="H19:H20"/>
  </mergeCells>
  <conditionalFormatting sqref="A21:I31">
    <cfRule type="expression" dxfId="3" priority="1">
      <formula>MOD(ROW(),2)</formula>
    </cfRule>
  </conditionalFormatting>
  <printOptions horizontalCentered="1"/>
  <pageMargins left="0.23622047244094491" right="0.23622047244094491" top="0.39370078740157483" bottom="0.74803149606299213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000"/>
  <sheetViews>
    <sheetView workbookViewId="0">
      <selection activeCell="J10" sqref="J10"/>
    </sheetView>
  </sheetViews>
  <sheetFormatPr baseColWidth="10" defaultColWidth="12.625" defaultRowHeight="15" customHeight="1"/>
  <cols>
    <col min="1" max="1" width="12.375" customWidth="1"/>
    <col min="2" max="2" width="4" customWidth="1"/>
    <col min="3" max="3" width="10.375" customWidth="1"/>
    <col min="4" max="4" width="11.25" customWidth="1"/>
    <col min="5" max="6" width="10.375" customWidth="1"/>
    <col min="7" max="8" width="7" customWidth="1"/>
    <col min="9" max="10" width="12.75" customWidth="1"/>
    <col min="11" max="11" width="11.375" customWidth="1"/>
    <col min="12" max="26" width="9.375" customWidth="1"/>
  </cols>
  <sheetData>
    <row r="1" spans="2:2" ht="15" customHeight="1">
      <c r="B1" s="60"/>
    </row>
    <row r="2" spans="2:2" ht="15" customHeight="1">
      <c r="B2" s="60"/>
    </row>
    <row r="3" spans="2:2" ht="15" customHeight="1">
      <c r="B3" s="60"/>
    </row>
    <row r="4" spans="2:2" ht="15" customHeight="1">
      <c r="B4" s="60"/>
    </row>
    <row r="5" spans="2:2" ht="15" customHeight="1">
      <c r="B5" s="60"/>
    </row>
    <row r="6" spans="2:2" ht="15" customHeight="1">
      <c r="B6" s="60"/>
    </row>
    <row r="7" spans="2:2" ht="15" customHeight="1">
      <c r="B7" s="60"/>
    </row>
    <row r="8" spans="2:2" ht="15" customHeight="1">
      <c r="B8" s="60"/>
    </row>
    <row r="9" spans="2:2" ht="15" customHeight="1">
      <c r="B9" s="60"/>
    </row>
    <row r="10" spans="2:2" ht="15" customHeight="1">
      <c r="B10" s="60"/>
    </row>
    <row r="11" spans="2:2" ht="15" customHeight="1">
      <c r="B11" s="60"/>
    </row>
    <row r="12" spans="2:2" ht="15" customHeight="1">
      <c r="B12" s="60"/>
    </row>
    <row r="13" spans="2:2" ht="15" customHeight="1">
      <c r="B13" s="60"/>
    </row>
    <row r="14" spans="2:2" ht="15" customHeight="1">
      <c r="B14" s="60"/>
    </row>
    <row r="15" spans="2:2" ht="15" customHeight="1">
      <c r="B15" s="60"/>
    </row>
    <row r="16" spans="2:2" ht="15" customHeight="1">
      <c r="B16" s="60"/>
    </row>
    <row r="17" spans="1:12" ht="15" customHeight="1">
      <c r="B17" s="60"/>
    </row>
    <row r="18" spans="1:12" ht="15" customHeight="1">
      <c r="B18" s="60"/>
    </row>
    <row r="19" spans="1:12" ht="33.75" customHeight="1">
      <c r="A19" s="201" t="s">
        <v>0</v>
      </c>
      <c r="B19" s="203" t="s">
        <v>1</v>
      </c>
      <c r="C19" s="203" t="s">
        <v>2</v>
      </c>
      <c r="D19" s="203" t="s">
        <v>36</v>
      </c>
      <c r="E19" s="203" t="s">
        <v>29</v>
      </c>
      <c r="F19" s="203" t="s">
        <v>46</v>
      </c>
      <c r="G19" s="205" t="s">
        <v>5</v>
      </c>
      <c r="H19" s="206"/>
      <c r="I19" s="203" t="s">
        <v>6</v>
      </c>
      <c r="J19" s="195" t="s">
        <v>7</v>
      </c>
    </row>
    <row r="20" spans="1:12" ht="33.75" customHeight="1" thickBot="1">
      <c r="A20" s="202"/>
      <c r="B20" s="204"/>
      <c r="C20" s="204"/>
      <c r="D20" s="204"/>
      <c r="E20" s="204"/>
      <c r="F20" s="204"/>
      <c r="G20" s="1">
        <v>35</v>
      </c>
      <c r="H20" s="1">
        <v>45</v>
      </c>
      <c r="I20" s="204"/>
      <c r="J20" s="196"/>
    </row>
    <row r="21" spans="1:12" ht="15" customHeight="1">
      <c r="A21" s="140" t="s">
        <v>30</v>
      </c>
      <c r="B21" s="141" t="s">
        <v>11</v>
      </c>
      <c r="C21" s="142">
        <v>8.75</v>
      </c>
      <c r="D21" s="143" t="e">
        <f>'Données '!#REF!</f>
        <v>#REF!</v>
      </c>
      <c r="E21" s="144">
        <v>47.05</v>
      </c>
      <c r="F21" s="142">
        <v>90.03</v>
      </c>
      <c r="G21" s="142"/>
      <c r="H21" s="142">
        <v>108</v>
      </c>
      <c r="I21" s="145" t="e">
        <f>'Données '!#REF!</f>
        <v>#REF!</v>
      </c>
      <c r="J21" s="110" t="e">
        <f>'Données '!#REF!</f>
        <v>#REF!</v>
      </c>
      <c r="L21" s="25"/>
    </row>
    <row r="22" spans="1:12" ht="15" customHeight="1">
      <c r="A22" s="146" t="s">
        <v>39</v>
      </c>
      <c r="B22" s="147" t="s">
        <v>11</v>
      </c>
      <c r="C22" s="148">
        <v>8.5</v>
      </c>
      <c r="D22" s="149" t="e">
        <f>'Données '!#REF!</f>
        <v>#REF!</v>
      </c>
      <c r="E22" s="149">
        <v>41.1</v>
      </c>
      <c r="F22" s="148">
        <v>100.12</v>
      </c>
      <c r="G22" s="148"/>
      <c r="H22" s="148">
        <v>109</v>
      </c>
      <c r="I22" s="150" t="e">
        <f>'Données '!#REF!</f>
        <v>#REF!</v>
      </c>
      <c r="J22" s="111" t="e">
        <f>'Données '!#REF!</f>
        <v>#REF!</v>
      </c>
      <c r="L22" s="25"/>
    </row>
    <row r="23" spans="1:12" ht="15" customHeight="1">
      <c r="A23" s="146" t="s">
        <v>146</v>
      </c>
      <c r="B23" s="147" t="s">
        <v>11</v>
      </c>
      <c r="C23" s="148">
        <v>8.75</v>
      </c>
      <c r="D23" s="149" t="e">
        <f>'Données '!#REF!</f>
        <v>#REF!</v>
      </c>
      <c r="E23" s="149">
        <v>48.08</v>
      </c>
      <c r="F23" s="148">
        <v>89.96</v>
      </c>
      <c r="G23" s="148"/>
      <c r="H23" s="148">
        <v>113</v>
      </c>
      <c r="I23" s="150" t="e">
        <f>'Données '!#REF!</f>
        <v>#REF!</v>
      </c>
      <c r="J23" s="111" t="e">
        <f>'Données '!#REF!</f>
        <v>#REF!</v>
      </c>
      <c r="L23" s="25"/>
    </row>
    <row r="24" spans="1:12" ht="15" customHeight="1">
      <c r="A24" s="146" t="s">
        <v>19</v>
      </c>
      <c r="B24" s="147" t="s">
        <v>11</v>
      </c>
      <c r="C24" s="148">
        <v>9.1999999999999993</v>
      </c>
      <c r="D24" s="149" t="e">
        <f>'Données '!#REF!</f>
        <v>#REF!</v>
      </c>
      <c r="E24" s="149">
        <v>49.44</v>
      </c>
      <c r="F24" s="148">
        <v>95.92</v>
      </c>
      <c r="G24" s="148"/>
      <c r="H24" s="148">
        <v>115</v>
      </c>
      <c r="I24" s="150" t="e">
        <f>'Données '!#REF!</f>
        <v>#REF!</v>
      </c>
      <c r="J24" s="111" t="e">
        <f>'Données '!#REF!</f>
        <v>#REF!</v>
      </c>
      <c r="L24" s="25"/>
    </row>
    <row r="25" spans="1:12" ht="15" customHeight="1">
      <c r="A25" s="146" t="s">
        <v>20</v>
      </c>
      <c r="B25" s="147" t="s">
        <v>11</v>
      </c>
      <c r="C25" s="148">
        <v>9.1999999999999993</v>
      </c>
      <c r="D25" s="149">
        <v>102.31</v>
      </c>
      <c r="E25" s="149">
        <v>43.2</v>
      </c>
      <c r="F25" s="148">
        <v>109.07</v>
      </c>
      <c r="G25" s="148"/>
      <c r="H25" s="148">
        <v>119</v>
      </c>
      <c r="I25" s="150" t="e">
        <f>'Données '!#REF!</f>
        <v>#REF!</v>
      </c>
      <c r="J25" s="111" t="e">
        <f>'Données '!#REF!</f>
        <v>#REF!</v>
      </c>
      <c r="L25" s="25"/>
    </row>
    <row r="26" spans="1:12" ht="15" customHeight="1">
      <c r="A26" s="146" t="s">
        <v>147</v>
      </c>
      <c r="B26" s="147" t="s">
        <v>11</v>
      </c>
      <c r="C26" s="148">
        <v>9.1999999999999993</v>
      </c>
      <c r="D26" s="149" t="e">
        <f>'Données '!#REF!</f>
        <v>#REF!</v>
      </c>
      <c r="E26" s="149">
        <v>49.44</v>
      </c>
      <c r="F26" s="148">
        <v>95.89</v>
      </c>
      <c r="G26" s="148"/>
      <c r="H26" s="148">
        <v>100</v>
      </c>
      <c r="I26" s="150" t="e">
        <f>'Données '!#REF!</f>
        <v>#REF!</v>
      </c>
      <c r="J26" s="111" t="e">
        <f>'Données '!#REF!</f>
        <v>#REF!</v>
      </c>
      <c r="L26" s="25"/>
    </row>
    <row r="27" spans="1:12" ht="15" customHeight="1" thickBot="1">
      <c r="A27" s="151" t="s">
        <v>41</v>
      </c>
      <c r="B27" s="152" t="s">
        <v>11</v>
      </c>
      <c r="C27" s="153">
        <v>9.1999999999999993</v>
      </c>
      <c r="D27" s="154" t="e">
        <f>'Données '!#REF!</f>
        <v>#REF!</v>
      </c>
      <c r="E27" s="154">
        <v>48.21</v>
      </c>
      <c r="F27" s="153">
        <v>95.58</v>
      </c>
      <c r="G27" s="153"/>
      <c r="H27" s="153">
        <v>108</v>
      </c>
      <c r="I27" s="155" t="e">
        <f>'Données '!#REF!</f>
        <v>#REF!</v>
      </c>
      <c r="J27" s="112" t="e">
        <f>'Données '!#REF!</f>
        <v>#REF!</v>
      </c>
      <c r="L27" s="25"/>
    </row>
    <row r="28" spans="1:12" ht="25.5" customHeight="1">
      <c r="B28" s="60"/>
    </row>
    <row r="29" spans="1:12" ht="15" customHeight="1">
      <c r="A29" s="197" t="s">
        <v>35</v>
      </c>
      <c r="B29" s="198"/>
      <c r="C29" s="198"/>
      <c r="D29" s="198"/>
      <c r="E29" s="198"/>
      <c r="F29" s="198"/>
      <c r="G29" s="198"/>
      <c r="H29" s="198"/>
      <c r="I29" s="198"/>
    </row>
    <row r="30" spans="1:12" ht="15" customHeight="1">
      <c r="A30" s="199" t="s">
        <v>27</v>
      </c>
      <c r="B30" s="198"/>
      <c r="C30" s="198"/>
      <c r="D30" s="198"/>
      <c r="E30" s="198"/>
      <c r="F30" s="198"/>
      <c r="G30" s="198"/>
      <c r="H30" s="198"/>
      <c r="I30" s="198"/>
    </row>
    <row r="31" spans="1:12" ht="15" customHeight="1">
      <c r="A31" s="200" t="s">
        <v>28</v>
      </c>
      <c r="B31" s="198"/>
      <c r="C31" s="198"/>
      <c r="D31" s="198"/>
      <c r="E31" s="198"/>
      <c r="F31" s="198"/>
      <c r="G31" s="198"/>
      <c r="H31" s="198"/>
      <c r="I31" s="198"/>
    </row>
    <row r="32" spans="1:12" ht="15" customHeight="1">
      <c r="B32" s="60"/>
      <c r="C32" s="24"/>
      <c r="D32" s="24"/>
    </row>
    <row r="33" spans="1:9" ht="15" customHeight="1">
      <c r="B33" s="60"/>
      <c r="C33" s="24"/>
      <c r="D33" s="24"/>
    </row>
    <row r="34" spans="1:9" ht="9.75" customHeight="1">
      <c r="B34" s="60"/>
      <c r="C34" s="24"/>
      <c r="D34" s="24"/>
    </row>
    <row r="35" spans="1:9" ht="49.5" customHeight="1">
      <c r="B35" s="60"/>
      <c r="C35" s="24"/>
      <c r="D35" s="24"/>
    </row>
    <row r="36" spans="1:9" ht="16.5" customHeight="1">
      <c r="B36" s="60"/>
      <c r="C36" s="24"/>
      <c r="D36" s="24"/>
    </row>
    <row r="37" spans="1:9" ht="15" customHeight="1">
      <c r="B37" s="60"/>
    </row>
    <row r="38" spans="1:9" ht="10.5" customHeight="1">
      <c r="B38" s="60"/>
    </row>
    <row r="39" spans="1:9" ht="47.25" customHeight="1">
      <c r="B39" s="60"/>
    </row>
    <row r="40" spans="1:9" ht="15" customHeight="1">
      <c r="B40" s="60"/>
    </row>
    <row r="41" spans="1:9" ht="15" customHeight="1">
      <c r="B41" s="60"/>
    </row>
    <row r="42" spans="1:9" ht="15.75" customHeight="1">
      <c r="A42" s="24"/>
      <c r="B42" s="60"/>
      <c r="C42" s="24"/>
      <c r="D42" s="24"/>
      <c r="E42" s="61"/>
      <c r="F42" s="61"/>
      <c r="G42" s="62"/>
      <c r="H42" s="62"/>
      <c r="I42" s="24"/>
    </row>
    <row r="43" spans="1:9" ht="15.75" customHeight="1">
      <c r="B43" s="60"/>
    </row>
    <row r="44" spans="1:9" ht="15.75" customHeight="1">
      <c r="B44" s="60"/>
    </row>
    <row r="45" spans="1:9" ht="15.75" customHeight="1">
      <c r="B45" s="60"/>
    </row>
    <row r="46" spans="1:9" ht="15.75" customHeight="1">
      <c r="B46" s="60"/>
    </row>
    <row r="47" spans="1:9" ht="15.75" customHeight="1">
      <c r="B47" s="60"/>
    </row>
    <row r="48" spans="1:9" ht="15.75" customHeight="1">
      <c r="B48" s="60"/>
    </row>
    <row r="49" spans="2:2" ht="15.75" customHeight="1">
      <c r="B49" s="60"/>
    </row>
    <row r="50" spans="2:2" ht="15.75" customHeight="1">
      <c r="B50" s="60"/>
    </row>
    <row r="51" spans="2:2" ht="15.75" customHeight="1">
      <c r="B51" s="60"/>
    </row>
    <row r="52" spans="2:2" ht="15.75" customHeight="1">
      <c r="B52" s="60"/>
    </row>
    <row r="53" spans="2:2" ht="15.75" customHeight="1">
      <c r="B53" s="60"/>
    </row>
    <row r="54" spans="2:2" ht="15.75" customHeight="1">
      <c r="B54" s="60"/>
    </row>
    <row r="55" spans="2:2" ht="15.75" customHeight="1">
      <c r="B55" s="60"/>
    </row>
    <row r="56" spans="2:2" ht="15.75" customHeight="1">
      <c r="B56" s="60"/>
    </row>
    <row r="57" spans="2:2" ht="15.75" customHeight="1">
      <c r="B57" s="60"/>
    </row>
    <row r="58" spans="2:2" ht="15.75" customHeight="1">
      <c r="B58" s="60"/>
    </row>
    <row r="59" spans="2:2" ht="15.75" customHeight="1">
      <c r="B59" s="60"/>
    </row>
    <row r="60" spans="2:2" ht="15.75" customHeight="1">
      <c r="B60" s="60"/>
    </row>
    <row r="61" spans="2:2" ht="15.75" customHeight="1">
      <c r="B61" s="60"/>
    </row>
    <row r="62" spans="2:2" ht="15.75" customHeight="1">
      <c r="B62" s="60"/>
    </row>
    <row r="63" spans="2:2" ht="15.75" customHeight="1">
      <c r="B63" s="60"/>
    </row>
    <row r="64" spans="2:2" ht="15.75" customHeight="1">
      <c r="B64" s="60"/>
    </row>
    <row r="65" spans="2:2" ht="15.75" customHeight="1">
      <c r="B65" s="60"/>
    </row>
    <row r="66" spans="2:2" ht="15.75" customHeight="1">
      <c r="B66" s="60"/>
    </row>
    <row r="67" spans="2:2" ht="15.75" customHeight="1">
      <c r="B67" s="60"/>
    </row>
    <row r="68" spans="2:2" ht="15.75" customHeight="1">
      <c r="B68" s="60"/>
    </row>
    <row r="69" spans="2:2" ht="15.75" customHeight="1">
      <c r="B69" s="60"/>
    </row>
    <row r="70" spans="2:2" ht="15.75" customHeight="1">
      <c r="B70" s="60"/>
    </row>
    <row r="71" spans="2:2" ht="15.75" customHeight="1">
      <c r="B71" s="60"/>
    </row>
    <row r="72" spans="2:2" ht="15.75" customHeight="1">
      <c r="B72" s="60"/>
    </row>
    <row r="73" spans="2:2" ht="15.75" customHeight="1">
      <c r="B73" s="60"/>
    </row>
    <row r="74" spans="2:2" ht="15.75" customHeight="1">
      <c r="B74" s="60"/>
    </row>
    <row r="75" spans="2:2" ht="15.75" customHeight="1">
      <c r="B75" s="60"/>
    </row>
    <row r="76" spans="2:2" ht="15.75" customHeight="1">
      <c r="B76" s="60"/>
    </row>
    <row r="77" spans="2:2" ht="15.75" customHeight="1">
      <c r="B77" s="60"/>
    </row>
    <row r="78" spans="2:2" ht="15.75" customHeight="1">
      <c r="B78" s="60"/>
    </row>
    <row r="79" spans="2:2" ht="15.75" customHeight="1">
      <c r="B79" s="60"/>
    </row>
    <row r="80" spans="2:2" ht="15.75" customHeight="1">
      <c r="B80" s="60"/>
    </row>
    <row r="81" spans="2:2" ht="15.75" customHeight="1">
      <c r="B81" s="60"/>
    </row>
    <row r="82" spans="2:2" ht="15.75" customHeight="1">
      <c r="B82" s="60"/>
    </row>
    <row r="83" spans="2:2" ht="15.75" customHeight="1">
      <c r="B83" s="60"/>
    </row>
    <row r="84" spans="2:2" ht="15.75" customHeight="1">
      <c r="B84" s="60"/>
    </row>
    <row r="85" spans="2:2" ht="15.75" customHeight="1">
      <c r="B85" s="60"/>
    </row>
    <row r="86" spans="2:2" ht="15.75" customHeight="1">
      <c r="B86" s="60"/>
    </row>
    <row r="87" spans="2:2" ht="15.75" customHeight="1">
      <c r="B87" s="60"/>
    </row>
    <row r="88" spans="2:2" ht="15.75" customHeight="1">
      <c r="B88" s="60"/>
    </row>
    <row r="89" spans="2:2" ht="15.75" customHeight="1">
      <c r="B89" s="60"/>
    </row>
    <row r="90" spans="2:2" ht="15.75" customHeight="1">
      <c r="B90" s="60"/>
    </row>
    <row r="91" spans="2:2" ht="15.75" customHeight="1">
      <c r="B91" s="60"/>
    </row>
    <row r="92" spans="2:2" ht="15.75" customHeight="1">
      <c r="B92" s="60"/>
    </row>
    <row r="93" spans="2:2" ht="15.75" customHeight="1">
      <c r="B93" s="60"/>
    </row>
    <row r="94" spans="2:2" ht="15.75" customHeight="1">
      <c r="B94" s="60"/>
    </row>
    <row r="95" spans="2:2" ht="15.75" customHeight="1">
      <c r="B95" s="60"/>
    </row>
    <row r="96" spans="2:2" ht="15.75" customHeight="1">
      <c r="B96" s="60"/>
    </row>
    <row r="97" spans="2:2" ht="15.75" customHeight="1">
      <c r="B97" s="60"/>
    </row>
    <row r="98" spans="2:2" ht="15.75" customHeight="1">
      <c r="B98" s="60"/>
    </row>
    <row r="99" spans="2:2" ht="15.75" customHeight="1">
      <c r="B99" s="60"/>
    </row>
    <row r="100" spans="2:2" ht="15.75" customHeight="1">
      <c r="B100" s="60"/>
    </row>
    <row r="101" spans="2:2" ht="15.75" customHeight="1">
      <c r="B101" s="60"/>
    </row>
    <row r="102" spans="2:2" ht="15.75" customHeight="1">
      <c r="B102" s="60"/>
    </row>
    <row r="103" spans="2:2" ht="15.75" customHeight="1">
      <c r="B103" s="60"/>
    </row>
    <row r="104" spans="2:2" ht="15.75" customHeight="1">
      <c r="B104" s="60"/>
    </row>
    <row r="105" spans="2:2" ht="15.75" customHeight="1">
      <c r="B105" s="60"/>
    </row>
    <row r="106" spans="2:2" ht="15.75" customHeight="1">
      <c r="B106" s="60"/>
    </row>
    <row r="107" spans="2:2" ht="15.75" customHeight="1">
      <c r="B107" s="60"/>
    </row>
    <row r="108" spans="2:2" ht="15.75" customHeight="1">
      <c r="B108" s="60"/>
    </row>
    <row r="109" spans="2:2" ht="15.75" customHeight="1">
      <c r="B109" s="60"/>
    </row>
    <row r="110" spans="2:2" ht="15.75" customHeight="1">
      <c r="B110" s="60"/>
    </row>
    <row r="111" spans="2:2" ht="15.75" customHeight="1">
      <c r="B111" s="60"/>
    </row>
    <row r="112" spans="2:2" ht="15.75" customHeight="1">
      <c r="B112" s="60"/>
    </row>
    <row r="113" spans="2:2" ht="15.75" customHeight="1">
      <c r="B113" s="60"/>
    </row>
    <row r="114" spans="2:2" ht="15.75" customHeight="1">
      <c r="B114" s="60"/>
    </row>
    <row r="115" spans="2:2" ht="15.75" customHeight="1">
      <c r="B115" s="60"/>
    </row>
    <row r="116" spans="2:2" ht="15.75" customHeight="1">
      <c r="B116" s="60"/>
    </row>
    <row r="117" spans="2:2" ht="15.75" customHeight="1">
      <c r="B117" s="60"/>
    </row>
    <row r="118" spans="2:2" ht="15.75" customHeight="1">
      <c r="B118" s="60"/>
    </row>
    <row r="119" spans="2:2" ht="15.75" customHeight="1">
      <c r="B119" s="60"/>
    </row>
    <row r="120" spans="2:2" ht="15.75" customHeight="1">
      <c r="B120" s="60"/>
    </row>
    <row r="121" spans="2:2" ht="15.75" customHeight="1">
      <c r="B121" s="60"/>
    </row>
    <row r="122" spans="2:2" ht="15.75" customHeight="1">
      <c r="B122" s="60"/>
    </row>
    <row r="123" spans="2:2" ht="15.75" customHeight="1">
      <c r="B123" s="60"/>
    </row>
    <row r="124" spans="2:2" ht="15.75" customHeight="1">
      <c r="B124" s="60"/>
    </row>
    <row r="125" spans="2:2" ht="15.75" customHeight="1">
      <c r="B125" s="60"/>
    </row>
    <row r="126" spans="2:2" ht="15.75" customHeight="1">
      <c r="B126" s="60"/>
    </row>
    <row r="127" spans="2:2" ht="15.75" customHeight="1">
      <c r="B127" s="60"/>
    </row>
    <row r="128" spans="2:2" ht="15.75" customHeight="1">
      <c r="B128" s="60"/>
    </row>
    <row r="129" spans="2:2" ht="15.75" customHeight="1">
      <c r="B129" s="60"/>
    </row>
    <row r="130" spans="2:2" ht="15.75" customHeight="1">
      <c r="B130" s="60"/>
    </row>
    <row r="131" spans="2:2" ht="15.75" customHeight="1">
      <c r="B131" s="60"/>
    </row>
    <row r="132" spans="2:2" ht="15.75" customHeight="1">
      <c r="B132" s="60"/>
    </row>
    <row r="133" spans="2:2" ht="15.75" customHeight="1">
      <c r="B133" s="60"/>
    </row>
    <row r="134" spans="2:2" ht="15.75" customHeight="1">
      <c r="B134" s="60"/>
    </row>
    <row r="135" spans="2:2" ht="15.75" customHeight="1">
      <c r="B135" s="60"/>
    </row>
    <row r="136" spans="2:2" ht="15.75" customHeight="1">
      <c r="B136" s="60"/>
    </row>
    <row r="137" spans="2:2" ht="15.75" customHeight="1">
      <c r="B137" s="60"/>
    </row>
    <row r="138" spans="2:2" ht="15.75" customHeight="1">
      <c r="B138" s="60"/>
    </row>
    <row r="139" spans="2:2" ht="15.75" customHeight="1">
      <c r="B139" s="60"/>
    </row>
    <row r="140" spans="2:2" ht="15.75" customHeight="1">
      <c r="B140" s="60"/>
    </row>
    <row r="141" spans="2:2" ht="15.75" customHeight="1">
      <c r="B141" s="60"/>
    </row>
    <row r="142" spans="2:2" ht="15.75" customHeight="1">
      <c r="B142" s="60"/>
    </row>
    <row r="143" spans="2:2" ht="15.75" customHeight="1">
      <c r="B143" s="60"/>
    </row>
    <row r="144" spans="2:2" ht="15.75" customHeight="1">
      <c r="B144" s="60"/>
    </row>
    <row r="145" spans="2:2" ht="15.75" customHeight="1">
      <c r="B145" s="60"/>
    </row>
    <row r="146" spans="2:2" ht="15.75" customHeight="1">
      <c r="B146" s="60"/>
    </row>
    <row r="147" spans="2:2" ht="15.75" customHeight="1">
      <c r="B147" s="60"/>
    </row>
    <row r="148" spans="2:2" ht="15.75" customHeight="1">
      <c r="B148" s="60"/>
    </row>
    <row r="149" spans="2:2" ht="15.75" customHeight="1">
      <c r="B149" s="60"/>
    </row>
    <row r="150" spans="2:2" ht="15.75" customHeight="1">
      <c r="B150" s="60"/>
    </row>
    <row r="151" spans="2:2" ht="15.75" customHeight="1">
      <c r="B151" s="60"/>
    </row>
    <row r="152" spans="2:2" ht="15.75" customHeight="1">
      <c r="B152" s="60"/>
    </row>
    <row r="153" spans="2:2" ht="15.75" customHeight="1">
      <c r="B153" s="60"/>
    </row>
    <row r="154" spans="2:2" ht="15.75" customHeight="1">
      <c r="B154" s="60"/>
    </row>
    <row r="155" spans="2:2" ht="15.75" customHeight="1">
      <c r="B155" s="60"/>
    </row>
    <row r="156" spans="2:2" ht="15.75" customHeight="1">
      <c r="B156" s="60"/>
    </row>
    <row r="157" spans="2:2" ht="15.75" customHeight="1">
      <c r="B157" s="60"/>
    </row>
    <row r="158" spans="2:2" ht="15.75" customHeight="1">
      <c r="B158" s="60"/>
    </row>
    <row r="159" spans="2:2" ht="15.75" customHeight="1">
      <c r="B159" s="60"/>
    </row>
    <row r="160" spans="2:2" ht="15.75" customHeight="1">
      <c r="B160" s="60"/>
    </row>
    <row r="161" spans="2:2" ht="15.75" customHeight="1">
      <c r="B161" s="60"/>
    </row>
    <row r="162" spans="2:2" ht="15.75" customHeight="1">
      <c r="B162" s="60"/>
    </row>
    <row r="163" spans="2:2" ht="15.75" customHeight="1">
      <c r="B163" s="60"/>
    </row>
    <row r="164" spans="2:2" ht="15.75" customHeight="1">
      <c r="B164" s="60"/>
    </row>
    <row r="165" spans="2:2" ht="15.75" customHeight="1">
      <c r="B165" s="60"/>
    </row>
    <row r="166" spans="2:2" ht="15.75" customHeight="1">
      <c r="B166" s="60"/>
    </row>
    <row r="167" spans="2:2" ht="15.75" customHeight="1">
      <c r="B167" s="60"/>
    </row>
    <row r="168" spans="2:2" ht="15.75" customHeight="1">
      <c r="B168" s="60"/>
    </row>
    <row r="169" spans="2:2" ht="15.75" customHeight="1">
      <c r="B169" s="60"/>
    </row>
    <row r="170" spans="2:2" ht="15.75" customHeight="1">
      <c r="B170" s="60"/>
    </row>
    <row r="171" spans="2:2" ht="15.75" customHeight="1">
      <c r="B171" s="60"/>
    </row>
    <row r="172" spans="2:2" ht="15.75" customHeight="1">
      <c r="B172" s="60"/>
    </row>
    <row r="173" spans="2:2" ht="15.75" customHeight="1">
      <c r="B173" s="60"/>
    </row>
    <row r="174" spans="2:2" ht="15.75" customHeight="1">
      <c r="B174" s="60"/>
    </row>
    <row r="175" spans="2:2" ht="15.75" customHeight="1">
      <c r="B175" s="60"/>
    </row>
    <row r="176" spans="2:2" ht="15.75" customHeight="1">
      <c r="B176" s="60"/>
    </row>
    <row r="177" spans="2:2" ht="15.75" customHeight="1">
      <c r="B177" s="60"/>
    </row>
    <row r="178" spans="2:2" ht="15.75" customHeight="1">
      <c r="B178" s="60"/>
    </row>
    <row r="179" spans="2:2" ht="15.75" customHeight="1">
      <c r="B179" s="60"/>
    </row>
    <row r="180" spans="2:2" ht="15.75" customHeight="1">
      <c r="B180" s="60"/>
    </row>
    <row r="181" spans="2:2" ht="15.75" customHeight="1">
      <c r="B181" s="60"/>
    </row>
    <row r="182" spans="2:2" ht="15.75" customHeight="1">
      <c r="B182" s="60"/>
    </row>
    <row r="183" spans="2:2" ht="15.75" customHeight="1">
      <c r="B183" s="60"/>
    </row>
    <row r="184" spans="2:2" ht="15.75" customHeight="1">
      <c r="B184" s="60"/>
    </row>
    <row r="185" spans="2:2" ht="15.75" customHeight="1">
      <c r="B185" s="60"/>
    </row>
    <row r="186" spans="2:2" ht="15.75" customHeight="1">
      <c r="B186" s="60"/>
    </row>
    <row r="187" spans="2:2" ht="15.75" customHeight="1">
      <c r="B187" s="60"/>
    </row>
    <row r="188" spans="2:2" ht="15.75" customHeight="1">
      <c r="B188" s="60"/>
    </row>
    <row r="189" spans="2:2" ht="15.75" customHeight="1">
      <c r="B189" s="60"/>
    </row>
    <row r="190" spans="2:2" ht="15.75" customHeight="1">
      <c r="B190" s="60"/>
    </row>
    <row r="191" spans="2:2" ht="15.75" customHeight="1">
      <c r="B191" s="60"/>
    </row>
    <row r="192" spans="2:2" ht="15.75" customHeight="1">
      <c r="B192" s="60"/>
    </row>
    <row r="193" spans="2:2" ht="15.75" customHeight="1">
      <c r="B193" s="60"/>
    </row>
    <row r="194" spans="2:2" ht="15.75" customHeight="1">
      <c r="B194" s="60"/>
    </row>
    <row r="195" spans="2:2" ht="15.75" customHeight="1">
      <c r="B195" s="60"/>
    </row>
    <row r="196" spans="2:2" ht="15.75" customHeight="1">
      <c r="B196" s="60"/>
    </row>
    <row r="197" spans="2:2" ht="15.75" customHeight="1">
      <c r="B197" s="60"/>
    </row>
    <row r="198" spans="2:2" ht="15.75" customHeight="1">
      <c r="B198" s="60"/>
    </row>
    <row r="199" spans="2:2" ht="15.75" customHeight="1">
      <c r="B199" s="60"/>
    </row>
    <row r="200" spans="2:2" ht="15.75" customHeight="1">
      <c r="B200" s="60"/>
    </row>
    <row r="201" spans="2:2" ht="15.75" customHeight="1">
      <c r="B201" s="60"/>
    </row>
    <row r="202" spans="2:2" ht="15.75" customHeight="1">
      <c r="B202" s="60"/>
    </row>
    <row r="203" spans="2:2" ht="15.75" customHeight="1">
      <c r="B203" s="60"/>
    </row>
    <row r="204" spans="2:2" ht="15.75" customHeight="1">
      <c r="B204" s="60"/>
    </row>
    <row r="205" spans="2:2" ht="15.75" customHeight="1">
      <c r="B205" s="60"/>
    </row>
    <row r="206" spans="2:2" ht="15.75" customHeight="1">
      <c r="B206" s="60"/>
    </row>
    <row r="207" spans="2:2" ht="15.75" customHeight="1">
      <c r="B207" s="60"/>
    </row>
    <row r="208" spans="2:2" ht="15.75" customHeight="1">
      <c r="B208" s="60"/>
    </row>
    <row r="209" spans="2:2" ht="15.75" customHeight="1">
      <c r="B209" s="60"/>
    </row>
    <row r="210" spans="2:2" ht="15.75" customHeight="1">
      <c r="B210" s="60"/>
    </row>
    <row r="211" spans="2:2" ht="15.75" customHeight="1">
      <c r="B211" s="60"/>
    </row>
    <row r="212" spans="2:2" ht="15.75" customHeight="1">
      <c r="B212" s="60"/>
    </row>
    <row r="213" spans="2:2" ht="15.75" customHeight="1">
      <c r="B213" s="60"/>
    </row>
    <row r="214" spans="2:2" ht="15.75" customHeight="1">
      <c r="B214" s="60"/>
    </row>
    <row r="215" spans="2:2" ht="15.75" customHeight="1">
      <c r="B215" s="60"/>
    </row>
    <row r="216" spans="2:2" ht="15.75" customHeight="1">
      <c r="B216" s="60"/>
    </row>
    <row r="217" spans="2:2" ht="15.75" customHeight="1">
      <c r="B217" s="60"/>
    </row>
    <row r="218" spans="2:2" ht="15.75" customHeight="1">
      <c r="B218" s="60"/>
    </row>
    <row r="219" spans="2:2" ht="15.75" customHeight="1">
      <c r="B219" s="60"/>
    </row>
    <row r="220" spans="2:2" ht="15.75" customHeight="1">
      <c r="B220" s="60"/>
    </row>
    <row r="221" spans="2:2" ht="15.75" customHeight="1">
      <c r="B221" s="60"/>
    </row>
    <row r="222" spans="2:2" ht="15.75" customHeight="1">
      <c r="B222" s="60"/>
    </row>
    <row r="223" spans="2:2" ht="15.75" customHeight="1">
      <c r="B223" s="60"/>
    </row>
    <row r="224" spans="2:2" ht="15.75" customHeight="1">
      <c r="B224" s="60"/>
    </row>
    <row r="225" spans="2:2" ht="15.75" customHeight="1">
      <c r="B225" s="60"/>
    </row>
    <row r="226" spans="2:2" ht="15.75" customHeight="1">
      <c r="B226" s="60"/>
    </row>
    <row r="227" spans="2:2" ht="15.75" customHeight="1">
      <c r="B227" s="60"/>
    </row>
    <row r="228" spans="2:2" ht="15.75" customHeight="1">
      <c r="B228" s="60"/>
    </row>
    <row r="229" spans="2:2" ht="15.75" customHeight="1">
      <c r="B229" s="60"/>
    </row>
    <row r="230" spans="2:2" ht="15.75" customHeight="1">
      <c r="B230" s="60"/>
    </row>
    <row r="231" spans="2:2" ht="15.75" customHeight="1">
      <c r="B231" s="60"/>
    </row>
    <row r="232" spans="2:2" ht="15.75" customHeight="1">
      <c r="B232" s="60"/>
    </row>
    <row r="233" spans="2:2" ht="15.75" customHeight="1">
      <c r="B233" s="60"/>
    </row>
    <row r="234" spans="2:2" ht="15.75" customHeight="1">
      <c r="B234" s="60"/>
    </row>
    <row r="235" spans="2:2" ht="15.75" customHeight="1">
      <c r="B235" s="60"/>
    </row>
    <row r="236" spans="2:2" ht="15.75" customHeight="1">
      <c r="B236" s="60"/>
    </row>
    <row r="237" spans="2:2" ht="15.75" customHeight="1">
      <c r="B237" s="60"/>
    </row>
    <row r="238" spans="2:2" ht="15.75" customHeight="1">
      <c r="B238" s="60"/>
    </row>
    <row r="239" spans="2:2" ht="15.75" customHeight="1">
      <c r="B239" s="60"/>
    </row>
    <row r="240" spans="2:2" ht="15.75" customHeight="1">
      <c r="B240" s="60"/>
    </row>
    <row r="241" spans="2:2" ht="15.75" customHeight="1">
      <c r="B241" s="60"/>
    </row>
    <row r="242" spans="2:2" ht="15.75" customHeight="1">
      <c r="B242" s="60"/>
    </row>
    <row r="243" spans="2:2" ht="15.75" customHeight="1">
      <c r="B243" s="60"/>
    </row>
    <row r="244" spans="2:2" ht="15.75" customHeight="1">
      <c r="B244" s="60"/>
    </row>
    <row r="245" spans="2:2" ht="15.75" customHeight="1">
      <c r="B245" s="60"/>
    </row>
    <row r="246" spans="2:2" ht="15.75" customHeight="1">
      <c r="B246" s="60"/>
    </row>
    <row r="247" spans="2:2" ht="15.75" customHeight="1">
      <c r="B247" s="60"/>
    </row>
    <row r="248" spans="2:2" ht="15.75" customHeight="1">
      <c r="B248" s="60"/>
    </row>
    <row r="249" spans="2:2" ht="15.75" customHeight="1">
      <c r="B249" s="60"/>
    </row>
    <row r="250" spans="2:2" ht="15.75" customHeight="1">
      <c r="B250" s="60"/>
    </row>
    <row r="251" spans="2:2" ht="15.75" customHeight="1">
      <c r="B251" s="60"/>
    </row>
    <row r="252" spans="2:2" ht="15.75" customHeight="1">
      <c r="B252" s="60"/>
    </row>
    <row r="253" spans="2:2" ht="15.75" customHeight="1">
      <c r="B253" s="60"/>
    </row>
    <row r="254" spans="2:2" ht="15.75" customHeight="1">
      <c r="B254" s="60"/>
    </row>
    <row r="255" spans="2:2" ht="15.75" customHeight="1">
      <c r="B255" s="60"/>
    </row>
    <row r="256" spans="2:2" ht="15.75" customHeight="1">
      <c r="B256" s="60"/>
    </row>
    <row r="257" spans="2:2" ht="15.75" customHeight="1">
      <c r="B257" s="60"/>
    </row>
    <row r="258" spans="2:2" ht="15.75" customHeight="1">
      <c r="B258" s="60"/>
    </row>
    <row r="259" spans="2:2" ht="15.75" customHeight="1">
      <c r="B259" s="60"/>
    </row>
    <row r="260" spans="2:2" ht="15.75" customHeight="1">
      <c r="B260" s="60"/>
    </row>
    <row r="261" spans="2:2" ht="15.75" customHeight="1">
      <c r="B261" s="60"/>
    </row>
    <row r="262" spans="2:2" ht="15.75" customHeight="1">
      <c r="B262" s="60"/>
    </row>
    <row r="263" spans="2:2" ht="15.75" customHeight="1">
      <c r="B263" s="60"/>
    </row>
    <row r="264" spans="2:2" ht="15.75" customHeight="1">
      <c r="B264" s="60"/>
    </row>
    <row r="265" spans="2:2" ht="15.75" customHeight="1">
      <c r="B265" s="60"/>
    </row>
    <row r="266" spans="2:2" ht="15.75" customHeight="1">
      <c r="B266" s="60"/>
    </row>
    <row r="267" spans="2:2" ht="15.75" customHeight="1">
      <c r="B267" s="60"/>
    </row>
    <row r="268" spans="2:2" ht="15.75" customHeight="1">
      <c r="B268" s="60"/>
    </row>
    <row r="269" spans="2:2" ht="15.75" customHeight="1">
      <c r="B269" s="60"/>
    </row>
    <row r="270" spans="2:2" ht="15.75" customHeight="1">
      <c r="B270" s="60"/>
    </row>
    <row r="271" spans="2:2" ht="15.75" customHeight="1">
      <c r="B271" s="60"/>
    </row>
    <row r="272" spans="2:2" ht="15.75" customHeight="1">
      <c r="B272" s="60"/>
    </row>
    <row r="273" spans="2:2" ht="15.75" customHeight="1">
      <c r="B273" s="60"/>
    </row>
    <row r="274" spans="2:2" ht="15.75" customHeight="1">
      <c r="B274" s="60"/>
    </row>
    <row r="275" spans="2:2" ht="15.75" customHeight="1">
      <c r="B275" s="60"/>
    </row>
    <row r="276" spans="2:2" ht="15.75" customHeight="1">
      <c r="B276" s="60"/>
    </row>
    <row r="277" spans="2:2" ht="15.75" customHeight="1">
      <c r="B277" s="60"/>
    </row>
    <row r="278" spans="2:2" ht="15.75" customHeight="1">
      <c r="B278" s="60"/>
    </row>
    <row r="279" spans="2:2" ht="15.75" customHeight="1">
      <c r="B279" s="60"/>
    </row>
    <row r="280" spans="2:2" ht="15.75" customHeight="1">
      <c r="B280" s="60"/>
    </row>
    <row r="281" spans="2:2" ht="15.75" customHeight="1">
      <c r="B281" s="60"/>
    </row>
    <row r="282" spans="2:2" ht="15.75" customHeight="1">
      <c r="B282" s="60"/>
    </row>
    <row r="283" spans="2:2" ht="15.75" customHeight="1">
      <c r="B283" s="60"/>
    </row>
    <row r="284" spans="2:2" ht="15.75" customHeight="1">
      <c r="B284" s="60"/>
    </row>
    <row r="285" spans="2:2" ht="15.75" customHeight="1">
      <c r="B285" s="60"/>
    </row>
    <row r="286" spans="2:2" ht="15.75" customHeight="1">
      <c r="B286" s="60"/>
    </row>
    <row r="287" spans="2:2" ht="15.75" customHeight="1">
      <c r="B287" s="60"/>
    </row>
    <row r="288" spans="2:2" ht="15.75" customHeight="1">
      <c r="B288" s="60"/>
    </row>
    <row r="289" spans="2:2" ht="15.75" customHeight="1">
      <c r="B289" s="60"/>
    </row>
    <row r="290" spans="2:2" ht="15.75" customHeight="1">
      <c r="B290" s="60"/>
    </row>
    <row r="291" spans="2:2" ht="15.75" customHeight="1">
      <c r="B291" s="60"/>
    </row>
    <row r="292" spans="2:2" ht="15.75" customHeight="1">
      <c r="B292" s="60"/>
    </row>
    <row r="293" spans="2:2" ht="15.75" customHeight="1">
      <c r="B293" s="60"/>
    </row>
    <row r="294" spans="2:2" ht="15.75" customHeight="1">
      <c r="B294" s="60"/>
    </row>
    <row r="295" spans="2:2" ht="15.75" customHeight="1">
      <c r="B295" s="60"/>
    </row>
    <row r="296" spans="2:2" ht="15.75" customHeight="1">
      <c r="B296" s="60"/>
    </row>
    <row r="297" spans="2:2" ht="15.75" customHeight="1">
      <c r="B297" s="60"/>
    </row>
    <row r="298" spans="2:2" ht="15.75" customHeight="1">
      <c r="B298" s="60"/>
    </row>
    <row r="299" spans="2:2" ht="15.75" customHeight="1">
      <c r="B299" s="60"/>
    </row>
    <row r="300" spans="2:2" ht="15.75" customHeight="1">
      <c r="B300" s="60"/>
    </row>
    <row r="301" spans="2:2" ht="15.75" customHeight="1">
      <c r="B301" s="60"/>
    </row>
    <row r="302" spans="2:2" ht="15.75" customHeight="1">
      <c r="B302" s="60"/>
    </row>
    <row r="303" spans="2:2" ht="15.75" customHeight="1">
      <c r="B303" s="60"/>
    </row>
    <row r="304" spans="2:2" ht="15.75" customHeight="1">
      <c r="B304" s="60"/>
    </row>
    <row r="305" spans="2:2" ht="15.75" customHeight="1">
      <c r="B305" s="60"/>
    </row>
    <row r="306" spans="2:2" ht="15.75" customHeight="1">
      <c r="B306" s="60"/>
    </row>
    <row r="307" spans="2:2" ht="15.75" customHeight="1">
      <c r="B307" s="60"/>
    </row>
    <row r="308" spans="2:2" ht="15.75" customHeight="1">
      <c r="B308" s="60"/>
    </row>
    <row r="309" spans="2:2" ht="15.75" customHeight="1">
      <c r="B309" s="60"/>
    </row>
    <row r="310" spans="2:2" ht="15.75" customHeight="1">
      <c r="B310" s="60"/>
    </row>
    <row r="311" spans="2:2" ht="15.75" customHeight="1">
      <c r="B311" s="60"/>
    </row>
    <row r="312" spans="2:2" ht="15.75" customHeight="1">
      <c r="B312" s="60"/>
    </row>
    <row r="313" spans="2:2" ht="15.75" customHeight="1">
      <c r="B313" s="60"/>
    </row>
    <row r="314" spans="2:2" ht="15.75" customHeight="1">
      <c r="B314" s="60"/>
    </row>
    <row r="315" spans="2:2" ht="15.75" customHeight="1">
      <c r="B315" s="60"/>
    </row>
    <row r="316" spans="2:2" ht="15.75" customHeight="1">
      <c r="B316" s="60"/>
    </row>
    <row r="317" spans="2:2" ht="15.75" customHeight="1">
      <c r="B317" s="60"/>
    </row>
    <row r="318" spans="2:2" ht="15.75" customHeight="1">
      <c r="B318" s="60"/>
    </row>
    <row r="319" spans="2:2" ht="15.75" customHeight="1">
      <c r="B319" s="60"/>
    </row>
    <row r="320" spans="2:2" ht="15.75" customHeight="1">
      <c r="B320" s="60"/>
    </row>
    <row r="321" spans="2:2" ht="15.75" customHeight="1">
      <c r="B321" s="60"/>
    </row>
    <row r="322" spans="2:2" ht="15.75" customHeight="1">
      <c r="B322" s="60"/>
    </row>
    <row r="323" spans="2:2" ht="15.75" customHeight="1">
      <c r="B323" s="60"/>
    </row>
    <row r="324" spans="2:2" ht="15.75" customHeight="1">
      <c r="B324" s="60"/>
    </row>
    <row r="325" spans="2:2" ht="15.75" customHeight="1">
      <c r="B325" s="60"/>
    </row>
    <row r="326" spans="2:2" ht="15.75" customHeight="1">
      <c r="B326" s="60"/>
    </row>
    <row r="327" spans="2:2" ht="15.75" customHeight="1">
      <c r="B327" s="60"/>
    </row>
    <row r="328" spans="2:2" ht="15.75" customHeight="1">
      <c r="B328" s="60"/>
    </row>
    <row r="329" spans="2:2" ht="15.75" customHeight="1">
      <c r="B329" s="60"/>
    </row>
    <row r="330" spans="2:2" ht="15.75" customHeight="1">
      <c r="B330" s="60"/>
    </row>
    <row r="331" spans="2:2" ht="15.75" customHeight="1">
      <c r="B331" s="60"/>
    </row>
    <row r="332" spans="2:2" ht="15.75" customHeight="1">
      <c r="B332" s="60"/>
    </row>
    <row r="333" spans="2:2" ht="15.75" customHeight="1">
      <c r="B333" s="60"/>
    </row>
    <row r="334" spans="2:2" ht="15.75" customHeight="1">
      <c r="B334" s="60"/>
    </row>
    <row r="335" spans="2:2" ht="15.75" customHeight="1">
      <c r="B335" s="60"/>
    </row>
    <row r="336" spans="2:2" ht="15.75" customHeight="1">
      <c r="B336" s="60"/>
    </row>
    <row r="337" spans="2:2" ht="15.75" customHeight="1">
      <c r="B337" s="60"/>
    </row>
    <row r="338" spans="2:2" ht="15.75" customHeight="1">
      <c r="B338" s="60"/>
    </row>
    <row r="339" spans="2:2" ht="15.75" customHeight="1">
      <c r="B339" s="60"/>
    </row>
    <row r="340" spans="2:2" ht="15.75" customHeight="1">
      <c r="B340" s="60"/>
    </row>
    <row r="341" spans="2:2" ht="15.75" customHeight="1">
      <c r="B341" s="60"/>
    </row>
    <row r="342" spans="2:2" ht="15.75" customHeight="1">
      <c r="B342" s="60"/>
    </row>
    <row r="343" spans="2:2" ht="15.75" customHeight="1">
      <c r="B343" s="60"/>
    </row>
    <row r="344" spans="2:2" ht="15.75" customHeight="1">
      <c r="B344" s="60"/>
    </row>
    <row r="345" spans="2:2" ht="15.75" customHeight="1">
      <c r="B345" s="60"/>
    </row>
    <row r="346" spans="2:2" ht="15.75" customHeight="1">
      <c r="B346" s="60"/>
    </row>
    <row r="347" spans="2:2" ht="15.75" customHeight="1">
      <c r="B347" s="60"/>
    </row>
    <row r="348" spans="2:2" ht="15.75" customHeight="1">
      <c r="B348" s="60"/>
    </row>
    <row r="349" spans="2:2" ht="15.75" customHeight="1">
      <c r="B349" s="60"/>
    </row>
    <row r="350" spans="2:2" ht="15.75" customHeight="1">
      <c r="B350" s="60"/>
    </row>
    <row r="351" spans="2:2" ht="15.75" customHeight="1">
      <c r="B351" s="60"/>
    </row>
    <row r="352" spans="2:2" ht="15.75" customHeight="1">
      <c r="B352" s="60"/>
    </row>
    <row r="353" spans="2:2" ht="15.75" customHeight="1">
      <c r="B353" s="60"/>
    </row>
    <row r="354" spans="2:2" ht="15.75" customHeight="1">
      <c r="B354" s="60"/>
    </row>
    <row r="355" spans="2:2" ht="15.75" customHeight="1">
      <c r="B355" s="60"/>
    </row>
    <row r="356" spans="2:2" ht="15.75" customHeight="1">
      <c r="B356" s="60"/>
    </row>
    <row r="357" spans="2:2" ht="15.75" customHeight="1">
      <c r="B357" s="60"/>
    </row>
    <row r="358" spans="2:2" ht="15.75" customHeight="1">
      <c r="B358" s="60"/>
    </row>
    <row r="359" spans="2:2" ht="15.75" customHeight="1">
      <c r="B359" s="60"/>
    </row>
    <row r="360" spans="2:2" ht="15.75" customHeight="1">
      <c r="B360" s="60"/>
    </row>
    <row r="361" spans="2:2" ht="15.75" customHeight="1">
      <c r="B361" s="60"/>
    </row>
    <row r="362" spans="2:2" ht="15.75" customHeight="1">
      <c r="B362" s="60"/>
    </row>
    <row r="363" spans="2:2" ht="15.75" customHeight="1">
      <c r="B363" s="60"/>
    </row>
    <row r="364" spans="2:2" ht="15.75" customHeight="1">
      <c r="B364" s="60"/>
    </row>
    <row r="365" spans="2:2" ht="15.75" customHeight="1">
      <c r="B365" s="60"/>
    </row>
    <row r="366" spans="2:2" ht="15.75" customHeight="1">
      <c r="B366" s="60"/>
    </row>
    <row r="367" spans="2:2" ht="15.75" customHeight="1">
      <c r="B367" s="60"/>
    </row>
    <row r="368" spans="2:2" ht="15.75" customHeight="1">
      <c r="B368" s="60"/>
    </row>
    <row r="369" spans="2:2" ht="15.75" customHeight="1">
      <c r="B369" s="60"/>
    </row>
    <row r="370" spans="2:2" ht="15.75" customHeight="1">
      <c r="B370" s="60"/>
    </row>
    <row r="371" spans="2:2" ht="15.75" customHeight="1">
      <c r="B371" s="60"/>
    </row>
    <row r="372" spans="2:2" ht="15.75" customHeight="1">
      <c r="B372" s="60"/>
    </row>
    <row r="373" spans="2:2" ht="15.75" customHeight="1">
      <c r="B373" s="60"/>
    </row>
    <row r="374" spans="2:2" ht="15.75" customHeight="1">
      <c r="B374" s="60"/>
    </row>
    <row r="375" spans="2:2" ht="15.75" customHeight="1">
      <c r="B375" s="60"/>
    </row>
    <row r="376" spans="2:2" ht="15.75" customHeight="1">
      <c r="B376" s="60"/>
    </row>
    <row r="377" spans="2:2" ht="15.75" customHeight="1">
      <c r="B377" s="60"/>
    </row>
    <row r="378" spans="2:2" ht="15.75" customHeight="1">
      <c r="B378" s="60"/>
    </row>
    <row r="379" spans="2:2" ht="15.75" customHeight="1">
      <c r="B379" s="60"/>
    </row>
    <row r="380" spans="2:2" ht="15.75" customHeight="1">
      <c r="B380" s="60"/>
    </row>
    <row r="381" spans="2:2" ht="15.75" customHeight="1">
      <c r="B381" s="60"/>
    </row>
    <row r="382" spans="2:2" ht="15.75" customHeight="1">
      <c r="B382" s="60"/>
    </row>
    <row r="383" spans="2:2" ht="15.75" customHeight="1">
      <c r="B383" s="60"/>
    </row>
    <row r="384" spans="2:2" ht="15.75" customHeight="1">
      <c r="B384" s="60"/>
    </row>
    <row r="385" spans="2:2" ht="15.75" customHeight="1">
      <c r="B385" s="60"/>
    </row>
    <row r="386" spans="2:2" ht="15.75" customHeight="1">
      <c r="B386" s="60"/>
    </row>
    <row r="387" spans="2:2" ht="15.75" customHeight="1">
      <c r="B387" s="60"/>
    </row>
    <row r="388" spans="2:2" ht="15.75" customHeight="1">
      <c r="B388" s="60"/>
    </row>
    <row r="389" spans="2:2" ht="15.75" customHeight="1">
      <c r="B389" s="60"/>
    </row>
    <row r="390" spans="2:2" ht="15.75" customHeight="1">
      <c r="B390" s="60"/>
    </row>
    <row r="391" spans="2:2" ht="15.75" customHeight="1">
      <c r="B391" s="60"/>
    </row>
    <row r="392" spans="2:2" ht="15.75" customHeight="1">
      <c r="B392" s="60"/>
    </row>
    <row r="393" spans="2:2" ht="15.75" customHeight="1">
      <c r="B393" s="60"/>
    </row>
    <row r="394" spans="2:2" ht="15.75" customHeight="1">
      <c r="B394" s="60"/>
    </row>
    <row r="395" spans="2:2" ht="15.75" customHeight="1">
      <c r="B395" s="60"/>
    </row>
    <row r="396" spans="2:2" ht="15.75" customHeight="1">
      <c r="B396" s="60"/>
    </row>
    <row r="397" spans="2:2" ht="15.75" customHeight="1">
      <c r="B397" s="60"/>
    </row>
    <row r="398" spans="2:2" ht="15.75" customHeight="1">
      <c r="B398" s="60"/>
    </row>
    <row r="399" spans="2:2" ht="15.75" customHeight="1">
      <c r="B399" s="60"/>
    </row>
    <row r="400" spans="2:2" ht="15.75" customHeight="1">
      <c r="B400" s="60"/>
    </row>
    <row r="401" spans="2:2" ht="15.75" customHeight="1">
      <c r="B401" s="60"/>
    </row>
    <row r="402" spans="2:2" ht="15.75" customHeight="1">
      <c r="B402" s="60"/>
    </row>
    <row r="403" spans="2:2" ht="15.75" customHeight="1">
      <c r="B403" s="60"/>
    </row>
    <row r="404" spans="2:2" ht="15.75" customHeight="1">
      <c r="B404" s="60"/>
    </row>
    <row r="405" spans="2:2" ht="15.75" customHeight="1">
      <c r="B405" s="60"/>
    </row>
    <row r="406" spans="2:2" ht="15.75" customHeight="1">
      <c r="B406" s="60"/>
    </row>
    <row r="407" spans="2:2" ht="15.75" customHeight="1">
      <c r="B407" s="60"/>
    </row>
    <row r="408" spans="2:2" ht="15.75" customHeight="1">
      <c r="B408" s="60"/>
    </row>
    <row r="409" spans="2:2" ht="15.75" customHeight="1">
      <c r="B409" s="60"/>
    </row>
    <row r="410" spans="2:2" ht="15.75" customHeight="1">
      <c r="B410" s="60"/>
    </row>
    <row r="411" spans="2:2" ht="15.75" customHeight="1">
      <c r="B411" s="60"/>
    </row>
    <row r="412" spans="2:2" ht="15.75" customHeight="1">
      <c r="B412" s="60"/>
    </row>
    <row r="413" spans="2:2" ht="15.75" customHeight="1">
      <c r="B413" s="60"/>
    </row>
    <row r="414" spans="2:2" ht="15.75" customHeight="1">
      <c r="B414" s="60"/>
    </row>
    <row r="415" spans="2:2" ht="15.75" customHeight="1">
      <c r="B415" s="60"/>
    </row>
    <row r="416" spans="2:2" ht="15.75" customHeight="1">
      <c r="B416" s="60"/>
    </row>
    <row r="417" spans="2:2" ht="15.75" customHeight="1">
      <c r="B417" s="60"/>
    </row>
    <row r="418" spans="2:2" ht="15.75" customHeight="1">
      <c r="B418" s="60"/>
    </row>
    <row r="419" spans="2:2" ht="15.75" customHeight="1">
      <c r="B419" s="60"/>
    </row>
    <row r="420" spans="2:2" ht="15.75" customHeight="1">
      <c r="B420" s="60"/>
    </row>
    <row r="421" spans="2:2" ht="15.75" customHeight="1">
      <c r="B421" s="60"/>
    </row>
    <row r="422" spans="2:2" ht="15.75" customHeight="1">
      <c r="B422" s="60"/>
    </row>
    <row r="423" spans="2:2" ht="15.75" customHeight="1">
      <c r="B423" s="60"/>
    </row>
    <row r="424" spans="2:2" ht="15.75" customHeight="1">
      <c r="B424" s="60"/>
    </row>
    <row r="425" spans="2:2" ht="15.75" customHeight="1">
      <c r="B425" s="60"/>
    </row>
    <row r="426" spans="2:2" ht="15.75" customHeight="1">
      <c r="B426" s="60"/>
    </row>
    <row r="427" spans="2:2" ht="15.75" customHeight="1">
      <c r="B427" s="60"/>
    </row>
    <row r="428" spans="2:2" ht="15.75" customHeight="1">
      <c r="B428" s="60"/>
    </row>
    <row r="429" spans="2:2" ht="15.75" customHeight="1">
      <c r="B429" s="60"/>
    </row>
    <row r="430" spans="2:2" ht="15.75" customHeight="1">
      <c r="B430" s="60"/>
    </row>
    <row r="431" spans="2:2" ht="15.75" customHeight="1">
      <c r="B431" s="60"/>
    </row>
    <row r="432" spans="2:2" ht="15.75" customHeight="1">
      <c r="B432" s="60"/>
    </row>
    <row r="433" spans="2:2" ht="15.75" customHeight="1">
      <c r="B433" s="60"/>
    </row>
    <row r="434" spans="2:2" ht="15.75" customHeight="1">
      <c r="B434" s="60"/>
    </row>
    <row r="435" spans="2:2" ht="15.75" customHeight="1">
      <c r="B435" s="60"/>
    </row>
    <row r="436" spans="2:2" ht="15.75" customHeight="1">
      <c r="B436" s="60"/>
    </row>
    <row r="437" spans="2:2" ht="15.75" customHeight="1">
      <c r="B437" s="60"/>
    </row>
    <row r="438" spans="2:2" ht="15.75" customHeight="1">
      <c r="B438" s="60"/>
    </row>
    <row r="439" spans="2:2" ht="15.75" customHeight="1">
      <c r="B439" s="60"/>
    </row>
    <row r="440" spans="2:2" ht="15.75" customHeight="1">
      <c r="B440" s="60"/>
    </row>
    <row r="441" spans="2:2" ht="15.75" customHeight="1">
      <c r="B441" s="60"/>
    </row>
    <row r="442" spans="2:2" ht="15.75" customHeight="1">
      <c r="B442" s="60"/>
    </row>
    <row r="443" spans="2:2" ht="15.75" customHeight="1">
      <c r="B443" s="60"/>
    </row>
    <row r="444" spans="2:2" ht="15.75" customHeight="1">
      <c r="B444" s="60"/>
    </row>
    <row r="445" spans="2:2" ht="15.75" customHeight="1">
      <c r="B445" s="60"/>
    </row>
    <row r="446" spans="2:2" ht="15.75" customHeight="1">
      <c r="B446" s="60"/>
    </row>
    <row r="447" spans="2:2" ht="15.75" customHeight="1">
      <c r="B447" s="60"/>
    </row>
    <row r="448" spans="2:2" ht="15.75" customHeight="1">
      <c r="B448" s="60"/>
    </row>
    <row r="449" spans="2:2" ht="15.75" customHeight="1">
      <c r="B449" s="60"/>
    </row>
    <row r="450" spans="2:2" ht="15.75" customHeight="1">
      <c r="B450" s="60"/>
    </row>
    <row r="451" spans="2:2" ht="15.75" customHeight="1">
      <c r="B451" s="60"/>
    </row>
    <row r="452" spans="2:2" ht="15.75" customHeight="1">
      <c r="B452" s="60"/>
    </row>
    <row r="453" spans="2:2" ht="15.75" customHeight="1">
      <c r="B453" s="60"/>
    </row>
    <row r="454" spans="2:2" ht="15.75" customHeight="1">
      <c r="B454" s="60"/>
    </row>
    <row r="455" spans="2:2" ht="15.75" customHeight="1">
      <c r="B455" s="60"/>
    </row>
    <row r="456" spans="2:2" ht="15.75" customHeight="1">
      <c r="B456" s="60"/>
    </row>
    <row r="457" spans="2:2" ht="15.75" customHeight="1">
      <c r="B457" s="60"/>
    </row>
    <row r="458" spans="2:2" ht="15.75" customHeight="1">
      <c r="B458" s="60"/>
    </row>
    <row r="459" spans="2:2" ht="15.75" customHeight="1">
      <c r="B459" s="60"/>
    </row>
    <row r="460" spans="2:2" ht="15.75" customHeight="1">
      <c r="B460" s="60"/>
    </row>
    <row r="461" spans="2:2" ht="15.75" customHeight="1">
      <c r="B461" s="60"/>
    </row>
    <row r="462" spans="2:2" ht="15.75" customHeight="1">
      <c r="B462" s="60"/>
    </row>
    <row r="463" spans="2:2" ht="15.75" customHeight="1">
      <c r="B463" s="60"/>
    </row>
    <row r="464" spans="2:2" ht="15.75" customHeight="1">
      <c r="B464" s="60"/>
    </row>
    <row r="465" spans="2:2" ht="15.75" customHeight="1">
      <c r="B465" s="60"/>
    </row>
    <row r="466" spans="2:2" ht="15.75" customHeight="1">
      <c r="B466" s="60"/>
    </row>
    <row r="467" spans="2:2" ht="15.75" customHeight="1">
      <c r="B467" s="60"/>
    </row>
    <row r="468" spans="2:2" ht="15.75" customHeight="1">
      <c r="B468" s="60"/>
    </row>
    <row r="469" spans="2:2" ht="15.75" customHeight="1">
      <c r="B469" s="60"/>
    </row>
    <row r="470" spans="2:2" ht="15.75" customHeight="1">
      <c r="B470" s="60"/>
    </row>
    <row r="471" spans="2:2" ht="15.75" customHeight="1">
      <c r="B471" s="60"/>
    </row>
    <row r="472" spans="2:2" ht="15.75" customHeight="1">
      <c r="B472" s="60"/>
    </row>
    <row r="473" spans="2:2" ht="15.75" customHeight="1">
      <c r="B473" s="60"/>
    </row>
    <row r="474" spans="2:2" ht="15.75" customHeight="1">
      <c r="B474" s="60"/>
    </row>
    <row r="475" spans="2:2" ht="15.75" customHeight="1">
      <c r="B475" s="60"/>
    </row>
    <row r="476" spans="2:2" ht="15.75" customHeight="1">
      <c r="B476" s="60"/>
    </row>
    <row r="477" spans="2:2" ht="15.75" customHeight="1">
      <c r="B477" s="60"/>
    </row>
    <row r="478" spans="2:2" ht="15.75" customHeight="1">
      <c r="B478" s="60"/>
    </row>
    <row r="479" spans="2:2" ht="15.75" customHeight="1">
      <c r="B479" s="60"/>
    </row>
    <row r="480" spans="2:2" ht="15.75" customHeight="1">
      <c r="B480" s="60"/>
    </row>
    <row r="481" spans="2:2" ht="15.75" customHeight="1">
      <c r="B481" s="60"/>
    </row>
    <row r="482" spans="2:2" ht="15.75" customHeight="1">
      <c r="B482" s="60"/>
    </row>
    <row r="483" spans="2:2" ht="15.75" customHeight="1">
      <c r="B483" s="60"/>
    </row>
    <row r="484" spans="2:2" ht="15.75" customHeight="1">
      <c r="B484" s="60"/>
    </row>
    <row r="485" spans="2:2" ht="15.75" customHeight="1">
      <c r="B485" s="60"/>
    </row>
    <row r="486" spans="2:2" ht="15.75" customHeight="1">
      <c r="B486" s="60"/>
    </row>
    <row r="487" spans="2:2" ht="15.75" customHeight="1">
      <c r="B487" s="60"/>
    </row>
    <row r="488" spans="2:2" ht="15.75" customHeight="1">
      <c r="B488" s="60"/>
    </row>
    <row r="489" spans="2:2" ht="15.75" customHeight="1">
      <c r="B489" s="60"/>
    </row>
    <row r="490" spans="2:2" ht="15.75" customHeight="1">
      <c r="B490" s="60"/>
    </row>
    <row r="491" spans="2:2" ht="15.75" customHeight="1">
      <c r="B491" s="60"/>
    </row>
    <row r="492" spans="2:2" ht="15.75" customHeight="1">
      <c r="B492" s="60"/>
    </row>
    <row r="493" spans="2:2" ht="15.75" customHeight="1">
      <c r="B493" s="60"/>
    </row>
    <row r="494" spans="2:2" ht="15.75" customHeight="1">
      <c r="B494" s="60"/>
    </row>
    <row r="495" spans="2:2" ht="15.75" customHeight="1">
      <c r="B495" s="60"/>
    </row>
    <row r="496" spans="2:2" ht="15.75" customHeight="1">
      <c r="B496" s="60"/>
    </row>
    <row r="497" spans="2:2" ht="15.75" customHeight="1">
      <c r="B497" s="60"/>
    </row>
    <row r="498" spans="2:2" ht="15.75" customHeight="1">
      <c r="B498" s="60"/>
    </row>
    <row r="499" spans="2:2" ht="15.75" customHeight="1">
      <c r="B499" s="60"/>
    </row>
    <row r="500" spans="2:2" ht="15.75" customHeight="1">
      <c r="B500" s="60"/>
    </row>
    <row r="501" spans="2:2" ht="15.75" customHeight="1">
      <c r="B501" s="60"/>
    </row>
    <row r="502" spans="2:2" ht="15.75" customHeight="1">
      <c r="B502" s="60"/>
    </row>
    <row r="503" spans="2:2" ht="15.75" customHeight="1">
      <c r="B503" s="60"/>
    </row>
    <row r="504" spans="2:2" ht="15.75" customHeight="1">
      <c r="B504" s="60"/>
    </row>
    <row r="505" spans="2:2" ht="15.75" customHeight="1">
      <c r="B505" s="60"/>
    </row>
    <row r="506" spans="2:2" ht="15.75" customHeight="1">
      <c r="B506" s="60"/>
    </row>
    <row r="507" spans="2:2" ht="15.75" customHeight="1">
      <c r="B507" s="60"/>
    </row>
    <row r="508" spans="2:2" ht="15.75" customHeight="1">
      <c r="B508" s="60"/>
    </row>
    <row r="509" spans="2:2" ht="15.75" customHeight="1">
      <c r="B509" s="60"/>
    </row>
    <row r="510" spans="2:2" ht="15.75" customHeight="1">
      <c r="B510" s="60"/>
    </row>
    <row r="511" spans="2:2" ht="15.75" customHeight="1">
      <c r="B511" s="60"/>
    </row>
    <row r="512" spans="2:2" ht="15.75" customHeight="1">
      <c r="B512" s="60"/>
    </row>
    <row r="513" spans="2:2" ht="15.75" customHeight="1">
      <c r="B513" s="60"/>
    </row>
    <row r="514" spans="2:2" ht="15.75" customHeight="1">
      <c r="B514" s="60"/>
    </row>
    <row r="515" spans="2:2" ht="15.75" customHeight="1">
      <c r="B515" s="60"/>
    </row>
    <row r="516" spans="2:2" ht="15.75" customHeight="1">
      <c r="B516" s="60"/>
    </row>
    <row r="517" spans="2:2" ht="15.75" customHeight="1">
      <c r="B517" s="60"/>
    </row>
    <row r="518" spans="2:2" ht="15.75" customHeight="1">
      <c r="B518" s="60"/>
    </row>
    <row r="519" spans="2:2" ht="15.75" customHeight="1">
      <c r="B519" s="60"/>
    </row>
    <row r="520" spans="2:2" ht="15.75" customHeight="1">
      <c r="B520" s="60"/>
    </row>
    <row r="521" spans="2:2" ht="15.75" customHeight="1">
      <c r="B521" s="60"/>
    </row>
    <row r="522" spans="2:2" ht="15.75" customHeight="1">
      <c r="B522" s="60"/>
    </row>
    <row r="523" spans="2:2" ht="15.75" customHeight="1">
      <c r="B523" s="60"/>
    </row>
    <row r="524" spans="2:2" ht="15.75" customHeight="1">
      <c r="B524" s="60"/>
    </row>
    <row r="525" spans="2:2" ht="15.75" customHeight="1">
      <c r="B525" s="60"/>
    </row>
    <row r="526" spans="2:2" ht="15.75" customHeight="1">
      <c r="B526" s="60"/>
    </row>
    <row r="527" spans="2:2" ht="15.75" customHeight="1">
      <c r="B527" s="60"/>
    </row>
    <row r="528" spans="2:2" ht="15.75" customHeight="1">
      <c r="B528" s="60"/>
    </row>
    <row r="529" spans="2:2" ht="15.75" customHeight="1">
      <c r="B529" s="60"/>
    </row>
    <row r="530" spans="2:2" ht="15.75" customHeight="1">
      <c r="B530" s="60"/>
    </row>
    <row r="531" spans="2:2" ht="15.75" customHeight="1">
      <c r="B531" s="60"/>
    </row>
    <row r="532" spans="2:2" ht="15.75" customHeight="1">
      <c r="B532" s="60"/>
    </row>
    <row r="533" spans="2:2" ht="15.75" customHeight="1">
      <c r="B533" s="60"/>
    </row>
    <row r="534" spans="2:2" ht="15.75" customHeight="1">
      <c r="B534" s="60"/>
    </row>
    <row r="535" spans="2:2" ht="15.75" customHeight="1">
      <c r="B535" s="60"/>
    </row>
    <row r="536" spans="2:2" ht="15.75" customHeight="1">
      <c r="B536" s="60"/>
    </row>
    <row r="537" spans="2:2" ht="15.75" customHeight="1">
      <c r="B537" s="60"/>
    </row>
    <row r="538" spans="2:2" ht="15.75" customHeight="1">
      <c r="B538" s="60"/>
    </row>
    <row r="539" spans="2:2" ht="15.75" customHeight="1">
      <c r="B539" s="60"/>
    </row>
    <row r="540" spans="2:2" ht="15.75" customHeight="1">
      <c r="B540" s="60"/>
    </row>
    <row r="541" spans="2:2" ht="15.75" customHeight="1">
      <c r="B541" s="60"/>
    </row>
    <row r="542" spans="2:2" ht="15.75" customHeight="1">
      <c r="B542" s="60"/>
    </row>
    <row r="543" spans="2:2" ht="15.75" customHeight="1">
      <c r="B543" s="60"/>
    </row>
    <row r="544" spans="2:2" ht="15.75" customHeight="1">
      <c r="B544" s="60"/>
    </row>
    <row r="545" spans="2:2" ht="15.75" customHeight="1">
      <c r="B545" s="60"/>
    </row>
    <row r="546" spans="2:2" ht="15.75" customHeight="1">
      <c r="B546" s="60"/>
    </row>
    <row r="547" spans="2:2" ht="15.75" customHeight="1">
      <c r="B547" s="60"/>
    </row>
    <row r="548" spans="2:2" ht="15.75" customHeight="1">
      <c r="B548" s="60"/>
    </row>
    <row r="549" spans="2:2" ht="15.75" customHeight="1">
      <c r="B549" s="60"/>
    </row>
    <row r="550" spans="2:2" ht="15.75" customHeight="1">
      <c r="B550" s="60"/>
    </row>
    <row r="551" spans="2:2" ht="15.75" customHeight="1">
      <c r="B551" s="60"/>
    </row>
    <row r="552" spans="2:2" ht="15.75" customHeight="1">
      <c r="B552" s="60"/>
    </row>
    <row r="553" spans="2:2" ht="15.75" customHeight="1">
      <c r="B553" s="60"/>
    </row>
    <row r="554" spans="2:2" ht="15.75" customHeight="1">
      <c r="B554" s="60"/>
    </row>
    <row r="555" spans="2:2" ht="15.75" customHeight="1">
      <c r="B555" s="60"/>
    </row>
    <row r="556" spans="2:2" ht="15.75" customHeight="1">
      <c r="B556" s="60"/>
    </row>
    <row r="557" spans="2:2" ht="15.75" customHeight="1">
      <c r="B557" s="60"/>
    </row>
    <row r="558" spans="2:2" ht="15.75" customHeight="1">
      <c r="B558" s="60"/>
    </row>
    <row r="559" spans="2:2" ht="15.75" customHeight="1">
      <c r="B559" s="60"/>
    </row>
    <row r="560" spans="2:2" ht="15.75" customHeight="1">
      <c r="B560" s="60"/>
    </row>
    <row r="561" spans="2:2" ht="15.75" customHeight="1">
      <c r="B561" s="60"/>
    </row>
    <row r="562" spans="2:2" ht="15.75" customHeight="1">
      <c r="B562" s="60"/>
    </row>
    <row r="563" spans="2:2" ht="15.75" customHeight="1">
      <c r="B563" s="60"/>
    </row>
    <row r="564" spans="2:2" ht="15.75" customHeight="1">
      <c r="B564" s="60"/>
    </row>
    <row r="565" spans="2:2" ht="15.75" customHeight="1">
      <c r="B565" s="60"/>
    </row>
    <row r="566" spans="2:2" ht="15.75" customHeight="1">
      <c r="B566" s="60"/>
    </row>
    <row r="567" spans="2:2" ht="15.75" customHeight="1">
      <c r="B567" s="60"/>
    </row>
    <row r="568" spans="2:2" ht="15.75" customHeight="1">
      <c r="B568" s="60"/>
    </row>
    <row r="569" spans="2:2" ht="15.75" customHeight="1">
      <c r="B569" s="60"/>
    </row>
    <row r="570" spans="2:2" ht="15.75" customHeight="1">
      <c r="B570" s="60"/>
    </row>
    <row r="571" spans="2:2" ht="15.75" customHeight="1">
      <c r="B571" s="60"/>
    </row>
    <row r="572" spans="2:2" ht="15.75" customHeight="1">
      <c r="B572" s="60"/>
    </row>
    <row r="573" spans="2:2" ht="15.75" customHeight="1">
      <c r="B573" s="60"/>
    </row>
    <row r="574" spans="2:2" ht="15.75" customHeight="1">
      <c r="B574" s="60"/>
    </row>
    <row r="575" spans="2:2" ht="15.75" customHeight="1">
      <c r="B575" s="60"/>
    </row>
    <row r="576" spans="2:2" ht="15.75" customHeight="1">
      <c r="B576" s="60"/>
    </row>
    <row r="577" spans="2:2" ht="15.75" customHeight="1">
      <c r="B577" s="60"/>
    </row>
    <row r="578" spans="2:2" ht="15.75" customHeight="1">
      <c r="B578" s="60"/>
    </row>
    <row r="579" spans="2:2" ht="15.75" customHeight="1">
      <c r="B579" s="60"/>
    </row>
    <row r="580" spans="2:2" ht="15.75" customHeight="1">
      <c r="B580" s="60"/>
    </row>
    <row r="581" spans="2:2" ht="15.75" customHeight="1">
      <c r="B581" s="60"/>
    </row>
    <row r="582" spans="2:2" ht="15.75" customHeight="1">
      <c r="B582" s="60"/>
    </row>
    <row r="583" spans="2:2" ht="15.75" customHeight="1">
      <c r="B583" s="60"/>
    </row>
    <row r="584" spans="2:2" ht="15.75" customHeight="1">
      <c r="B584" s="60"/>
    </row>
    <row r="585" spans="2:2" ht="15.75" customHeight="1">
      <c r="B585" s="60"/>
    </row>
    <row r="586" spans="2:2" ht="15.75" customHeight="1">
      <c r="B586" s="60"/>
    </row>
    <row r="587" spans="2:2" ht="15.75" customHeight="1">
      <c r="B587" s="60"/>
    </row>
    <row r="588" spans="2:2" ht="15.75" customHeight="1">
      <c r="B588" s="60"/>
    </row>
    <row r="589" spans="2:2" ht="15.75" customHeight="1">
      <c r="B589" s="60"/>
    </row>
    <row r="590" spans="2:2" ht="15.75" customHeight="1">
      <c r="B590" s="60"/>
    </row>
    <row r="591" spans="2:2" ht="15.75" customHeight="1">
      <c r="B591" s="60"/>
    </row>
    <row r="592" spans="2:2" ht="15.75" customHeight="1">
      <c r="B592" s="60"/>
    </row>
    <row r="593" spans="2:2" ht="15.75" customHeight="1">
      <c r="B593" s="60"/>
    </row>
    <row r="594" spans="2:2" ht="15.75" customHeight="1">
      <c r="B594" s="60"/>
    </row>
    <row r="595" spans="2:2" ht="15.75" customHeight="1">
      <c r="B595" s="60"/>
    </row>
    <row r="596" spans="2:2" ht="15.75" customHeight="1">
      <c r="B596" s="60"/>
    </row>
    <row r="597" spans="2:2" ht="15.75" customHeight="1">
      <c r="B597" s="60"/>
    </row>
    <row r="598" spans="2:2" ht="15.75" customHeight="1">
      <c r="B598" s="60"/>
    </row>
    <row r="599" spans="2:2" ht="15.75" customHeight="1">
      <c r="B599" s="60"/>
    </row>
    <row r="600" spans="2:2" ht="15.75" customHeight="1">
      <c r="B600" s="60"/>
    </row>
    <row r="601" spans="2:2" ht="15.75" customHeight="1">
      <c r="B601" s="60"/>
    </row>
    <row r="602" spans="2:2" ht="15.75" customHeight="1">
      <c r="B602" s="60"/>
    </row>
    <row r="603" spans="2:2" ht="15.75" customHeight="1">
      <c r="B603" s="60"/>
    </row>
    <row r="604" spans="2:2" ht="15.75" customHeight="1">
      <c r="B604" s="60"/>
    </row>
    <row r="605" spans="2:2" ht="15.75" customHeight="1">
      <c r="B605" s="60"/>
    </row>
    <row r="606" spans="2:2" ht="15.75" customHeight="1">
      <c r="B606" s="60"/>
    </row>
    <row r="607" spans="2:2" ht="15.75" customHeight="1">
      <c r="B607" s="60"/>
    </row>
    <row r="608" spans="2:2" ht="15.75" customHeight="1">
      <c r="B608" s="60"/>
    </row>
    <row r="609" spans="2:2" ht="15.75" customHeight="1">
      <c r="B609" s="60"/>
    </row>
    <row r="610" spans="2:2" ht="15.75" customHeight="1">
      <c r="B610" s="60"/>
    </row>
    <row r="611" spans="2:2" ht="15.75" customHeight="1">
      <c r="B611" s="60"/>
    </row>
    <row r="612" spans="2:2" ht="15.75" customHeight="1">
      <c r="B612" s="60"/>
    </row>
    <row r="613" spans="2:2" ht="15.75" customHeight="1">
      <c r="B613" s="60"/>
    </row>
    <row r="614" spans="2:2" ht="15.75" customHeight="1">
      <c r="B614" s="60"/>
    </row>
    <row r="615" spans="2:2" ht="15.75" customHeight="1">
      <c r="B615" s="60"/>
    </row>
    <row r="616" spans="2:2" ht="15.75" customHeight="1">
      <c r="B616" s="60"/>
    </row>
    <row r="617" spans="2:2" ht="15.75" customHeight="1">
      <c r="B617" s="60"/>
    </row>
    <row r="618" spans="2:2" ht="15.75" customHeight="1">
      <c r="B618" s="60"/>
    </row>
    <row r="619" spans="2:2" ht="15.75" customHeight="1">
      <c r="B619" s="60"/>
    </row>
    <row r="620" spans="2:2" ht="15.75" customHeight="1">
      <c r="B620" s="60"/>
    </row>
    <row r="621" spans="2:2" ht="15.75" customHeight="1">
      <c r="B621" s="60"/>
    </row>
    <row r="622" spans="2:2" ht="15.75" customHeight="1">
      <c r="B622" s="60"/>
    </row>
    <row r="623" spans="2:2" ht="15.75" customHeight="1">
      <c r="B623" s="60"/>
    </row>
    <row r="624" spans="2:2" ht="15.75" customHeight="1">
      <c r="B624" s="60"/>
    </row>
    <row r="625" spans="2:2" ht="15.75" customHeight="1">
      <c r="B625" s="60"/>
    </row>
    <row r="626" spans="2:2" ht="15.75" customHeight="1">
      <c r="B626" s="60"/>
    </row>
    <row r="627" spans="2:2" ht="15.75" customHeight="1">
      <c r="B627" s="60"/>
    </row>
    <row r="628" spans="2:2" ht="15.75" customHeight="1">
      <c r="B628" s="60"/>
    </row>
    <row r="629" spans="2:2" ht="15.75" customHeight="1">
      <c r="B629" s="60"/>
    </row>
    <row r="630" spans="2:2" ht="15.75" customHeight="1">
      <c r="B630" s="60"/>
    </row>
    <row r="631" spans="2:2" ht="15.75" customHeight="1">
      <c r="B631" s="60"/>
    </row>
    <row r="632" spans="2:2" ht="15.75" customHeight="1">
      <c r="B632" s="60"/>
    </row>
    <row r="633" spans="2:2" ht="15.75" customHeight="1">
      <c r="B633" s="60"/>
    </row>
    <row r="634" spans="2:2" ht="15.75" customHeight="1">
      <c r="B634" s="60"/>
    </row>
    <row r="635" spans="2:2" ht="15.75" customHeight="1">
      <c r="B635" s="60"/>
    </row>
    <row r="636" spans="2:2" ht="15.75" customHeight="1">
      <c r="B636" s="60"/>
    </row>
    <row r="637" spans="2:2" ht="15.75" customHeight="1">
      <c r="B637" s="60"/>
    </row>
    <row r="638" spans="2:2" ht="15.75" customHeight="1">
      <c r="B638" s="60"/>
    </row>
    <row r="639" spans="2:2" ht="15.75" customHeight="1">
      <c r="B639" s="60"/>
    </row>
    <row r="640" spans="2:2" ht="15.75" customHeight="1">
      <c r="B640" s="60"/>
    </row>
    <row r="641" spans="2:2" ht="15.75" customHeight="1">
      <c r="B641" s="60"/>
    </row>
    <row r="642" spans="2:2" ht="15.75" customHeight="1">
      <c r="B642" s="60"/>
    </row>
    <row r="643" spans="2:2" ht="15.75" customHeight="1">
      <c r="B643" s="60"/>
    </row>
    <row r="644" spans="2:2" ht="15.75" customHeight="1">
      <c r="B644" s="60"/>
    </row>
    <row r="645" spans="2:2" ht="15.75" customHeight="1">
      <c r="B645" s="60"/>
    </row>
    <row r="646" spans="2:2" ht="15.75" customHeight="1">
      <c r="B646" s="60"/>
    </row>
    <row r="647" spans="2:2" ht="15.75" customHeight="1">
      <c r="B647" s="60"/>
    </row>
    <row r="648" spans="2:2" ht="15.75" customHeight="1">
      <c r="B648" s="60"/>
    </row>
    <row r="649" spans="2:2" ht="15.75" customHeight="1">
      <c r="B649" s="60"/>
    </row>
    <row r="650" spans="2:2" ht="15.75" customHeight="1">
      <c r="B650" s="60"/>
    </row>
    <row r="651" spans="2:2" ht="15.75" customHeight="1">
      <c r="B651" s="60"/>
    </row>
    <row r="652" spans="2:2" ht="15.75" customHeight="1">
      <c r="B652" s="60"/>
    </row>
    <row r="653" spans="2:2" ht="15.75" customHeight="1">
      <c r="B653" s="60"/>
    </row>
    <row r="654" spans="2:2" ht="15.75" customHeight="1">
      <c r="B654" s="60"/>
    </row>
    <row r="655" spans="2:2" ht="15.75" customHeight="1">
      <c r="B655" s="60"/>
    </row>
    <row r="656" spans="2:2" ht="15.75" customHeight="1">
      <c r="B656" s="60"/>
    </row>
    <row r="657" spans="2:2" ht="15.75" customHeight="1">
      <c r="B657" s="60"/>
    </row>
    <row r="658" spans="2:2" ht="15.75" customHeight="1">
      <c r="B658" s="60"/>
    </row>
    <row r="659" spans="2:2" ht="15.75" customHeight="1">
      <c r="B659" s="60"/>
    </row>
    <row r="660" spans="2:2" ht="15.75" customHeight="1">
      <c r="B660" s="60"/>
    </row>
    <row r="661" spans="2:2" ht="15.75" customHeight="1">
      <c r="B661" s="60"/>
    </row>
    <row r="662" spans="2:2" ht="15.75" customHeight="1">
      <c r="B662" s="60"/>
    </row>
    <row r="663" spans="2:2" ht="15.75" customHeight="1">
      <c r="B663" s="60"/>
    </row>
    <row r="664" spans="2:2" ht="15.75" customHeight="1">
      <c r="B664" s="60"/>
    </row>
    <row r="665" spans="2:2" ht="15.75" customHeight="1">
      <c r="B665" s="60"/>
    </row>
    <row r="666" spans="2:2" ht="15.75" customHeight="1">
      <c r="B666" s="60"/>
    </row>
    <row r="667" spans="2:2" ht="15.75" customHeight="1">
      <c r="B667" s="60"/>
    </row>
    <row r="668" spans="2:2" ht="15.75" customHeight="1">
      <c r="B668" s="60"/>
    </row>
    <row r="669" spans="2:2" ht="15.75" customHeight="1">
      <c r="B669" s="60"/>
    </row>
    <row r="670" spans="2:2" ht="15.75" customHeight="1">
      <c r="B670" s="60"/>
    </row>
    <row r="671" spans="2:2" ht="15.75" customHeight="1">
      <c r="B671" s="60"/>
    </row>
    <row r="672" spans="2:2" ht="15.75" customHeight="1">
      <c r="B672" s="60"/>
    </row>
    <row r="673" spans="2:2" ht="15.75" customHeight="1">
      <c r="B673" s="60"/>
    </row>
    <row r="674" spans="2:2" ht="15.75" customHeight="1">
      <c r="B674" s="60"/>
    </row>
    <row r="675" spans="2:2" ht="15.75" customHeight="1">
      <c r="B675" s="60"/>
    </row>
    <row r="676" spans="2:2" ht="15.75" customHeight="1">
      <c r="B676" s="60"/>
    </row>
    <row r="677" spans="2:2" ht="15.75" customHeight="1">
      <c r="B677" s="60"/>
    </row>
    <row r="678" spans="2:2" ht="15.75" customHeight="1">
      <c r="B678" s="60"/>
    </row>
    <row r="679" spans="2:2" ht="15.75" customHeight="1">
      <c r="B679" s="60"/>
    </row>
    <row r="680" spans="2:2" ht="15.75" customHeight="1">
      <c r="B680" s="60"/>
    </row>
    <row r="681" spans="2:2" ht="15.75" customHeight="1">
      <c r="B681" s="60"/>
    </row>
    <row r="682" spans="2:2" ht="15.75" customHeight="1">
      <c r="B682" s="60"/>
    </row>
    <row r="683" spans="2:2" ht="15.75" customHeight="1">
      <c r="B683" s="60"/>
    </row>
    <row r="684" spans="2:2" ht="15.75" customHeight="1">
      <c r="B684" s="60"/>
    </row>
    <row r="685" spans="2:2" ht="15.75" customHeight="1">
      <c r="B685" s="60"/>
    </row>
    <row r="686" spans="2:2" ht="15.75" customHeight="1">
      <c r="B686" s="60"/>
    </row>
    <row r="687" spans="2:2" ht="15.75" customHeight="1">
      <c r="B687" s="60"/>
    </row>
    <row r="688" spans="2:2" ht="15.75" customHeight="1">
      <c r="B688" s="60"/>
    </row>
    <row r="689" spans="2:2" ht="15.75" customHeight="1">
      <c r="B689" s="60"/>
    </row>
    <row r="690" spans="2:2" ht="15.75" customHeight="1">
      <c r="B690" s="60"/>
    </row>
    <row r="691" spans="2:2" ht="15.75" customHeight="1">
      <c r="B691" s="60"/>
    </row>
    <row r="692" spans="2:2" ht="15.75" customHeight="1">
      <c r="B692" s="60"/>
    </row>
    <row r="693" spans="2:2" ht="15.75" customHeight="1">
      <c r="B693" s="60"/>
    </row>
    <row r="694" spans="2:2" ht="15.75" customHeight="1">
      <c r="B694" s="60"/>
    </row>
    <row r="695" spans="2:2" ht="15.75" customHeight="1">
      <c r="B695" s="60"/>
    </row>
    <row r="696" spans="2:2" ht="15.75" customHeight="1">
      <c r="B696" s="60"/>
    </row>
    <row r="697" spans="2:2" ht="15.75" customHeight="1">
      <c r="B697" s="60"/>
    </row>
    <row r="698" spans="2:2" ht="15.75" customHeight="1">
      <c r="B698" s="60"/>
    </row>
    <row r="699" spans="2:2" ht="15.75" customHeight="1">
      <c r="B699" s="60"/>
    </row>
    <row r="700" spans="2:2" ht="15.75" customHeight="1">
      <c r="B700" s="60"/>
    </row>
    <row r="701" spans="2:2" ht="15.75" customHeight="1">
      <c r="B701" s="60"/>
    </row>
    <row r="702" spans="2:2" ht="15.75" customHeight="1">
      <c r="B702" s="60"/>
    </row>
    <row r="703" spans="2:2" ht="15.75" customHeight="1">
      <c r="B703" s="60"/>
    </row>
    <row r="704" spans="2:2" ht="15.75" customHeight="1">
      <c r="B704" s="60"/>
    </row>
    <row r="705" spans="2:2" ht="15.75" customHeight="1">
      <c r="B705" s="60"/>
    </row>
    <row r="706" spans="2:2" ht="15.75" customHeight="1">
      <c r="B706" s="60"/>
    </row>
    <row r="707" spans="2:2" ht="15.75" customHeight="1">
      <c r="B707" s="60"/>
    </row>
    <row r="708" spans="2:2" ht="15.75" customHeight="1">
      <c r="B708" s="60"/>
    </row>
    <row r="709" spans="2:2" ht="15.75" customHeight="1">
      <c r="B709" s="60"/>
    </row>
    <row r="710" spans="2:2" ht="15.75" customHeight="1">
      <c r="B710" s="60"/>
    </row>
    <row r="711" spans="2:2" ht="15.75" customHeight="1">
      <c r="B711" s="60"/>
    </row>
    <row r="712" spans="2:2" ht="15.75" customHeight="1">
      <c r="B712" s="60"/>
    </row>
    <row r="713" spans="2:2" ht="15.75" customHeight="1">
      <c r="B713" s="60"/>
    </row>
    <row r="714" spans="2:2" ht="15.75" customHeight="1">
      <c r="B714" s="60"/>
    </row>
    <row r="715" spans="2:2" ht="15.75" customHeight="1">
      <c r="B715" s="60"/>
    </row>
    <row r="716" spans="2:2" ht="15.75" customHeight="1">
      <c r="B716" s="60"/>
    </row>
    <row r="717" spans="2:2" ht="15.75" customHeight="1">
      <c r="B717" s="60"/>
    </row>
    <row r="718" spans="2:2" ht="15.75" customHeight="1">
      <c r="B718" s="60"/>
    </row>
    <row r="719" spans="2:2" ht="15.75" customHeight="1">
      <c r="B719" s="60"/>
    </row>
    <row r="720" spans="2:2" ht="15.75" customHeight="1">
      <c r="B720" s="60"/>
    </row>
    <row r="721" spans="2:2" ht="15.75" customHeight="1">
      <c r="B721" s="60"/>
    </row>
    <row r="722" spans="2:2" ht="15.75" customHeight="1">
      <c r="B722" s="60"/>
    </row>
    <row r="723" spans="2:2" ht="15.75" customHeight="1">
      <c r="B723" s="60"/>
    </row>
    <row r="724" spans="2:2" ht="15.75" customHeight="1">
      <c r="B724" s="60"/>
    </row>
    <row r="725" spans="2:2" ht="15.75" customHeight="1">
      <c r="B725" s="60"/>
    </row>
    <row r="726" spans="2:2" ht="15.75" customHeight="1">
      <c r="B726" s="60"/>
    </row>
    <row r="727" spans="2:2" ht="15.75" customHeight="1">
      <c r="B727" s="60"/>
    </row>
    <row r="728" spans="2:2" ht="15.75" customHeight="1">
      <c r="B728" s="60"/>
    </row>
    <row r="729" spans="2:2" ht="15.75" customHeight="1">
      <c r="B729" s="60"/>
    </row>
    <row r="730" spans="2:2" ht="15.75" customHeight="1">
      <c r="B730" s="60"/>
    </row>
    <row r="731" spans="2:2" ht="15.75" customHeight="1">
      <c r="B731" s="60"/>
    </row>
    <row r="732" spans="2:2" ht="15.75" customHeight="1">
      <c r="B732" s="60"/>
    </row>
    <row r="733" spans="2:2" ht="15.75" customHeight="1">
      <c r="B733" s="60"/>
    </row>
    <row r="734" spans="2:2" ht="15.75" customHeight="1">
      <c r="B734" s="60"/>
    </row>
    <row r="735" spans="2:2" ht="15.75" customHeight="1">
      <c r="B735" s="60"/>
    </row>
    <row r="736" spans="2:2" ht="15.75" customHeight="1">
      <c r="B736" s="60"/>
    </row>
    <row r="737" spans="2:2" ht="15.75" customHeight="1">
      <c r="B737" s="60"/>
    </row>
    <row r="738" spans="2:2" ht="15.75" customHeight="1">
      <c r="B738" s="60"/>
    </row>
    <row r="739" spans="2:2" ht="15.75" customHeight="1">
      <c r="B739" s="60"/>
    </row>
    <row r="740" spans="2:2" ht="15.75" customHeight="1">
      <c r="B740" s="60"/>
    </row>
    <row r="741" spans="2:2" ht="15.75" customHeight="1">
      <c r="B741" s="60"/>
    </row>
    <row r="742" spans="2:2" ht="15.75" customHeight="1">
      <c r="B742" s="60"/>
    </row>
    <row r="743" spans="2:2" ht="15.75" customHeight="1">
      <c r="B743" s="60"/>
    </row>
    <row r="744" spans="2:2" ht="15.75" customHeight="1">
      <c r="B744" s="60"/>
    </row>
    <row r="745" spans="2:2" ht="15.75" customHeight="1">
      <c r="B745" s="60"/>
    </row>
    <row r="746" spans="2:2" ht="15.75" customHeight="1">
      <c r="B746" s="60"/>
    </row>
    <row r="747" spans="2:2" ht="15.75" customHeight="1">
      <c r="B747" s="60"/>
    </row>
    <row r="748" spans="2:2" ht="15.75" customHeight="1">
      <c r="B748" s="60"/>
    </row>
    <row r="749" spans="2:2" ht="15.75" customHeight="1">
      <c r="B749" s="60"/>
    </row>
    <row r="750" spans="2:2" ht="15.75" customHeight="1">
      <c r="B750" s="60"/>
    </row>
    <row r="751" spans="2:2" ht="15.75" customHeight="1">
      <c r="B751" s="60"/>
    </row>
    <row r="752" spans="2:2" ht="15.75" customHeight="1">
      <c r="B752" s="60"/>
    </row>
    <row r="753" spans="2:2" ht="15.75" customHeight="1">
      <c r="B753" s="60"/>
    </row>
    <row r="754" spans="2:2" ht="15.75" customHeight="1">
      <c r="B754" s="60"/>
    </row>
    <row r="755" spans="2:2" ht="15.75" customHeight="1">
      <c r="B755" s="60"/>
    </row>
    <row r="756" spans="2:2" ht="15.75" customHeight="1">
      <c r="B756" s="60"/>
    </row>
    <row r="757" spans="2:2" ht="15.75" customHeight="1">
      <c r="B757" s="60"/>
    </row>
    <row r="758" spans="2:2" ht="15.75" customHeight="1">
      <c r="B758" s="60"/>
    </row>
    <row r="759" spans="2:2" ht="15.75" customHeight="1">
      <c r="B759" s="60"/>
    </row>
    <row r="760" spans="2:2" ht="15.75" customHeight="1">
      <c r="B760" s="60"/>
    </row>
    <row r="761" spans="2:2" ht="15.75" customHeight="1">
      <c r="B761" s="60"/>
    </row>
    <row r="762" spans="2:2" ht="15.75" customHeight="1">
      <c r="B762" s="60"/>
    </row>
    <row r="763" spans="2:2" ht="15.75" customHeight="1">
      <c r="B763" s="60"/>
    </row>
    <row r="764" spans="2:2" ht="15.75" customHeight="1">
      <c r="B764" s="60"/>
    </row>
    <row r="765" spans="2:2" ht="15.75" customHeight="1">
      <c r="B765" s="60"/>
    </row>
    <row r="766" spans="2:2" ht="15.75" customHeight="1">
      <c r="B766" s="60"/>
    </row>
    <row r="767" spans="2:2" ht="15.75" customHeight="1">
      <c r="B767" s="60"/>
    </row>
    <row r="768" spans="2:2" ht="15.75" customHeight="1">
      <c r="B768" s="60"/>
    </row>
    <row r="769" spans="2:2" ht="15.75" customHeight="1">
      <c r="B769" s="60"/>
    </row>
    <row r="770" spans="2:2" ht="15.75" customHeight="1">
      <c r="B770" s="60"/>
    </row>
    <row r="771" spans="2:2" ht="15.75" customHeight="1">
      <c r="B771" s="60"/>
    </row>
    <row r="772" spans="2:2" ht="15.75" customHeight="1">
      <c r="B772" s="60"/>
    </row>
    <row r="773" spans="2:2" ht="15.75" customHeight="1">
      <c r="B773" s="60"/>
    </row>
    <row r="774" spans="2:2" ht="15.75" customHeight="1">
      <c r="B774" s="60"/>
    </row>
    <row r="775" spans="2:2" ht="15.75" customHeight="1">
      <c r="B775" s="60"/>
    </row>
    <row r="776" spans="2:2" ht="15.75" customHeight="1">
      <c r="B776" s="60"/>
    </row>
    <row r="777" spans="2:2" ht="15.75" customHeight="1">
      <c r="B777" s="60"/>
    </row>
    <row r="778" spans="2:2" ht="15.75" customHeight="1">
      <c r="B778" s="60"/>
    </row>
    <row r="779" spans="2:2" ht="15.75" customHeight="1">
      <c r="B779" s="60"/>
    </row>
    <row r="780" spans="2:2" ht="15.75" customHeight="1">
      <c r="B780" s="60"/>
    </row>
    <row r="781" spans="2:2" ht="15.75" customHeight="1">
      <c r="B781" s="60"/>
    </row>
    <row r="782" spans="2:2" ht="15.75" customHeight="1">
      <c r="B782" s="60"/>
    </row>
    <row r="783" spans="2:2" ht="15.75" customHeight="1">
      <c r="B783" s="60"/>
    </row>
    <row r="784" spans="2:2" ht="15.75" customHeight="1">
      <c r="B784" s="60"/>
    </row>
    <row r="785" spans="2:2" ht="15.75" customHeight="1">
      <c r="B785" s="60"/>
    </row>
    <row r="786" spans="2:2" ht="15.75" customHeight="1">
      <c r="B786" s="60"/>
    </row>
    <row r="787" spans="2:2" ht="15.75" customHeight="1">
      <c r="B787" s="60"/>
    </row>
    <row r="788" spans="2:2" ht="15.75" customHeight="1">
      <c r="B788" s="60"/>
    </row>
    <row r="789" spans="2:2" ht="15.75" customHeight="1">
      <c r="B789" s="60"/>
    </row>
    <row r="790" spans="2:2" ht="15.75" customHeight="1">
      <c r="B790" s="60"/>
    </row>
    <row r="791" spans="2:2" ht="15.75" customHeight="1">
      <c r="B791" s="60"/>
    </row>
    <row r="792" spans="2:2" ht="15.75" customHeight="1">
      <c r="B792" s="60"/>
    </row>
    <row r="793" spans="2:2" ht="15.75" customHeight="1">
      <c r="B793" s="60"/>
    </row>
    <row r="794" spans="2:2" ht="15.75" customHeight="1">
      <c r="B794" s="60"/>
    </row>
    <row r="795" spans="2:2" ht="15.75" customHeight="1">
      <c r="B795" s="60"/>
    </row>
    <row r="796" spans="2:2" ht="15.75" customHeight="1">
      <c r="B796" s="60"/>
    </row>
    <row r="797" spans="2:2" ht="15.75" customHeight="1">
      <c r="B797" s="60"/>
    </row>
    <row r="798" spans="2:2" ht="15.75" customHeight="1">
      <c r="B798" s="60"/>
    </row>
    <row r="799" spans="2:2" ht="15.75" customHeight="1">
      <c r="B799" s="60"/>
    </row>
    <row r="800" spans="2:2" ht="15.75" customHeight="1">
      <c r="B800" s="60"/>
    </row>
    <row r="801" spans="2:2" ht="15.75" customHeight="1">
      <c r="B801" s="60"/>
    </row>
    <row r="802" spans="2:2" ht="15.75" customHeight="1">
      <c r="B802" s="60"/>
    </row>
    <row r="803" spans="2:2" ht="15.75" customHeight="1">
      <c r="B803" s="60"/>
    </row>
    <row r="804" spans="2:2" ht="15.75" customHeight="1">
      <c r="B804" s="60"/>
    </row>
    <row r="805" spans="2:2" ht="15.75" customHeight="1">
      <c r="B805" s="60"/>
    </row>
    <row r="806" spans="2:2" ht="15.75" customHeight="1">
      <c r="B806" s="60"/>
    </row>
    <row r="807" spans="2:2" ht="15.75" customHeight="1">
      <c r="B807" s="60"/>
    </row>
    <row r="808" spans="2:2" ht="15.75" customHeight="1">
      <c r="B808" s="60"/>
    </row>
    <row r="809" spans="2:2" ht="15.75" customHeight="1">
      <c r="B809" s="60"/>
    </row>
    <row r="810" spans="2:2" ht="15.75" customHeight="1">
      <c r="B810" s="60"/>
    </row>
    <row r="811" spans="2:2" ht="15.75" customHeight="1">
      <c r="B811" s="60"/>
    </row>
    <row r="812" spans="2:2" ht="15.75" customHeight="1">
      <c r="B812" s="60"/>
    </row>
    <row r="813" spans="2:2" ht="15.75" customHeight="1">
      <c r="B813" s="60"/>
    </row>
    <row r="814" spans="2:2" ht="15.75" customHeight="1">
      <c r="B814" s="60"/>
    </row>
    <row r="815" spans="2:2" ht="15.75" customHeight="1">
      <c r="B815" s="60"/>
    </row>
    <row r="816" spans="2:2" ht="15.75" customHeight="1">
      <c r="B816" s="60"/>
    </row>
    <row r="817" spans="2:2" ht="15.75" customHeight="1">
      <c r="B817" s="60"/>
    </row>
    <row r="818" spans="2:2" ht="15.75" customHeight="1">
      <c r="B818" s="60"/>
    </row>
    <row r="819" spans="2:2" ht="15.75" customHeight="1">
      <c r="B819" s="60"/>
    </row>
    <row r="820" spans="2:2" ht="15.75" customHeight="1">
      <c r="B820" s="60"/>
    </row>
    <row r="821" spans="2:2" ht="15.75" customHeight="1">
      <c r="B821" s="60"/>
    </row>
    <row r="822" spans="2:2" ht="15.75" customHeight="1">
      <c r="B822" s="60"/>
    </row>
    <row r="823" spans="2:2" ht="15.75" customHeight="1">
      <c r="B823" s="60"/>
    </row>
    <row r="824" spans="2:2" ht="15.75" customHeight="1">
      <c r="B824" s="60"/>
    </row>
    <row r="825" spans="2:2" ht="15.75" customHeight="1">
      <c r="B825" s="60"/>
    </row>
    <row r="826" spans="2:2" ht="15.75" customHeight="1">
      <c r="B826" s="60"/>
    </row>
    <row r="827" spans="2:2" ht="15.75" customHeight="1">
      <c r="B827" s="60"/>
    </row>
    <row r="828" spans="2:2" ht="15.75" customHeight="1">
      <c r="B828" s="60"/>
    </row>
    <row r="829" spans="2:2" ht="15.75" customHeight="1">
      <c r="B829" s="60"/>
    </row>
    <row r="830" spans="2:2" ht="15.75" customHeight="1">
      <c r="B830" s="60"/>
    </row>
    <row r="831" spans="2:2" ht="15.75" customHeight="1">
      <c r="B831" s="60"/>
    </row>
    <row r="832" spans="2:2" ht="15.75" customHeight="1">
      <c r="B832" s="60"/>
    </row>
    <row r="833" spans="2:2" ht="15.75" customHeight="1">
      <c r="B833" s="60"/>
    </row>
    <row r="834" spans="2:2" ht="15.75" customHeight="1">
      <c r="B834" s="60"/>
    </row>
    <row r="835" spans="2:2" ht="15.75" customHeight="1">
      <c r="B835" s="60"/>
    </row>
    <row r="836" spans="2:2" ht="15.75" customHeight="1">
      <c r="B836" s="60"/>
    </row>
    <row r="837" spans="2:2" ht="15.75" customHeight="1">
      <c r="B837" s="60"/>
    </row>
    <row r="838" spans="2:2" ht="15.75" customHeight="1">
      <c r="B838" s="60"/>
    </row>
    <row r="839" spans="2:2" ht="15.75" customHeight="1">
      <c r="B839" s="60"/>
    </row>
    <row r="840" spans="2:2" ht="15.75" customHeight="1">
      <c r="B840" s="60"/>
    </row>
    <row r="841" spans="2:2" ht="15.75" customHeight="1">
      <c r="B841" s="60"/>
    </row>
    <row r="842" spans="2:2" ht="15.75" customHeight="1">
      <c r="B842" s="60"/>
    </row>
    <row r="843" spans="2:2" ht="15.75" customHeight="1">
      <c r="B843" s="60"/>
    </row>
    <row r="844" spans="2:2" ht="15.75" customHeight="1">
      <c r="B844" s="60"/>
    </row>
    <row r="845" spans="2:2" ht="15.75" customHeight="1">
      <c r="B845" s="60"/>
    </row>
    <row r="846" spans="2:2" ht="15.75" customHeight="1">
      <c r="B846" s="60"/>
    </row>
    <row r="847" spans="2:2" ht="15.75" customHeight="1">
      <c r="B847" s="60"/>
    </row>
    <row r="848" spans="2:2" ht="15.75" customHeight="1">
      <c r="B848" s="60"/>
    </row>
    <row r="849" spans="2:2" ht="15.75" customHeight="1">
      <c r="B849" s="60"/>
    </row>
    <row r="850" spans="2:2" ht="15.75" customHeight="1">
      <c r="B850" s="60"/>
    </row>
    <row r="851" spans="2:2" ht="15.75" customHeight="1">
      <c r="B851" s="60"/>
    </row>
    <row r="852" spans="2:2" ht="15.75" customHeight="1">
      <c r="B852" s="60"/>
    </row>
    <row r="853" spans="2:2" ht="15.75" customHeight="1">
      <c r="B853" s="60"/>
    </row>
    <row r="854" spans="2:2" ht="15.75" customHeight="1">
      <c r="B854" s="60"/>
    </row>
    <row r="855" spans="2:2" ht="15.75" customHeight="1">
      <c r="B855" s="60"/>
    </row>
    <row r="856" spans="2:2" ht="15.75" customHeight="1">
      <c r="B856" s="60"/>
    </row>
    <row r="857" spans="2:2" ht="15.75" customHeight="1">
      <c r="B857" s="60"/>
    </row>
    <row r="858" spans="2:2" ht="15.75" customHeight="1">
      <c r="B858" s="60"/>
    </row>
    <row r="859" spans="2:2" ht="15.75" customHeight="1">
      <c r="B859" s="60"/>
    </row>
    <row r="860" spans="2:2" ht="15.75" customHeight="1">
      <c r="B860" s="60"/>
    </row>
    <row r="861" spans="2:2" ht="15.75" customHeight="1">
      <c r="B861" s="60"/>
    </row>
    <row r="862" spans="2:2" ht="15.75" customHeight="1">
      <c r="B862" s="60"/>
    </row>
    <row r="863" spans="2:2" ht="15.75" customHeight="1">
      <c r="B863" s="60"/>
    </row>
    <row r="864" spans="2:2" ht="15.75" customHeight="1">
      <c r="B864" s="60"/>
    </row>
    <row r="865" spans="2:2" ht="15.75" customHeight="1">
      <c r="B865" s="60"/>
    </row>
    <row r="866" spans="2:2" ht="15.75" customHeight="1">
      <c r="B866" s="60"/>
    </row>
    <row r="867" spans="2:2" ht="15.75" customHeight="1">
      <c r="B867" s="60"/>
    </row>
    <row r="868" spans="2:2" ht="15.75" customHeight="1">
      <c r="B868" s="60"/>
    </row>
    <row r="869" spans="2:2" ht="15.75" customHeight="1">
      <c r="B869" s="60"/>
    </row>
    <row r="870" spans="2:2" ht="15.75" customHeight="1">
      <c r="B870" s="60"/>
    </row>
    <row r="871" spans="2:2" ht="15.75" customHeight="1">
      <c r="B871" s="60"/>
    </row>
    <row r="872" spans="2:2" ht="15.75" customHeight="1">
      <c r="B872" s="60"/>
    </row>
    <row r="873" spans="2:2" ht="15.75" customHeight="1">
      <c r="B873" s="60"/>
    </row>
    <row r="874" spans="2:2" ht="15.75" customHeight="1">
      <c r="B874" s="60"/>
    </row>
    <row r="875" spans="2:2" ht="15.75" customHeight="1">
      <c r="B875" s="60"/>
    </row>
    <row r="876" spans="2:2" ht="15.75" customHeight="1">
      <c r="B876" s="60"/>
    </row>
    <row r="877" spans="2:2" ht="15.75" customHeight="1">
      <c r="B877" s="60"/>
    </row>
    <row r="878" spans="2:2" ht="15.75" customHeight="1">
      <c r="B878" s="60"/>
    </row>
    <row r="879" spans="2:2" ht="15.75" customHeight="1">
      <c r="B879" s="60"/>
    </row>
    <row r="880" spans="2:2" ht="15.75" customHeight="1">
      <c r="B880" s="60"/>
    </row>
    <row r="881" spans="2:2" ht="15.75" customHeight="1">
      <c r="B881" s="60"/>
    </row>
    <row r="882" spans="2:2" ht="15.75" customHeight="1">
      <c r="B882" s="60"/>
    </row>
    <row r="883" spans="2:2" ht="15.75" customHeight="1">
      <c r="B883" s="60"/>
    </row>
    <row r="884" spans="2:2" ht="15.75" customHeight="1">
      <c r="B884" s="60"/>
    </row>
    <row r="885" spans="2:2" ht="15.75" customHeight="1">
      <c r="B885" s="60"/>
    </row>
    <row r="886" spans="2:2" ht="15.75" customHeight="1">
      <c r="B886" s="60"/>
    </row>
    <row r="887" spans="2:2" ht="15.75" customHeight="1">
      <c r="B887" s="60"/>
    </row>
    <row r="888" spans="2:2" ht="15.75" customHeight="1">
      <c r="B888" s="60"/>
    </row>
    <row r="889" spans="2:2" ht="15.75" customHeight="1">
      <c r="B889" s="60"/>
    </row>
    <row r="890" spans="2:2" ht="15.75" customHeight="1">
      <c r="B890" s="60"/>
    </row>
    <row r="891" spans="2:2" ht="15.75" customHeight="1">
      <c r="B891" s="60"/>
    </row>
    <row r="892" spans="2:2" ht="15.75" customHeight="1">
      <c r="B892" s="60"/>
    </row>
    <row r="893" spans="2:2" ht="15.75" customHeight="1">
      <c r="B893" s="60"/>
    </row>
    <row r="894" spans="2:2" ht="15.75" customHeight="1">
      <c r="B894" s="60"/>
    </row>
    <row r="895" spans="2:2" ht="15.75" customHeight="1">
      <c r="B895" s="60"/>
    </row>
    <row r="896" spans="2:2" ht="15.75" customHeight="1">
      <c r="B896" s="60"/>
    </row>
    <row r="897" spans="2:2" ht="15.75" customHeight="1">
      <c r="B897" s="60"/>
    </row>
    <row r="898" spans="2:2" ht="15.75" customHeight="1">
      <c r="B898" s="60"/>
    </row>
    <row r="899" spans="2:2" ht="15.75" customHeight="1">
      <c r="B899" s="60"/>
    </row>
    <row r="900" spans="2:2" ht="15.75" customHeight="1">
      <c r="B900" s="60"/>
    </row>
    <row r="901" spans="2:2" ht="15.75" customHeight="1">
      <c r="B901" s="60"/>
    </row>
    <row r="902" spans="2:2" ht="15.75" customHeight="1">
      <c r="B902" s="60"/>
    </row>
    <row r="903" spans="2:2" ht="15.75" customHeight="1">
      <c r="B903" s="60"/>
    </row>
    <row r="904" spans="2:2" ht="15.75" customHeight="1">
      <c r="B904" s="60"/>
    </row>
    <row r="905" spans="2:2" ht="15.75" customHeight="1">
      <c r="B905" s="60"/>
    </row>
    <row r="906" spans="2:2" ht="15.75" customHeight="1">
      <c r="B906" s="60"/>
    </row>
    <row r="907" spans="2:2" ht="15.75" customHeight="1">
      <c r="B907" s="60"/>
    </row>
    <row r="908" spans="2:2" ht="15.75" customHeight="1">
      <c r="B908" s="60"/>
    </row>
    <row r="909" spans="2:2" ht="15.75" customHeight="1">
      <c r="B909" s="60"/>
    </row>
    <row r="910" spans="2:2" ht="15.75" customHeight="1">
      <c r="B910" s="60"/>
    </row>
    <row r="911" spans="2:2" ht="15.75" customHeight="1">
      <c r="B911" s="60"/>
    </row>
    <row r="912" spans="2:2" ht="15.75" customHeight="1">
      <c r="B912" s="60"/>
    </row>
    <row r="913" spans="2:2" ht="15.75" customHeight="1">
      <c r="B913" s="60"/>
    </row>
    <row r="914" spans="2:2" ht="15.75" customHeight="1">
      <c r="B914" s="60"/>
    </row>
    <row r="915" spans="2:2" ht="15.75" customHeight="1">
      <c r="B915" s="60"/>
    </row>
    <row r="916" spans="2:2" ht="15.75" customHeight="1">
      <c r="B916" s="60"/>
    </row>
    <row r="917" spans="2:2" ht="15.75" customHeight="1">
      <c r="B917" s="60"/>
    </row>
    <row r="918" spans="2:2" ht="15.75" customHeight="1">
      <c r="B918" s="60"/>
    </row>
    <row r="919" spans="2:2" ht="15.75" customHeight="1">
      <c r="B919" s="60"/>
    </row>
    <row r="920" spans="2:2" ht="15.75" customHeight="1">
      <c r="B920" s="60"/>
    </row>
    <row r="921" spans="2:2" ht="15.75" customHeight="1">
      <c r="B921" s="60"/>
    </row>
    <row r="922" spans="2:2" ht="15.75" customHeight="1">
      <c r="B922" s="60"/>
    </row>
    <row r="923" spans="2:2" ht="15.75" customHeight="1">
      <c r="B923" s="60"/>
    </row>
    <row r="924" spans="2:2" ht="15.75" customHeight="1">
      <c r="B924" s="60"/>
    </row>
    <row r="925" spans="2:2" ht="15.75" customHeight="1">
      <c r="B925" s="60"/>
    </row>
    <row r="926" spans="2:2" ht="15.75" customHeight="1">
      <c r="B926" s="60"/>
    </row>
    <row r="927" spans="2:2" ht="15.75" customHeight="1">
      <c r="B927" s="60"/>
    </row>
    <row r="928" spans="2:2" ht="15.75" customHeight="1">
      <c r="B928" s="60"/>
    </row>
    <row r="929" spans="2:2" ht="15.75" customHeight="1">
      <c r="B929" s="60"/>
    </row>
    <row r="930" spans="2:2" ht="15.75" customHeight="1">
      <c r="B930" s="60"/>
    </row>
    <row r="931" spans="2:2" ht="15.75" customHeight="1">
      <c r="B931" s="60"/>
    </row>
    <row r="932" spans="2:2" ht="15.75" customHeight="1">
      <c r="B932" s="60"/>
    </row>
    <row r="933" spans="2:2" ht="15.75" customHeight="1">
      <c r="B933" s="60"/>
    </row>
    <row r="934" spans="2:2" ht="15.75" customHeight="1">
      <c r="B934" s="60"/>
    </row>
    <row r="935" spans="2:2" ht="15.75" customHeight="1">
      <c r="B935" s="60"/>
    </row>
    <row r="936" spans="2:2" ht="15.75" customHeight="1">
      <c r="B936" s="60"/>
    </row>
    <row r="937" spans="2:2" ht="15.75" customHeight="1">
      <c r="B937" s="60"/>
    </row>
    <row r="938" spans="2:2" ht="15.75" customHeight="1">
      <c r="B938" s="60"/>
    </row>
    <row r="939" spans="2:2" ht="15.75" customHeight="1">
      <c r="B939" s="60"/>
    </row>
    <row r="940" spans="2:2" ht="15.75" customHeight="1">
      <c r="B940" s="60"/>
    </row>
    <row r="941" spans="2:2" ht="15.75" customHeight="1">
      <c r="B941" s="60"/>
    </row>
    <row r="942" spans="2:2" ht="15.75" customHeight="1">
      <c r="B942" s="60"/>
    </row>
    <row r="943" spans="2:2" ht="15.75" customHeight="1">
      <c r="B943" s="60"/>
    </row>
    <row r="944" spans="2:2" ht="15.75" customHeight="1">
      <c r="B944" s="60"/>
    </row>
    <row r="945" spans="2:2" ht="15.75" customHeight="1">
      <c r="B945" s="60"/>
    </row>
    <row r="946" spans="2:2" ht="15.75" customHeight="1">
      <c r="B946" s="60"/>
    </row>
    <row r="947" spans="2:2" ht="15.75" customHeight="1">
      <c r="B947" s="60"/>
    </row>
    <row r="948" spans="2:2" ht="15.75" customHeight="1">
      <c r="B948" s="60"/>
    </row>
    <row r="949" spans="2:2" ht="15.75" customHeight="1">
      <c r="B949" s="60"/>
    </row>
    <row r="950" spans="2:2" ht="15.75" customHeight="1">
      <c r="B950" s="60"/>
    </row>
    <row r="951" spans="2:2" ht="15.75" customHeight="1">
      <c r="B951" s="60"/>
    </row>
    <row r="952" spans="2:2" ht="15.75" customHeight="1">
      <c r="B952" s="60"/>
    </row>
    <row r="953" spans="2:2" ht="15.75" customHeight="1">
      <c r="B953" s="60"/>
    </row>
    <row r="954" spans="2:2" ht="15.75" customHeight="1">
      <c r="B954" s="60"/>
    </row>
    <row r="955" spans="2:2" ht="15.75" customHeight="1">
      <c r="B955" s="60"/>
    </row>
    <row r="956" spans="2:2" ht="15.75" customHeight="1">
      <c r="B956" s="60"/>
    </row>
    <row r="957" spans="2:2" ht="15.75" customHeight="1">
      <c r="B957" s="60"/>
    </row>
    <row r="958" spans="2:2" ht="15.75" customHeight="1">
      <c r="B958" s="60"/>
    </row>
    <row r="959" spans="2:2" ht="15.75" customHeight="1">
      <c r="B959" s="60"/>
    </row>
    <row r="960" spans="2:2" ht="15.75" customHeight="1">
      <c r="B960" s="60"/>
    </row>
    <row r="961" spans="2:2" ht="15.75" customHeight="1">
      <c r="B961" s="60"/>
    </row>
    <row r="962" spans="2:2" ht="15.75" customHeight="1">
      <c r="B962" s="60"/>
    </row>
    <row r="963" spans="2:2" ht="15.75" customHeight="1">
      <c r="B963" s="60"/>
    </row>
    <row r="964" spans="2:2" ht="15.75" customHeight="1">
      <c r="B964" s="60"/>
    </row>
    <row r="965" spans="2:2" ht="15.75" customHeight="1">
      <c r="B965" s="60"/>
    </row>
    <row r="966" spans="2:2" ht="15.75" customHeight="1">
      <c r="B966" s="60"/>
    </row>
    <row r="967" spans="2:2" ht="15.75" customHeight="1">
      <c r="B967" s="60"/>
    </row>
    <row r="968" spans="2:2" ht="15.75" customHeight="1">
      <c r="B968" s="60"/>
    </row>
    <row r="969" spans="2:2" ht="15.75" customHeight="1">
      <c r="B969" s="60"/>
    </row>
    <row r="970" spans="2:2" ht="15.75" customHeight="1">
      <c r="B970" s="60"/>
    </row>
    <row r="971" spans="2:2" ht="15.75" customHeight="1">
      <c r="B971" s="60"/>
    </row>
    <row r="972" spans="2:2" ht="15.75" customHeight="1">
      <c r="B972" s="60"/>
    </row>
    <row r="973" spans="2:2" ht="15.75" customHeight="1">
      <c r="B973" s="60"/>
    </row>
    <row r="974" spans="2:2" ht="15.75" customHeight="1">
      <c r="B974" s="60"/>
    </row>
    <row r="975" spans="2:2" ht="15.75" customHeight="1">
      <c r="B975" s="60"/>
    </row>
    <row r="976" spans="2:2" ht="15.75" customHeight="1">
      <c r="B976" s="60"/>
    </row>
    <row r="977" spans="2:2" ht="15.75" customHeight="1">
      <c r="B977" s="60"/>
    </row>
    <row r="978" spans="2:2" ht="15.75" customHeight="1">
      <c r="B978" s="60"/>
    </row>
    <row r="979" spans="2:2" ht="15.75" customHeight="1">
      <c r="B979" s="60"/>
    </row>
    <row r="980" spans="2:2" ht="15.75" customHeight="1">
      <c r="B980" s="60"/>
    </row>
    <row r="981" spans="2:2" ht="15.75" customHeight="1">
      <c r="B981" s="60"/>
    </row>
    <row r="982" spans="2:2" ht="15.75" customHeight="1">
      <c r="B982" s="60"/>
    </row>
    <row r="983" spans="2:2" ht="15.75" customHeight="1">
      <c r="B983" s="60"/>
    </row>
    <row r="984" spans="2:2" ht="15.75" customHeight="1">
      <c r="B984" s="60"/>
    </row>
    <row r="985" spans="2:2" ht="15.75" customHeight="1">
      <c r="B985" s="60"/>
    </row>
    <row r="986" spans="2:2" ht="15.75" customHeight="1">
      <c r="B986" s="60"/>
    </row>
    <row r="987" spans="2:2" ht="15.75" customHeight="1">
      <c r="B987" s="60"/>
    </row>
    <row r="988" spans="2:2" ht="15.75" customHeight="1">
      <c r="B988" s="60"/>
    </row>
    <row r="989" spans="2:2" ht="15.75" customHeight="1">
      <c r="B989" s="60"/>
    </row>
    <row r="990" spans="2:2" ht="15.75" customHeight="1">
      <c r="B990" s="60"/>
    </row>
    <row r="991" spans="2:2" ht="15.75" customHeight="1">
      <c r="B991" s="60"/>
    </row>
    <row r="992" spans="2:2" ht="15.75" customHeight="1">
      <c r="B992" s="60"/>
    </row>
    <row r="993" spans="2:2" ht="15.75" customHeight="1">
      <c r="B993" s="60"/>
    </row>
    <row r="994" spans="2:2" ht="15.75" customHeight="1">
      <c r="B994" s="60"/>
    </row>
    <row r="995" spans="2:2" ht="15.75" customHeight="1">
      <c r="B995" s="60"/>
    </row>
    <row r="996" spans="2:2" ht="15.75" customHeight="1">
      <c r="B996" s="60"/>
    </row>
    <row r="997" spans="2:2" ht="15.75" customHeight="1">
      <c r="B997" s="60"/>
    </row>
    <row r="998" spans="2:2" ht="15.75" customHeight="1">
      <c r="B998" s="60"/>
    </row>
    <row r="999" spans="2:2" ht="15.75" customHeight="1">
      <c r="B999" s="60"/>
    </row>
    <row r="1000" spans="2:2" ht="15.75" customHeight="1">
      <c r="B1000" s="60"/>
    </row>
  </sheetData>
  <mergeCells count="12">
    <mergeCell ref="I19:I20"/>
    <mergeCell ref="J19:J20"/>
    <mergeCell ref="A29:I29"/>
    <mergeCell ref="A30:I30"/>
    <mergeCell ref="A31:I31"/>
    <mergeCell ref="A19:A20"/>
    <mergeCell ref="B19:B20"/>
    <mergeCell ref="C19:C20"/>
    <mergeCell ref="D19:D20"/>
    <mergeCell ref="E19:E20"/>
    <mergeCell ref="F19:F20"/>
    <mergeCell ref="G19:H19"/>
  </mergeCells>
  <conditionalFormatting sqref="A21:J27">
    <cfRule type="expression" dxfId="2" priority="1">
      <formula>MOD(ROW(),2)</formula>
    </cfRule>
  </conditionalFormatting>
  <printOptions horizontalCentered="1"/>
  <pageMargins left="0.23622047244094491" right="0.23622047244094491" top="0.19685039370078741" bottom="0.15748031496062992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9:K1000"/>
  <sheetViews>
    <sheetView topLeftCell="A15" workbookViewId="0">
      <selection activeCell="I26" sqref="A19:I26"/>
    </sheetView>
  </sheetViews>
  <sheetFormatPr baseColWidth="10" defaultColWidth="12.625" defaultRowHeight="15" customHeight="1"/>
  <cols>
    <col min="1" max="1" width="11.75" customWidth="1"/>
    <col min="2" max="2" width="3.75" customWidth="1"/>
    <col min="3" max="3" width="13.25" customWidth="1"/>
    <col min="4" max="4" width="11.125" customWidth="1"/>
    <col min="5" max="5" width="11.625" customWidth="1"/>
    <col min="6" max="7" width="7" customWidth="1"/>
    <col min="8" max="8" width="11.5" customWidth="1"/>
    <col min="9" max="9" width="10.875" customWidth="1"/>
    <col min="10" max="10" width="17.625" customWidth="1"/>
    <col min="11" max="11" width="11.5" customWidth="1"/>
    <col min="12" max="26" width="9.375" customWidth="1"/>
  </cols>
  <sheetData>
    <row r="19" spans="1:11" ht="33.75" customHeight="1">
      <c r="A19" s="201" t="s">
        <v>0</v>
      </c>
      <c r="B19" s="203" t="s">
        <v>1</v>
      </c>
      <c r="C19" s="203" t="s">
        <v>2</v>
      </c>
      <c r="D19" s="203" t="s">
        <v>29</v>
      </c>
      <c r="E19" s="203" t="s">
        <v>4</v>
      </c>
      <c r="F19" s="205" t="s">
        <v>5</v>
      </c>
      <c r="G19" s="206"/>
      <c r="H19" s="203" t="s">
        <v>6</v>
      </c>
      <c r="I19" s="195" t="s">
        <v>7</v>
      </c>
    </row>
    <row r="20" spans="1:11" ht="33.75" customHeight="1">
      <c r="A20" s="202"/>
      <c r="B20" s="204"/>
      <c r="C20" s="204"/>
      <c r="D20" s="204"/>
      <c r="E20" s="204"/>
      <c r="F20" s="1">
        <v>35</v>
      </c>
      <c r="G20" s="1">
        <v>45</v>
      </c>
      <c r="H20" s="204"/>
      <c r="I20" s="196"/>
    </row>
    <row r="21" spans="1:11" ht="15.75" customHeight="1">
      <c r="A21" s="63" t="s">
        <v>30</v>
      </c>
      <c r="B21" s="4" t="s">
        <v>11</v>
      </c>
      <c r="C21" s="4">
        <v>8.75</v>
      </c>
      <c r="D21" s="4" t="e">
        <f>'Données '!#REF!</f>
        <v>#REF!</v>
      </c>
      <c r="E21" s="4" t="e">
        <f>'Données '!#REF!</f>
        <v>#REF!</v>
      </c>
      <c r="F21" s="4">
        <v>91</v>
      </c>
      <c r="G21" s="4">
        <v>105</v>
      </c>
      <c r="H21" s="32" t="e">
        <f>'Données '!#REF!</f>
        <v>#REF!</v>
      </c>
      <c r="I21" s="33" t="e">
        <f>'Données '!#REF!</f>
        <v>#REF!</v>
      </c>
    </row>
    <row r="22" spans="1:11" ht="15.75" customHeight="1">
      <c r="A22" s="64" t="s">
        <v>39</v>
      </c>
      <c r="B22" s="10" t="s">
        <v>11</v>
      </c>
      <c r="C22" s="10">
        <v>8.5</v>
      </c>
      <c r="D22" s="10" t="e">
        <f>'Données '!#REF!</f>
        <v>#REF!</v>
      </c>
      <c r="E22" s="10" t="e">
        <f>'Données '!#REF!</f>
        <v>#REF!</v>
      </c>
      <c r="F22" s="10">
        <v>84</v>
      </c>
      <c r="G22" s="10">
        <v>97</v>
      </c>
      <c r="H22" s="36" t="e">
        <f>'Données '!#REF!</f>
        <v>#REF!</v>
      </c>
      <c r="I22" s="37" t="e">
        <f>'Données '!#REF!</f>
        <v>#REF!</v>
      </c>
    </row>
    <row r="23" spans="1:11" ht="15.75" customHeight="1">
      <c r="A23" s="64" t="s">
        <v>19</v>
      </c>
      <c r="B23" s="10" t="s">
        <v>11</v>
      </c>
      <c r="C23" s="10">
        <v>9.1999999999999993</v>
      </c>
      <c r="D23" s="10" t="e">
        <f>'Données '!#REF!</f>
        <v>#REF!</v>
      </c>
      <c r="E23" s="10" t="e">
        <f>'Données '!#REF!</f>
        <v>#REF!</v>
      </c>
      <c r="F23" s="10">
        <v>102</v>
      </c>
      <c r="G23" s="10">
        <v>117</v>
      </c>
      <c r="H23" s="36" t="e">
        <f>'Données '!#REF!</f>
        <v>#REF!</v>
      </c>
      <c r="I23" s="37" t="e">
        <f>'Données '!#REF!</f>
        <v>#REF!</v>
      </c>
    </row>
    <row r="24" spans="1:11" ht="15.75" customHeight="1">
      <c r="A24" s="64" t="s">
        <v>20</v>
      </c>
      <c r="B24" s="10" t="s">
        <v>11</v>
      </c>
      <c r="C24" s="10">
        <v>9.1999999999999993</v>
      </c>
      <c r="D24" s="10" t="e">
        <f>'Données '!#REF!</f>
        <v>#REF!</v>
      </c>
      <c r="E24" s="10" t="e">
        <f>'Données '!#REF!</f>
        <v>#REF!</v>
      </c>
      <c r="F24" s="10">
        <v>98</v>
      </c>
      <c r="G24" s="10">
        <v>113</v>
      </c>
      <c r="H24" s="36" t="e">
        <f>'Données '!#REF!</f>
        <v>#REF!</v>
      </c>
      <c r="I24" s="37" t="e">
        <f>'Données '!#REF!</f>
        <v>#REF!</v>
      </c>
      <c r="K24" s="168"/>
    </row>
    <row r="25" spans="1:11" ht="16.5" customHeight="1">
      <c r="A25" s="64" t="s">
        <v>42</v>
      </c>
      <c r="B25" s="10" t="s">
        <v>11</v>
      </c>
      <c r="C25" s="10">
        <v>9.1999999999999993</v>
      </c>
      <c r="D25" s="10" t="e">
        <f>'Données '!#REF!</f>
        <v>#REF!</v>
      </c>
      <c r="E25" s="10" t="e">
        <f>'Données '!#REF!</f>
        <v>#REF!</v>
      </c>
      <c r="F25" s="10">
        <v>96</v>
      </c>
      <c r="G25" s="10">
        <v>111</v>
      </c>
      <c r="H25" s="36" t="e">
        <f>'Données '!#REF!</f>
        <v>#REF!</v>
      </c>
      <c r="I25" s="37" t="e">
        <f>'Données '!#REF!</f>
        <v>#REF!</v>
      </c>
      <c r="J25" s="57"/>
    </row>
    <row r="26" spans="1:11" ht="15.75" customHeight="1">
      <c r="A26" s="65" t="s">
        <v>41</v>
      </c>
      <c r="B26" s="28" t="s">
        <v>11</v>
      </c>
      <c r="C26" s="28">
        <v>9.0500000000000007</v>
      </c>
      <c r="D26" s="28" t="e">
        <f>'Données '!#REF!</f>
        <v>#REF!</v>
      </c>
      <c r="E26" s="28" t="e">
        <f>'Données '!#REF!</f>
        <v>#REF!</v>
      </c>
      <c r="F26" s="28">
        <v>107</v>
      </c>
      <c r="G26" s="28">
        <v>122</v>
      </c>
      <c r="H26" s="38" t="e">
        <f>'Données '!#REF!</f>
        <v>#REF!</v>
      </c>
      <c r="I26" s="39" t="e">
        <f>'Données '!#REF!</f>
        <v>#REF!</v>
      </c>
    </row>
    <row r="27" spans="1:11" ht="22.5" customHeight="1"/>
    <row r="28" spans="1:11" ht="15" customHeight="1">
      <c r="A28" s="197" t="s">
        <v>35</v>
      </c>
      <c r="B28" s="198"/>
      <c r="C28" s="198"/>
      <c r="D28" s="198"/>
      <c r="E28" s="198"/>
      <c r="F28" s="198"/>
      <c r="G28" s="198"/>
      <c r="H28" s="198"/>
      <c r="I28" s="198"/>
    </row>
    <row r="29" spans="1:11" ht="15" customHeight="1">
      <c r="A29" s="199" t="s">
        <v>27</v>
      </c>
      <c r="B29" s="198"/>
      <c r="C29" s="198"/>
      <c r="D29" s="198"/>
      <c r="E29" s="198"/>
      <c r="F29" s="198"/>
      <c r="G29" s="198"/>
      <c r="H29" s="198"/>
      <c r="I29" s="198"/>
    </row>
    <row r="30" spans="1:11" ht="15" customHeight="1">
      <c r="A30" s="200" t="s">
        <v>28</v>
      </c>
      <c r="B30" s="198"/>
      <c r="C30" s="198"/>
      <c r="D30" s="198"/>
      <c r="E30" s="198"/>
      <c r="F30" s="198"/>
      <c r="G30" s="198"/>
      <c r="H30" s="198"/>
      <c r="I30" s="198"/>
    </row>
    <row r="31" spans="1:11" ht="15.75" customHeight="1"/>
    <row r="34" ht="15.75" customHeight="1"/>
    <row r="35" ht="30" customHeight="1"/>
    <row r="38" ht="15.75" customHeight="1"/>
    <row r="39" ht="30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I19:I20"/>
    <mergeCell ref="A28:I28"/>
    <mergeCell ref="A29:I29"/>
    <mergeCell ref="A30:I30"/>
    <mergeCell ref="A19:A20"/>
    <mergeCell ref="B19:B20"/>
    <mergeCell ref="C19:C20"/>
    <mergeCell ref="D19:D20"/>
    <mergeCell ref="E19:E20"/>
    <mergeCell ref="F19:G19"/>
    <mergeCell ref="H19:H20"/>
  </mergeCells>
  <conditionalFormatting sqref="A21:I26">
    <cfRule type="expression" dxfId="1" priority="1">
      <formula>MOD(ROW(),2)</formula>
    </cfRule>
  </conditionalFormatting>
  <printOptions horizontalCentered="1"/>
  <pageMargins left="0.23622047244094491" right="0.23622047244094491" top="0.39370078740157483" bottom="0.74803149606299213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918"/>
  <sheetViews>
    <sheetView tabSelected="1" zoomScale="80" zoomScaleNormal="80" workbookViewId="0">
      <pane xSplit="1" ySplit="1" topLeftCell="B2" activePane="bottomRight" state="frozen"/>
      <selection pane="topRight" activeCell="D1" sqref="D1"/>
      <selection pane="bottomLeft" activeCell="A2" sqref="A2"/>
      <selection pane="bottomRight" activeCell="C10" sqref="C10"/>
    </sheetView>
  </sheetViews>
  <sheetFormatPr baseColWidth="10" defaultColWidth="12.625" defaultRowHeight="15" customHeight="1"/>
  <cols>
    <col min="1" max="1" width="12.875" customWidth="1"/>
    <col min="2" max="2" width="10.125" style="188" customWidth="1"/>
    <col min="3" max="3" width="9.375" style="188" customWidth="1"/>
    <col min="4" max="4" width="16.625" style="188" customWidth="1"/>
    <col min="5" max="5" width="13" customWidth="1"/>
    <col min="6" max="6" width="13" style="187" customWidth="1"/>
  </cols>
  <sheetData>
    <row r="1" spans="1:6" ht="96" customHeight="1">
      <c r="A1" s="192" t="s">
        <v>47</v>
      </c>
      <c r="B1" s="193" t="s">
        <v>154</v>
      </c>
      <c r="C1" s="193" t="s">
        <v>155</v>
      </c>
      <c r="D1" s="193" t="s">
        <v>167</v>
      </c>
      <c r="E1" s="194" t="s">
        <v>168</v>
      </c>
      <c r="F1" s="194" t="s">
        <v>169</v>
      </c>
    </row>
    <row r="2" spans="1:6" ht="18.75" customHeight="1">
      <c r="A2" s="184" t="s">
        <v>164</v>
      </c>
      <c r="B2" s="185">
        <v>15</v>
      </c>
      <c r="C2" s="185">
        <v>8</v>
      </c>
      <c r="D2" s="185">
        <v>80</v>
      </c>
      <c r="E2" s="186">
        <v>90000</v>
      </c>
      <c r="F2" s="186">
        <v>2000</v>
      </c>
    </row>
    <row r="3" spans="1:6" ht="18.75" customHeight="1">
      <c r="A3" s="184" t="s">
        <v>165</v>
      </c>
      <c r="B3" s="185">
        <v>12</v>
      </c>
      <c r="C3" s="185">
        <v>8</v>
      </c>
      <c r="D3" s="185">
        <v>90</v>
      </c>
      <c r="E3" s="186">
        <v>100000</v>
      </c>
      <c r="F3" s="186">
        <v>1000</v>
      </c>
    </row>
    <row r="4" spans="1:6" ht="18.75" customHeight="1">
      <c r="A4" s="184" t="s">
        <v>166</v>
      </c>
      <c r="B4" s="185">
        <v>24</v>
      </c>
      <c r="C4" s="185">
        <v>8</v>
      </c>
      <c r="D4" s="185">
        <v>100</v>
      </c>
      <c r="E4" s="186">
        <v>110000</v>
      </c>
      <c r="F4" s="186">
        <v>2000</v>
      </c>
    </row>
    <row r="5" spans="1:6" ht="15.75" customHeight="1">
      <c r="A5" s="183"/>
      <c r="E5" s="66"/>
      <c r="F5" s="66"/>
    </row>
    <row r="6" spans="1:6" ht="15.75" customHeight="1">
      <c r="E6" s="66"/>
      <c r="F6" s="66"/>
    </row>
    <row r="7" spans="1:6" ht="15.75" customHeight="1">
      <c r="E7" s="66"/>
      <c r="F7" s="66"/>
    </row>
    <row r="8" spans="1:6" ht="15.75" customHeight="1">
      <c r="E8" s="66"/>
      <c r="F8" s="66"/>
    </row>
    <row r="9" spans="1:6" ht="15.75" customHeight="1">
      <c r="E9" s="66"/>
      <c r="F9" s="66"/>
    </row>
    <row r="10" spans="1:6" ht="15.75" customHeight="1">
      <c r="E10" s="66"/>
      <c r="F10" s="66"/>
    </row>
    <row r="11" spans="1:6" ht="15.75" customHeight="1">
      <c r="E11" s="66"/>
      <c r="F11" s="66"/>
    </row>
    <row r="12" spans="1:6" ht="15.75" customHeight="1">
      <c r="E12" s="66"/>
      <c r="F12" s="66"/>
    </row>
    <row r="13" spans="1:6" ht="15.75" customHeight="1">
      <c r="E13" s="66"/>
      <c r="F13" s="66"/>
    </row>
    <row r="14" spans="1:6" ht="15.75" customHeight="1">
      <c r="E14" s="66"/>
      <c r="F14" s="66"/>
    </row>
    <row r="15" spans="1:6" ht="15.75" customHeight="1">
      <c r="E15" s="66"/>
      <c r="F15" s="66"/>
    </row>
    <row r="16" spans="1:6" ht="15.75" customHeight="1">
      <c r="E16" s="66"/>
      <c r="F16" s="66"/>
    </row>
    <row r="17" spans="5:6" ht="15.75" customHeight="1">
      <c r="E17" s="66"/>
      <c r="F17" s="66"/>
    </row>
    <row r="18" spans="5:6" ht="15.75" customHeight="1">
      <c r="E18" s="66"/>
      <c r="F18" s="66"/>
    </row>
    <row r="19" spans="5:6" ht="15.75" customHeight="1">
      <c r="E19" s="66"/>
      <c r="F19" s="66"/>
    </row>
    <row r="20" spans="5:6" ht="15.75" customHeight="1">
      <c r="E20" s="66"/>
      <c r="F20" s="66"/>
    </row>
    <row r="21" spans="5:6" ht="15.75" customHeight="1">
      <c r="E21" s="66"/>
      <c r="F21" s="66"/>
    </row>
    <row r="22" spans="5:6" ht="15.75" customHeight="1">
      <c r="E22" s="66"/>
      <c r="F22" s="66"/>
    </row>
    <row r="23" spans="5:6" ht="15.75" customHeight="1">
      <c r="E23" s="66"/>
      <c r="F23" s="66"/>
    </row>
    <row r="24" spans="5:6" ht="15.75" customHeight="1">
      <c r="E24" s="66"/>
      <c r="F24" s="66"/>
    </row>
    <row r="25" spans="5:6" ht="15.75" customHeight="1">
      <c r="E25" s="66"/>
      <c r="F25" s="66"/>
    </row>
    <row r="26" spans="5:6" ht="15.75" customHeight="1">
      <c r="E26" s="66"/>
      <c r="F26" s="66"/>
    </row>
    <row r="27" spans="5:6" ht="15.75" customHeight="1">
      <c r="E27" s="66"/>
      <c r="F27" s="66"/>
    </row>
    <row r="28" spans="5:6" ht="15.75" customHeight="1">
      <c r="E28" s="66"/>
      <c r="F28" s="66"/>
    </row>
    <row r="29" spans="5:6" ht="15.75" customHeight="1">
      <c r="E29" s="66"/>
      <c r="F29" s="66"/>
    </row>
    <row r="30" spans="5:6" ht="15.75" customHeight="1">
      <c r="E30" s="66"/>
      <c r="F30" s="66"/>
    </row>
    <row r="31" spans="5:6" ht="15.75" customHeight="1">
      <c r="E31" s="66"/>
      <c r="F31" s="66"/>
    </row>
    <row r="32" spans="5:6" ht="15.75" customHeight="1">
      <c r="E32" s="66"/>
      <c r="F32" s="66"/>
    </row>
    <row r="33" spans="5:6" ht="15.75" customHeight="1">
      <c r="E33" s="66"/>
      <c r="F33" s="66"/>
    </row>
    <row r="34" spans="5:6" ht="15.75" customHeight="1">
      <c r="E34" s="66"/>
      <c r="F34" s="66"/>
    </row>
    <row r="35" spans="5:6" ht="15.75" customHeight="1">
      <c r="E35" s="66"/>
      <c r="F35" s="66"/>
    </row>
    <row r="36" spans="5:6" ht="15.75" customHeight="1">
      <c r="E36" s="66"/>
      <c r="F36" s="66"/>
    </row>
    <row r="37" spans="5:6" ht="15.75" customHeight="1">
      <c r="E37" s="66"/>
      <c r="F37" s="66"/>
    </row>
    <row r="38" spans="5:6" ht="15.75" customHeight="1">
      <c r="E38" s="66"/>
      <c r="F38" s="66"/>
    </row>
    <row r="39" spans="5:6" ht="15.75" customHeight="1">
      <c r="E39" s="66"/>
      <c r="F39" s="66"/>
    </row>
    <row r="40" spans="5:6" ht="15.75" customHeight="1">
      <c r="E40" s="66"/>
      <c r="F40" s="66"/>
    </row>
    <row r="41" spans="5:6" ht="15.75" customHeight="1">
      <c r="E41" s="66"/>
      <c r="F41" s="66"/>
    </row>
    <row r="42" spans="5:6" ht="15.75" customHeight="1">
      <c r="E42" s="66"/>
      <c r="F42" s="66"/>
    </row>
    <row r="43" spans="5:6" ht="15.75" customHeight="1">
      <c r="E43" s="66"/>
      <c r="F43" s="66"/>
    </row>
    <row r="44" spans="5:6" ht="15.75" customHeight="1">
      <c r="E44" s="66"/>
      <c r="F44" s="66"/>
    </row>
    <row r="45" spans="5:6" ht="15.75" customHeight="1">
      <c r="E45" s="66"/>
      <c r="F45" s="66"/>
    </row>
    <row r="46" spans="5:6" ht="15.75" customHeight="1">
      <c r="E46" s="66"/>
      <c r="F46" s="66"/>
    </row>
    <row r="47" spans="5:6" ht="15.75" customHeight="1">
      <c r="E47" s="66"/>
      <c r="F47" s="66"/>
    </row>
    <row r="48" spans="5:6" ht="15.75" customHeight="1">
      <c r="E48" s="66"/>
      <c r="F48" s="66"/>
    </row>
    <row r="49" spans="5:6" ht="15.75" customHeight="1">
      <c r="E49" s="66"/>
      <c r="F49" s="66"/>
    </row>
    <row r="50" spans="5:6" ht="15.75" customHeight="1">
      <c r="E50" s="66"/>
      <c r="F50" s="66"/>
    </row>
    <row r="51" spans="5:6" ht="15.75" customHeight="1">
      <c r="E51" s="66"/>
      <c r="F51" s="66"/>
    </row>
    <row r="52" spans="5:6" ht="15.75" customHeight="1">
      <c r="E52" s="66"/>
      <c r="F52" s="66"/>
    </row>
    <row r="53" spans="5:6" ht="15.75" customHeight="1">
      <c r="E53" s="66"/>
      <c r="F53" s="66"/>
    </row>
    <row r="54" spans="5:6" ht="15.75" customHeight="1">
      <c r="E54" s="66"/>
      <c r="F54" s="66"/>
    </row>
    <row r="55" spans="5:6" ht="15.75" customHeight="1">
      <c r="E55" s="66"/>
      <c r="F55" s="66"/>
    </row>
    <row r="56" spans="5:6" ht="15.75" customHeight="1">
      <c r="E56" s="66"/>
      <c r="F56" s="66"/>
    </row>
    <row r="57" spans="5:6" ht="15.75" customHeight="1">
      <c r="E57" s="66"/>
      <c r="F57" s="66"/>
    </row>
    <row r="58" spans="5:6" ht="15.75" customHeight="1">
      <c r="E58" s="66"/>
      <c r="F58" s="66"/>
    </row>
    <row r="59" spans="5:6" ht="15.75" customHeight="1">
      <c r="E59" s="66"/>
      <c r="F59" s="66"/>
    </row>
    <row r="60" spans="5:6" ht="15.75" customHeight="1">
      <c r="E60" s="66"/>
      <c r="F60" s="66"/>
    </row>
    <row r="61" spans="5:6" ht="15.75" customHeight="1">
      <c r="E61" s="66"/>
      <c r="F61" s="66"/>
    </row>
    <row r="62" spans="5:6" ht="15.75" customHeight="1">
      <c r="E62" s="66"/>
      <c r="F62" s="66"/>
    </row>
    <row r="63" spans="5:6" ht="15.75" customHeight="1">
      <c r="E63" s="66"/>
      <c r="F63" s="66"/>
    </row>
    <row r="64" spans="5:6" ht="15.75" customHeight="1">
      <c r="E64" s="66"/>
      <c r="F64" s="66"/>
    </row>
    <row r="65" spans="5:6" ht="15.75" customHeight="1">
      <c r="E65" s="66"/>
      <c r="F65" s="66"/>
    </row>
    <row r="66" spans="5:6" ht="15.75" customHeight="1">
      <c r="E66" s="66"/>
      <c r="F66" s="66"/>
    </row>
    <row r="67" spans="5:6" ht="15.75" customHeight="1">
      <c r="E67" s="66"/>
      <c r="F67" s="66"/>
    </row>
    <row r="68" spans="5:6" ht="15.75" customHeight="1">
      <c r="E68" s="66"/>
      <c r="F68" s="66"/>
    </row>
    <row r="69" spans="5:6" ht="15.75" customHeight="1">
      <c r="E69" s="66"/>
      <c r="F69" s="66"/>
    </row>
    <row r="70" spans="5:6" ht="15.75" customHeight="1">
      <c r="E70" s="66"/>
      <c r="F70" s="66"/>
    </row>
    <row r="71" spans="5:6" ht="15.75" customHeight="1">
      <c r="E71" s="66"/>
      <c r="F71" s="66"/>
    </row>
    <row r="72" spans="5:6" ht="15.75" customHeight="1">
      <c r="E72" s="66"/>
      <c r="F72" s="66"/>
    </row>
    <row r="73" spans="5:6" ht="15.75" customHeight="1">
      <c r="E73" s="66"/>
      <c r="F73" s="66"/>
    </row>
    <row r="74" spans="5:6" ht="15.75" customHeight="1">
      <c r="E74" s="66"/>
      <c r="F74" s="66"/>
    </row>
    <row r="75" spans="5:6" ht="15.75" customHeight="1">
      <c r="E75" s="66"/>
      <c r="F75" s="66"/>
    </row>
    <row r="76" spans="5:6" ht="15.75" customHeight="1">
      <c r="E76" s="66"/>
      <c r="F76" s="66"/>
    </row>
    <row r="77" spans="5:6" ht="15.75" customHeight="1">
      <c r="E77" s="66"/>
      <c r="F77" s="66"/>
    </row>
    <row r="78" spans="5:6" ht="15.75" customHeight="1">
      <c r="E78" s="66"/>
      <c r="F78" s="66"/>
    </row>
    <row r="79" spans="5:6" ht="15.75" customHeight="1">
      <c r="E79" s="66"/>
      <c r="F79" s="66"/>
    </row>
    <row r="80" spans="5:6" ht="15.75" customHeight="1">
      <c r="E80" s="66"/>
      <c r="F80" s="66"/>
    </row>
    <row r="81" spans="5:6" ht="15.75" customHeight="1">
      <c r="E81" s="66"/>
      <c r="F81" s="66"/>
    </row>
    <row r="82" spans="5:6" ht="15.75" customHeight="1">
      <c r="E82" s="66"/>
      <c r="F82" s="66"/>
    </row>
    <row r="83" spans="5:6" ht="15.75" customHeight="1">
      <c r="E83" s="66"/>
      <c r="F83" s="66"/>
    </row>
    <row r="84" spans="5:6" ht="15.75" customHeight="1">
      <c r="E84" s="66"/>
      <c r="F84" s="66"/>
    </row>
    <row r="85" spans="5:6" ht="15.75" customHeight="1">
      <c r="E85" s="66"/>
      <c r="F85" s="66"/>
    </row>
    <row r="86" spans="5:6" ht="15.75" customHeight="1">
      <c r="E86" s="66"/>
      <c r="F86" s="66"/>
    </row>
    <row r="87" spans="5:6" ht="15.75" customHeight="1">
      <c r="E87" s="66"/>
      <c r="F87" s="66"/>
    </row>
    <row r="88" spans="5:6" ht="15.75" customHeight="1">
      <c r="E88" s="66"/>
      <c r="F88" s="66"/>
    </row>
    <row r="89" spans="5:6" ht="15.75" customHeight="1">
      <c r="E89" s="66"/>
      <c r="F89" s="66"/>
    </row>
    <row r="90" spans="5:6" ht="15.75" customHeight="1">
      <c r="E90" s="66"/>
      <c r="F90" s="66"/>
    </row>
    <row r="91" spans="5:6" ht="15.75" customHeight="1">
      <c r="E91" s="66"/>
      <c r="F91" s="66"/>
    </row>
    <row r="92" spans="5:6" ht="15.75" customHeight="1">
      <c r="E92" s="66"/>
      <c r="F92" s="66"/>
    </row>
    <row r="93" spans="5:6" ht="15.75" customHeight="1">
      <c r="E93" s="66"/>
      <c r="F93" s="66"/>
    </row>
    <row r="94" spans="5:6" ht="15.75" customHeight="1">
      <c r="E94" s="66"/>
      <c r="F94" s="66"/>
    </row>
    <row r="95" spans="5:6" ht="15.75" customHeight="1">
      <c r="E95" s="66"/>
      <c r="F95" s="66"/>
    </row>
    <row r="96" spans="5:6" ht="15.75" customHeight="1">
      <c r="E96" s="66"/>
      <c r="F96" s="66"/>
    </row>
    <row r="97" spans="5:6" ht="15.75" customHeight="1">
      <c r="E97" s="66"/>
      <c r="F97" s="66"/>
    </row>
    <row r="98" spans="5:6" ht="15.75" customHeight="1">
      <c r="E98" s="66"/>
      <c r="F98" s="66"/>
    </row>
    <row r="99" spans="5:6" ht="15.75" customHeight="1">
      <c r="E99" s="66"/>
      <c r="F99" s="66"/>
    </row>
    <row r="100" spans="5:6" ht="15.75" customHeight="1">
      <c r="E100" s="66"/>
      <c r="F100" s="66"/>
    </row>
    <row r="101" spans="5:6" ht="15.75" customHeight="1">
      <c r="E101" s="66"/>
      <c r="F101" s="66"/>
    </row>
    <row r="102" spans="5:6" ht="15.75" customHeight="1">
      <c r="E102" s="66"/>
      <c r="F102" s="66"/>
    </row>
    <row r="103" spans="5:6" ht="15.75" customHeight="1">
      <c r="E103" s="66"/>
      <c r="F103" s="66"/>
    </row>
    <row r="104" spans="5:6" ht="15.75" customHeight="1">
      <c r="E104" s="66"/>
      <c r="F104" s="66"/>
    </row>
    <row r="105" spans="5:6" ht="15.75" customHeight="1">
      <c r="E105" s="66"/>
      <c r="F105" s="66"/>
    </row>
    <row r="106" spans="5:6" ht="15.75" customHeight="1">
      <c r="E106" s="66"/>
      <c r="F106" s="66"/>
    </row>
    <row r="107" spans="5:6" ht="15.75" customHeight="1">
      <c r="E107" s="66"/>
      <c r="F107" s="66"/>
    </row>
    <row r="108" spans="5:6" ht="15.75" customHeight="1">
      <c r="E108" s="66"/>
      <c r="F108" s="66"/>
    </row>
    <row r="109" spans="5:6" ht="15.75" customHeight="1">
      <c r="E109" s="66"/>
      <c r="F109" s="66"/>
    </row>
    <row r="110" spans="5:6" ht="15.75" customHeight="1">
      <c r="E110" s="66"/>
      <c r="F110" s="66"/>
    </row>
    <row r="111" spans="5:6" ht="15.75" customHeight="1">
      <c r="E111" s="66"/>
      <c r="F111" s="66"/>
    </row>
    <row r="112" spans="5:6" ht="15.75" customHeight="1">
      <c r="E112" s="66"/>
      <c r="F112" s="66"/>
    </row>
    <row r="113" spans="5:6" ht="15.75" customHeight="1">
      <c r="E113" s="66"/>
      <c r="F113" s="66"/>
    </row>
    <row r="114" spans="5:6" ht="15.75" customHeight="1">
      <c r="E114" s="66"/>
      <c r="F114" s="66"/>
    </row>
    <row r="115" spans="5:6" ht="15.75" customHeight="1">
      <c r="E115" s="66"/>
      <c r="F115" s="66"/>
    </row>
    <row r="116" spans="5:6" ht="15.75" customHeight="1">
      <c r="E116" s="66"/>
      <c r="F116" s="66"/>
    </row>
    <row r="117" spans="5:6" ht="15.75" customHeight="1">
      <c r="E117" s="66"/>
      <c r="F117" s="66"/>
    </row>
    <row r="118" spans="5:6" ht="15.75" customHeight="1">
      <c r="E118" s="66"/>
      <c r="F118" s="66"/>
    </row>
    <row r="119" spans="5:6" ht="15.75" customHeight="1">
      <c r="E119" s="66"/>
      <c r="F119" s="66"/>
    </row>
    <row r="120" spans="5:6" ht="15.75" customHeight="1">
      <c r="E120" s="66"/>
      <c r="F120" s="66"/>
    </row>
    <row r="121" spans="5:6" ht="15.75" customHeight="1">
      <c r="E121" s="66"/>
      <c r="F121" s="66"/>
    </row>
    <row r="122" spans="5:6" ht="15.75" customHeight="1">
      <c r="E122" s="66"/>
      <c r="F122" s="66"/>
    </row>
    <row r="123" spans="5:6" ht="15.75" customHeight="1">
      <c r="E123" s="66"/>
      <c r="F123" s="66"/>
    </row>
    <row r="124" spans="5:6" ht="15.75" customHeight="1">
      <c r="E124" s="66"/>
      <c r="F124" s="66"/>
    </row>
    <row r="125" spans="5:6" ht="15.75" customHeight="1">
      <c r="E125" s="66"/>
      <c r="F125" s="66"/>
    </row>
    <row r="126" spans="5:6" ht="15.75" customHeight="1">
      <c r="E126" s="66"/>
      <c r="F126" s="66"/>
    </row>
    <row r="127" spans="5:6" ht="15.75" customHeight="1">
      <c r="E127" s="66"/>
      <c r="F127" s="66"/>
    </row>
    <row r="128" spans="5:6" ht="15.75" customHeight="1">
      <c r="E128" s="66"/>
      <c r="F128" s="66"/>
    </row>
    <row r="129" spans="5:6" ht="15.75" customHeight="1">
      <c r="E129" s="66"/>
      <c r="F129" s="66"/>
    </row>
    <row r="130" spans="5:6" ht="15.75" customHeight="1">
      <c r="E130" s="66"/>
      <c r="F130" s="66"/>
    </row>
    <row r="131" spans="5:6" ht="15.75" customHeight="1">
      <c r="E131" s="66"/>
      <c r="F131" s="66"/>
    </row>
    <row r="132" spans="5:6" ht="15.75" customHeight="1">
      <c r="E132" s="66"/>
      <c r="F132" s="66"/>
    </row>
    <row r="133" spans="5:6" ht="15.75" customHeight="1">
      <c r="E133" s="66"/>
      <c r="F133" s="66"/>
    </row>
    <row r="134" spans="5:6" ht="15.75" customHeight="1">
      <c r="E134" s="66"/>
      <c r="F134" s="66"/>
    </row>
    <row r="135" spans="5:6" ht="15.75" customHeight="1">
      <c r="E135" s="66"/>
      <c r="F135" s="66"/>
    </row>
    <row r="136" spans="5:6" ht="15.75" customHeight="1">
      <c r="E136" s="66"/>
      <c r="F136" s="66"/>
    </row>
    <row r="137" spans="5:6" ht="15.75" customHeight="1">
      <c r="E137" s="66"/>
      <c r="F137" s="66"/>
    </row>
    <row r="138" spans="5:6" ht="15.75" customHeight="1">
      <c r="E138" s="66"/>
      <c r="F138" s="66"/>
    </row>
    <row r="139" spans="5:6" ht="15.75" customHeight="1">
      <c r="E139" s="66"/>
      <c r="F139" s="66"/>
    </row>
    <row r="140" spans="5:6" ht="15.75" customHeight="1">
      <c r="E140" s="66"/>
      <c r="F140" s="66"/>
    </row>
    <row r="141" spans="5:6" ht="15.75" customHeight="1">
      <c r="E141" s="66"/>
      <c r="F141" s="66"/>
    </row>
    <row r="142" spans="5:6" ht="15.75" customHeight="1">
      <c r="E142" s="66"/>
      <c r="F142" s="66"/>
    </row>
    <row r="143" spans="5:6" ht="15.75" customHeight="1">
      <c r="E143" s="66"/>
      <c r="F143" s="66"/>
    </row>
    <row r="144" spans="5:6" ht="15.75" customHeight="1">
      <c r="E144" s="66"/>
      <c r="F144" s="66"/>
    </row>
    <row r="145" spans="5:6" ht="15.75" customHeight="1">
      <c r="E145" s="66"/>
      <c r="F145" s="66"/>
    </row>
    <row r="146" spans="5:6" ht="15.75" customHeight="1">
      <c r="E146" s="66"/>
      <c r="F146" s="66"/>
    </row>
    <row r="147" spans="5:6" ht="15.75" customHeight="1">
      <c r="E147" s="66"/>
      <c r="F147" s="66"/>
    </row>
    <row r="148" spans="5:6" ht="15.75" customHeight="1">
      <c r="E148" s="66"/>
      <c r="F148" s="66"/>
    </row>
    <row r="149" spans="5:6" ht="15.75" customHeight="1">
      <c r="E149" s="66"/>
      <c r="F149" s="66"/>
    </row>
    <row r="150" spans="5:6" ht="15.75" customHeight="1">
      <c r="E150" s="66"/>
      <c r="F150" s="66"/>
    </row>
    <row r="151" spans="5:6" ht="15.75" customHeight="1">
      <c r="E151" s="66"/>
      <c r="F151" s="66"/>
    </row>
    <row r="152" spans="5:6" ht="15.75" customHeight="1">
      <c r="E152" s="66"/>
      <c r="F152" s="66"/>
    </row>
    <row r="153" spans="5:6" ht="15.75" customHeight="1">
      <c r="E153" s="66"/>
      <c r="F153" s="66"/>
    </row>
    <row r="154" spans="5:6" ht="15.75" customHeight="1">
      <c r="E154" s="66"/>
      <c r="F154" s="66"/>
    </row>
    <row r="155" spans="5:6" ht="15.75" customHeight="1">
      <c r="E155" s="66"/>
      <c r="F155" s="66"/>
    </row>
    <row r="156" spans="5:6" ht="15.75" customHeight="1">
      <c r="E156" s="66"/>
      <c r="F156" s="66"/>
    </row>
    <row r="157" spans="5:6" ht="15.75" customHeight="1">
      <c r="E157" s="66"/>
      <c r="F157" s="66"/>
    </row>
    <row r="158" spans="5:6" ht="15.75" customHeight="1">
      <c r="E158" s="66"/>
      <c r="F158" s="66"/>
    </row>
    <row r="159" spans="5:6" ht="15.75" customHeight="1">
      <c r="E159" s="66"/>
      <c r="F159" s="66"/>
    </row>
    <row r="160" spans="5:6" ht="15.75" customHeight="1">
      <c r="E160" s="66"/>
      <c r="F160" s="66"/>
    </row>
    <row r="161" spans="5:6" ht="15.75" customHeight="1">
      <c r="E161" s="66"/>
      <c r="F161" s="66"/>
    </row>
    <row r="162" spans="5:6" ht="15.75" customHeight="1">
      <c r="E162" s="66"/>
      <c r="F162" s="66"/>
    </row>
    <row r="163" spans="5:6" ht="15.75" customHeight="1">
      <c r="E163" s="66"/>
      <c r="F163" s="66"/>
    </row>
    <row r="164" spans="5:6" ht="15.75" customHeight="1">
      <c r="E164" s="66"/>
      <c r="F164" s="66"/>
    </row>
    <row r="165" spans="5:6" ht="15.75" customHeight="1">
      <c r="E165" s="66"/>
      <c r="F165" s="66"/>
    </row>
    <row r="166" spans="5:6" ht="15.75" customHeight="1">
      <c r="E166" s="66"/>
      <c r="F166" s="66"/>
    </row>
    <row r="167" spans="5:6" ht="15.75" customHeight="1">
      <c r="E167" s="66"/>
      <c r="F167" s="66"/>
    </row>
    <row r="168" spans="5:6" ht="15.75" customHeight="1">
      <c r="E168" s="66"/>
      <c r="F168" s="66"/>
    </row>
    <row r="169" spans="5:6" ht="15.75" customHeight="1">
      <c r="E169" s="66"/>
      <c r="F169" s="66"/>
    </row>
    <row r="170" spans="5:6" ht="15.75" customHeight="1">
      <c r="E170" s="66"/>
      <c r="F170" s="66"/>
    </row>
    <row r="171" spans="5:6" ht="15.75" customHeight="1">
      <c r="E171" s="66"/>
      <c r="F171" s="66"/>
    </row>
    <row r="172" spans="5:6" ht="15.75" customHeight="1">
      <c r="E172" s="66"/>
      <c r="F172" s="66"/>
    </row>
    <row r="173" spans="5:6" ht="15.75" customHeight="1">
      <c r="E173" s="66"/>
      <c r="F173" s="66"/>
    </row>
    <row r="174" spans="5:6" ht="15.75" customHeight="1">
      <c r="E174" s="66"/>
      <c r="F174" s="66"/>
    </row>
    <row r="175" spans="5:6" ht="15.75" customHeight="1">
      <c r="E175" s="66"/>
      <c r="F175" s="66"/>
    </row>
    <row r="176" spans="5:6" ht="15.75" customHeight="1">
      <c r="E176" s="66"/>
      <c r="F176" s="66"/>
    </row>
    <row r="177" spans="5:6" ht="15.75" customHeight="1">
      <c r="E177" s="66"/>
      <c r="F177" s="66"/>
    </row>
    <row r="178" spans="5:6" ht="15.75" customHeight="1">
      <c r="E178" s="66"/>
      <c r="F178" s="66"/>
    </row>
    <row r="179" spans="5:6" ht="15.75" customHeight="1">
      <c r="E179" s="66"/>
      <c r="F179" s="66"/>
    </row>
    <row r="180" spans="5:6" ht="15.75" customHeight="1">
      <c r="E180" s="66"/>
      <c r="F180" s="66"/>
    </row>
    <row r="181" spans="5:6" ht="15.75" customHeight="1">
      <c r="E181" s="66"/>
      <c r="F181" s="66"/>
    </row>
    <row r="182" spans="5:6" ht="15.75" customHeight="1">
      <c r="E182" s="66"/>
      <c r="F182" s="66"/>
    </row>
    <row r="183" spans="5:6" ht="15.75" customHeight="1">
      <c r="E183" s="66"/>
      <c r="F183" s="66"/>
    </row>
    <row r="184" spans="5:6" ht="15.75" customHeight="1">
      <c r="E184" s="66"/>
      <c r="F184" s="66"/>
    </row>
    <row r="185" spans="5:6" ht="15.75" customHeight="1">
      <c r="E185" s="66"/>
      <c r="F185" s="66"/>
    </row>
    <row r="186" spans="5:6" ht="15.75" customHeight="1">
      <c r="E186" s="66"/>
      <c r="F186" s="66"/>
    </row>
    <row r="187" spans="5:6" ht="15.75" customHeight="1">
      <c r="E187" s="66"/>
      <c r="F187" s="66"/>
    </row>
    <row r="188" spans="5:6" ht="15.75" customHeight="1">
      <c r="E188" s="66"/>
      <c r="F188" s="66"/>
    </row>
    <row r="189" spans="5:6" ht="15.75" customHeight="1">
      <c r="E189" s="66"/>
      <c r="F189" s="66"/>
    </row>
    <row r="190" spans="5:6" ht="15.75" customHeight="1">
      <c r="E190" s="66"/>
      <c r="F190" s="66"/>
    </row>
    <row r="191" spans="5:6" ht="15.75" customHeight="1">
      <c r="E191" s="66"/>
      <c r="F191" s="66"/>
    </row>
    <row r="192" spans="5:6" ht="15.75" customHeight="1">
      <c r="E192" s="66"/>
      <c r="F192" s="66"/>
    </row>
    <row r="193" spans="5:6" ht="15.75" customHeight="1">
      <c r="E193" s="66"/>
      <c r="F193" s="66"/>
    </row>
    <row r="194" spans="5:6" ht="15.75" customHeight="1">
      <c r="E194" s="66"/>
      <c r="F194" s="66"/>
    </row>
    <row r="195" spans="5:6" ht="15.75" customHeight="1">
      <c r="E195" s="66"/>
      <c r="F195" s="66"/>
    </row>
    <row r="196" spans="5:6" ht="15.75" customHeight="1">
      <c r="E196" s="66"/>
      <c r="F196" s="66"/>
    </row>
    <row r="197" spans="5:6" ht="15.75" customHeight="1">
      <c r="E197" s="66"/>
      <c r="F197" s="66"/>
    </row>
    <row r="198" spans="5:6" ht="15.75" customHeight="1">
      <c r="E198" s="66"/>
      <c r="F198" s="66"/>
    </row>
    <row r="199" spans="5:6" ht="15.75" customHeight="1">
      <c r="E199" s="66"/>
      <c r="F199" s="66"/>
    </row>
    <row r="200" spans="5:6" ht="15.75" customHeight="1">
      <c r="E200" s="66"/>
      <c r="F200" s="66"/>
    </row>
    <row r="201" spans="5:6" ht="15.75" customHeight="1">
      <c r="E201" s="66"/>
      <c r="F201" s="66"/>
    </row>
    <row r="202" spans="5:6" ht="15.75" customHeight="1">
      <c r="E202" s="66"/>
      <c r="F202" s="66"/>
    </row>
    <row r="203" spans="5:6" ht="15.75" customHeight="1">
      <c r="E203" s="66"/>
      <c r="F203" s="66"/>
    </row>
    <row r="204" spans="5:6" ht="15.75" customHeight="1">
      <c r="E204" s="66"/>
      <c r="F204" s="66"/>
    </row>
    <row r="205" spans="5:6" ht="15.75" customHeight="1">
      <c r="E205" s="66"/>
      <c r="F205" s="66"/>
    </row>
    <row r="206" spans="5:6" ht="15.75" customHeight="1">
      <c r="E206" s="66"/>
      <c r="F206" s="66"/>
    </row>
    <row r="207" spans="5:6" ht="15.75" customHeight="1">
      <c r="E207" s="66"/>
      <c r="F207" s="66"/>
    </row>
    <row r="208" spans="5:6" ht="15.75" customHeight="1">
      <c r="E208" s="66"/>
      <c r="F208" s="66"/>
    </row>
    <row r="209" spans="5:6" ht="15.75" customHeight="1">
      <c r="E209" s="66"/>
      <c r="F209" s="66"/>
    </row>
    <row r="210" spans="5:6" ht="15.75" customHeight="1">
      <c r="E210" s="66"/>
      <c r="F210" s="66"/>
    </row>
    <row r="211" spans="5:6" ht="15.75" customHeight="1">
      <c r="E211" s="66"/>
      <c r="F211" s="66"/>
    </row>
    <row r="212" spans="5:6" ht="15.75" customHeight="1">
      <c r="E212" s="66"/>
      <c r="F212" s="66"/>
    </row>
    <row r="213" spans="5:6" ht="15.75" customHeight="1">
      <c r="E213" s="66"/>
      <c r="F213" s="66"/>
    </row>
    <row r="214" spans="5:6" ht="15.75" customHeight="1">
      <c r="E214" s="66"/>
      <c r="F214" s="66"/>
    </row>
    <row r="215" spans="5:6" ht="15.75" customHeight="1">
      <c r="E215" s="66"/>
      <c r="F215" s="66"/>
    </row>
    <row r="216" spans="5:6" ht="15.75" customHeight="1">
      <c r="E216" s="66"/>
      <c r="F216" s="66"/>
    </row>
    <row r="217" spans="5:6" ht="15.75" customHeight="1">
      <c r="E217" s="66"/>
      <c r="F217" s="66"/>
    </row>
    <row r="218" spans="5:6" ht="15.75" customHeight="1">
      <c r="E218" s="66"/>
      <c r="F218" s="66"/>
    </row>
    <row r="219" spans="5:6" ht="15.75" customHeight="1">
      <c r="E219" s="66"/>
      <c r="F219" s="66"/>
    </row>
    <row r="220" spans="5:6" ht="15.75" customHeight="1">
      <c r="E220" s="66"/>
      <c r="F220" s="66"/>
    </row>
    <row r="221" spans="5:6" ht="15.75" customHeight="1">
      <c r="E221" s="66"/>
      <c r="F221" s="66"/>
    </row>
    <row r="222" spans="5:6" ht="15.75" customHeight="1">
      <c r="E222" s="66"/>
      <c r="F222" s="66"/>
    </row>
    <row r="223" spans="5:6" ht="15.75" customHeight="1">
      <c r="E223" s="66"/>
      <c r="F223" s="66"/>
    </row>
    <row r="224" spans="5:6" ht="15.75" customHeight="1">
      <c r="E224" s="66"/>
      <c r="F224" s="66"/>
    </row>
    <row r="225" spans="5:6" ht="15.75" customHeight="1">
      <c r="E225" s="66"/>
      <c r="F225" s="66"/>
    </row>
    <row r="226" spans="5:6" ht="15.75" customHeight="1">
      <c r="E226" s="66"/>
      <c r="F226" s="66"/>
    </row>
    <row r="227" spans="5:6" ht="15.75" customHeight="1">
      <c r="E227" s="66"/>
      <c r="F227" s="66"/>
    </row>
    <row r="228" spans="5:6" ht="15.75" customHeight="1">
      <c r="E228" s="66"/>
      <c r="F228" s="66"/>
    </row>
    <row r="229" spans="5:6" ht="15.75" customHeight="1">
      <c r="E229" s="66"/>
      <c r="F229" s="66"/>
    </row>
    <row r="230" spans="5:6" ht="15.75" customHeight="1">
      <c r="E230" s="66"/>
      <c r="F230" s="66"/>
    </row>
    <row r="231" spans="5:6" ht="15.75" customHeight="1">
      <c r="E231" s="66"/>
      <c r="F231" s="66"/>
    </row>
    <row r="232" spans="5:6" ht="15.75" customHeight="1">
      <c r="E232" s="66"/>
      <c r="F232" s="66"/>
    </row>
    <row r="233" spans="5:6" ht="15.75" customHeight="1">
      <c r="E233" s="66"/>
      <c r="F233" s="66"/>
    </row>
    <row r="234" spans="5:6" ht="15.75" customHeight="1">
      <c r="E234" s="66"/>
      <c r="F234" s="66"/>
    </row>
    <row r="235" spans="5:6" ht="15.75" customHeight="1">
      <c r="E235" s="66"/>
      <c r="F235" s="66"/>
    </row>
    <row r="236" spans="5:6" ht="15.75" customHeight="1">
      <c r="E236" s="66"/>
      <c r="F236" s="66"/>
    </row>
    <row r="237" spans="5:6" ht="15.75" customHeight="1">
      <c r="E237" s="66"/>
      <c r="F237" s="66"/>
    </row>
    <row r="238" spans="5:6" ht="15.75" customHeight="1">
      <c r="E238" s="66"/>
      <c r="F238" s="66"/>
    </row>
    <row r="239" spans="5:6" ht="15.75" customHeight="1">
      <c r="E239" s="66"/>
      <c r="F239" s="66"/>
    </row>
    <row r="240" spans="5:6" ht="15.75" customHeight="1">
      <c r="E240" s="66"/>
      <c r="F240" s="66"/>
    </row>
    <row r="241" spans="5:6" ht="15.75" customHeight="1">
      <c r="E241" s="66"/>
      <c r="F241" s="66"/>
    </row>
    <row r="242" spans="5:6" ht="15.75" customHeight="1">
      <c r="E242" s="66"/>
      <c r="F242" s="66"/>
    </row>
    <row r="243" spans="5:6" ht="15.75" customHeight="1">
      <c r="E243" s="66"/>
      <c r="F243" s="66"/>
    </row>
    <row r="244" spans="5:6" ht="15.75" customHeight="1">
      <c r="E244" s="66"/>
      <c r="F244" s="66"/>
    </row>
    <row r="245" spans="5:6" ht="15.75" customHeight="1">
      <c r="E245" s="66"/>
      <c r="F245" s="66"/>
    </row>
    <row r="246" spans="5:6" ht="15.75" customHeight="1">
      <c r="E246" s="66"/>
      <c r="F246" s="66"/>
    </row>
    <row r="247" spans="5:6" ht="15.75" customHeight="1">
      <c r="E247" s="66"/>
      <c r="F247" s="66"/>
    </row>
    <row r="248" spans="5:6" ht="15.75" customHeight="1">
      <c r="E248" s="66"/>
      <c r="F248" s="66"/>
    </row>
    <row r="249" spans="5:6" ht="15.75" customHeight="1">
      <c r="E249" s="66"/>
      <c r="F249" s="66"/>
    </row>
    <row r="250" spans="5:6" ht="15.75" customHeight="1">
      <c r="E250" s="66"/>
      <c r="F250" s="66"/>
    </row>
    <row r="251" spans="5:6" ht="15.75" customHeight="1">
      <c r="E251" s="66"/>
      <c r="F251" s="66"/>
    </row>
    <row r="252" spans="5:6" ht="15.75" customHeight="1">
      <c r="E252" s="66"/>
      <c r="F252" s="66"/>
    </row>
    <row r="253" spans="5:6" ht="15.75" customHeight="1">
      <c r="E253" s="66"/>
      <c r="F253" s="66"/>
    </row>
    <row r="254" spans="5:6" ht="15.75" customHeight="1">
      <c r="E254" s="66"/>
      <c r="F254" s="66"/>
    </row>
    <row r="255" spans="5:6" ht="15.75" customHeight="1">
      <c r="E255" s="66"/>
      <c r="F255" s="66"/>
    </row>
    <row r="256" spans="5:6" ht="15.75" customHeight="1">
      <c r="E256" s="66"/>
      <c r="F256" s="66"/>
    </row>
    <row r="257" spans="5:6" ht="15.75" customHeight="1">
      <c r="E257" s="66"/>
      <c r="F257" s="66"/>
    </row>
    <row r="258" spans="5:6" ht="15.75" customHeight="1">
      <c r="E258" s="66"/>
      <c r="F258" s="66"/>
    </row>
    <row r="259" spans="5:6" ht="15.75" customHeight="1">
      <c r="E259" s="66"/>
      <c r="F259" s="66"/>
    </row>
    <row r="260" spans="5:6" ht="15.75" customHeight="1">
      <c r="E260" s="66"/>
      <c r="F260" s="66"/>
    </row>
    <row r="261" spans="5:6" ht="15.75" customHeight="1">
      <c r="E261" s="66"/>
      <c r="F261" s="66"/>
    </row>
    <row r="262" spans="5:6" ht="15.75" customHeight="1">
      <c r="E262" s="66"/>
      <c r="F262" s="66"/>
    </row>
    <row r="263" spans="5:6" ht="15.75" customHeight="1">
      <c r="E263" s="66"/>
      <c r="F263" s="66"/>
    </row>
    <row r="264" spans="5:6" ht="15.75" customHeight="1">
      <c r="E264" s="66"/>
      <c r="F264" s="66"/>
    </row>
    <row r="265" spans="5:6" ht="15.75" customHeight="1">
      <c r="E265" s="66"/>
      <c r="F265" s="66"/>
    </row>
    <row r="266" spans="5:6" ht="15.75" customHeight="1">
      <c r="E266" s="66"/>
      <c r="F266" s="66"/>
    </row>
    <row r="267" spans="5:6" ht="15.75" customHeight="1">
      <c r="E267" s="66"/>
      <c r="F267" s="66"/>
    </row>
    <row r="268" spans="5:6" ht="15.75" customHeight="1">
      <c r="E268" s="66"/>
      <c r="F268" s="66"/>
    </row>
    <row r="269" spans="5:6" ht="15.75" customHeight="1">
      <c r="E269" s="66"/>
      <c r="F269" s="66"/>
    </row>
    <row r="270" spans="5:6" ht="15.75" customHeight="1">
      <c r="E270" s="66"/>
      <c r="F270" s="66"/>
    </row>
    <row r="271" spans="5:6" ht="15.75" customHeight="1">
      <c r="E271" s="66"/>
      <c r="F271" s="66"/>
    </row>
    <row r="272" spans="5:6" ht="15.75" customHeight="1">
      <c r="E272" s="66"/>
      <c r="F272" s="66"/>
    </row>
    <row r="273" spans="5:6" ht="15.75" customHeight="1">
      <c r="E273" s="66"/>
      <c r="F273" s="66"/>
    </row>
    <row r="274" spans="5:6" ht="15.75" customHeight="1">
      <c r="E274" s="66"/>
      <c r="F274" s="66"/>
    </row>
    <row r="275" spans="5:6" ht="15.75" customHeight="1">
      <c r="E275" s="66"/>
      <c r="F275" s="66"/>
    </row>
    <row r="276" spans="5:6" ht="15.75" customHeight="1">
      <c r="E276" s="66"/>
      <c r="F276" s="66"/>
    </row>
    <row r="277" spans="5:6" ht="15.75" customHeight="1">
      <c r="E277" s="66"/>
      <c r="F277" s="66"/>
    </row>
    <row r="278" spans="5:6" ht="15.75" customHeight="1">
      <c r="E278" s="66"/>
      <c r="F278" s="66"/>
    </row>
    <row r="279" spans="5:6" ht="15.75" customHeight="1">
      <c r="E279" s="66"/>
      <c r="F279" s="66"/>
    </row>
    <row r="280" spans="5:6" ht="15.75" customHeight="1">
      <c r="E280" s="66"/>
      <c r="F280" s="66"/>
    </row>
    <row r="281" spans="5:6" ht="15.75" customHeight="1">
      <c r="E281" s="66"/>
      <c r="F281" s="66"/>
    </row>
    <row r="282" spans="5:6" ht="15.75" customHeight="1">
      <c r="E282" s="66"/>
      <c r="F282" s="66"/>
    </row>
    <row r="283" spans="5:6" ht="15.75" customHeight="1">
      <c r="E283" s="66"/>
      <c r="F283" s="66"/>
    </row>
    <row r="284" spans="5:6" ht="15.75" customHeight="1">
      <c r="E284" s="66"/>
      <c r="F284" s="66"/>
    </row>
    <row r="285" spans="5:6" ht="15.75" customHeight="1">
      <c r="E285" s="66"/>
      <c r="F285" s="66"/>
    </row>
    <row r="286" spans="5:6" ht="15.75" customHeight="1">
      <c r="E286" s="66"/>
      <c r="F286" s="66"/>
    </row>
    <row r="287" spans="5:6" ht="15.75" customHeight="1">
      <c r="E287" s="66"/>
      <c r="F287" s="66"/>
    </row>
    <row r="288" spans="5:6" ht="15.75" customHeight="1">
      <c r="E288" s="66"/>
      <c r="F288" s="66"/>
    </row>
    <row r="289" spans="5:6" ht="15.75" customHeight="1">
      <c r="E289" s="66"/>
      <c r="F289" s="66"/>
    </row>
    <row r="290" spans="5:6" ht="15.75" customHeight="1">
      <c r="E290" s="66"/>
      <c r="F290" s="66"/>
    </row>
    <row r="291" spans="5:6" ht="15.75" customHeight="1">
      <c r="E291" s="66"/>
      <c r="F291" s="66"/>
    </row>
    <row r="292" spans="5:6" ht="15.75" customHeight="1">
      <c r="E292" s="66"/>
      <c r="F292" s="66"/>
    </row>
    <row r="293" spans="5:6" ht="15.75" customHeight="1">
      <c r="E293" s="66"/>
      <c r="F293" s="66"/>
    </row>
    <row r="294" spans="5:6" ht="15.75" customHeight="1">
      <c r="E294" s="66"/>
      <c r="F294" s="66"/>
    </row>
    <row r="295" spans="5:6" ht="15.75" customHeight="1">
      <c r="E295" s="66"/>
      <c r="F295" s="66"/>
    </row>
    <row r="296" spans="5:6" ht="15.75" customHeight="1">
      <c r="E296" s="66"/>
      <c r="F296" s="66"/>
    </row>
    <row r="297" spans="5:6" ht="15.75" customHeight="1">
      <c r="E297" s="66"/>
      <c r="F297" s="66"/>
    </row>
    <row r="298" spans="5:6" ht="15.75" customHeight="1">
      <c r="E298" s="66"/>
      <c r="F298" s="66"/>
    </row>
    <row r="299" spans="5:6" ht="15.75" customHeight="1">
      <c r="E299" s="66"/>
      <c r="F299" s="66"/>
    </row>
    <row r="300" spans="5:6" ht="15.75" customHeight="1">
      <c r="E300" s="66"/>
      <c r="F300" s="66"/>
    </row>
    <row r="301" spans="5:6" ht="15.75" customHeight="1">
      <c r="E301" s="66"/>
      <c r="F301" s="66"/>
    </row>
    <row r="302" spans="5:6" ht="15.75" customHeight="1">
      <c r="E302" s="66"/>
      <c r="F302" s="66"/>
    </row>
    <row r="303" spans="5:6" ht="15.75" customHeight="1">
      <c r="E303" s="66"/>
      <c r="F303" s="66"/>
    </row>
    <row r="304" spans="5:6" ht="15.75" customHeight="1">
      <c r="E304" s="66"/>
      <c r="F304" s="66"/>
    </row>
    <row r="305" spans="5:6" ht="15.75" customHeight="1">
      <c r="E305" s="66"/>
      <c r="F305" s="66"/>
    </row>
    <row r="306" spans="5:6" ht="15.75" customHeight="1">
      <c r="E306" s="66"/>
      <c r="F306" s="66"/>
    </row>
    <row r="307" spans="5:6" ht="15.75" customHeight="1">
      <c r="E307" s="66"/>
      <c r="F307" s="66"/>
    </row>
    <row r="308" spans="5:6" ht="15.75" customHeight="1">
      <c r="E308" s="66"/>
      <c r="F308" s="66"/>
    </row>
    <row r="309" spans="5:6" ht="15.75" customHeight="1">
      <c r="E309" s="66"/>
      <c r="F309" s="66"/>
    </row>
    <row r="310" spans="5:6" ht="15.75" customHeight="1">
      <c r="E310" s="66"/>
      <c r="F310" s="66"/>
    </row>
    <row r="311" spans="5:6" ht="15.75" customHeight="1">
      <c r="E311" s="66"/>
      <c r="F311" s="66"/>
    </row>
    <row r="312" spans="5:6" ht="15.75" customHeight="1">
      <c r="E312" s="66"/>
      <c r="F312" s="66"/>
    </row>
    <row r="313" spans="5:6" ht="15.75" customHeight="1">
      <c r="E313" s="66"/>
      <c r="F313" s="66"/>
    </row>
    <row r="314" spans="5:6" ht="15.75" customHeight="1">
      <c r="E314" s="66"/>
      <c r="F314" s="66"/>
    </row>
    <row r="315" spans="5:6" ht="15.75" customHeight="1">
      <c r="E315" s="66"/>
      <c r="F315" s="66"/>
    </row>
    <row r="316" spans="5:6" ht="15.75" customHeight="1">
      <c r="E316" s="66"/>
      <c r="F316" s="66"/>
    </row>
    <row r="317" spans="5:6" ht="15.75" customHeight="1">
      <c r="E317" s="66"/>
      <c r="F317" s="66"/>
    </row>
    <row r="318" spans="5:6" ht="15.75" customHeight="1">
      <c r="E318" s="66"/>
      <c r="F318" s="66"/>
    </row>
    <row r="319" spans="5:6" ht="15.75" customHeight="1">
      <c r="E319" s="66"/>
      <c r="F319" s="66"/>
    </row>
    <row r="320" spans="5:6" ht="15.75" customHeight="1">
      <c r="E320" s="66"/>
      <c r="F320" s="66"/>
    </row>
    <row r="321" spans="5:6" ht="15.75" customHeight="1">
      <c r="E321" s="66"/>
      <c r="F321" s="66"/>
    </row>
    <row r="322" spans="5:6" ht="15.75" customHeight="1">
      <c r="E322" s="66"/>
      <c r="F322" s="66"/>
    </row>
    <row r="323" spans="5:6" ht="15.75" customHeight="1">
      <c r="E323" s="66"/>
      <c r="F323" s="66"/>
    </row>
    <row r="324" spans="5:6" ht="15.75" customHeight="1">
      <c r="E324" s="66"/>
      <c r="F324" s="66"/>
    </row>
    <row r="325" spans="5:6" ht="15.75" customHeight="1">
      <c r="E325" s="66"/>
      <c r="F325" s="66"/>
    </row>
    <row r="326" spans="5:6" ht="15.75" customHeight="1">
      <c r="E326" s="66"/>
      <c r="F326" s="66"/>
    </row>
    <row r="327" spans="5:6" ht="15.75" customHeight="1">
      <c r="E327" s="66"/>
      <c r="F327" s="66"/>
    </row>
    <row r="328" spans="5:6" ht="15.75" customHeight="1">
      <c r="E328" s="66"/>
      <c r="F328" s="66"/>
    </row>
    <row r="329" spans="5:6" ht="15.75" customHeight="1">
      <c r="E329" s="66"/>
      <c r="F329" s="66"/>
    </row>
    <row r="330" spans="5:6" ht="15.75" customHeight="1">
      <c r="E330" s="66"/>
      <c r="F330" s="66"/>
    </row>
    <row r="331" spans="5:6" ht="15.75" customHeight="1">
      <c r="E331" s="66"/>
      <c r="F331" s="66"/>
    </row>
    <row r="332" spans="5:6" ht="15.75" customHeight="1">
      <c r="E332" s="66"/>
      <c r="F332" s="66"/>
    </row>
    <row r="333" spans="5:6" ht="15.75" customHeight="1">
      <c r="E333" s="66"/>
      <c r="F333" s="66"/>
    </row>
    <row r="334" spans="5:6" ht="15.75" customHeight="1">
      <c r="E334" s="66"/>
      <c r="F334" s="66"/>
    </row>
    <row r="335" spans="5:6" ht="15.75" customHeight="1">
      <c r="E335" s="66"/>
      <c r="F335" s="66"/>
    </row>
    <row r="336" spans="5:6" ht="15.75" customHeight="1">
      <c r="E336" s="66"/>
      <c r="F336" s="66"/>
    </row>
    <row r="337" spans="5:6" ht="15.75" customHeight="1">
      <c r="E337" s="66"/>
      <c r="F337" s="66"/>
    </row>
    <row r="338" spans="5:6" ht="15.75" customHeight="1">
      <c r="E338" s="66"/>
      <c r="F338" s="66"/>
    </row>
    <row r="339" spans="5:6" ht="15.75" customHeight="1">
      <c r="E339" s="66"/>
      <c r="F339" s="66"/>
    </row>
    <row r="340" spans="5:6" ht="15.75" customHeight="1">
      <c r="E340" s="66"/>
      <c r="F340" s="66"/>
    </row>
    <row r="341" spans="5:6" ht="15.75" customHeight="1">
      <c r="E341" s="66"/>
      <c r="F341" s="66"/>
    </row>
    <row r="342" spans="5:6" ht="15.75" customHeight="1">
      <c r="E342" s="66"/>
      <c r="F342" s="66"/>
    </row>
    <row r="343" spans="5:6" ht="15.75" customHeight="1">
      <c r="E343" s="66"/>
      <c r="F343" s="66"/>
    </row>
    <row r="344" spans="5:6" ht="15.75" customHeight="1">
      <c r="E344" s="66"/>
      <c r="F344" s="66"/>
    </row>
    <row r="345" spans="5:6" ht="15.75" customHeight="1">
      <c r="E345" s="66"/>
      <c r="F345" s="66"/>
    </row>
    <row r="346" spans="5:6" ht="15.75" customHeight="1">
      <c r="E346" s="66"/>
      <c r="F346" s="66"/>
    </row>
    <row r="347" spans="5:6" ht="15.75" customHeight="1">
      <c r="E347" s="66"/>
      <c r="F347" s="66"/>
    </row>
    <row r="348" spans="5:6" ht="15.75" customHeight="1">
      <c r="E348" s="66"/>
      <c r="F348" s="66"/>
    </row>
    <row r="349" spans="5:6" ht="15.75" customHeight="1">
      <c r="E349" s="66"/>
      <c r="F349" s="66"/>
    </row>
    <row r="350" spans="5:6" ht="15.75" customHeight="1">
      <c r="E350" s="66"/>
      <c r="F350" s="66"/>
    </row>
    <row r="351" spans="5:6" ht="15.75" customHeight="1">
      <c r="E351" s="66"/>
      <c r="F351" s="66"/>
    </row>
    <row r="352" spans="5:6" ht="15.75" customHeight="1">
      <c r="E352" s="66"/>
      <c r="F352" s="66"/>
    </row>
    <row r="353" spans="5:6" ht="15.75" customHeight="1">
      <c r="E353" s="66"/>
      <c r="F353" s="66"/>
    </row>
    <row r="354" spans="5:6" ht="15.75" customHeight="1">
      <c r="E354" s="66"/>
      <c r="F354" s="66"/>
    </row>
    <row r="355" spans="5:6" ht="15.75" customHeight="1">
      <c r="E355" s="66"/>
      <c r="F355" s="66"/>
    </row>
    <row r="356" spans="5:6" ht="15.75" customHeight="1">
      <c r="E356" s="66"/>
      <c r="F356" s="66"/>
    </row>
    <row r="357" spans="5:6" ht="15.75" customHeight="1">
      <c r="E357" s="66"/>
      <c r="F357" s="66"/>
    </row>
    <row r="358" spans="5:6" ht="15.75" customHeight="1">
      <c r="E358" s="66"/>
      <c r="F358" s="66"/>
    </row>
    <row r="359" spans="5:6" ht="15.75" customHeight="1">
      <c r="E359" s="66"/>
      <c r="F359" s="66"/>
    </row>
    <row r="360" spans="5:6" ht="15.75" customHeight="1">
      <c r="E360" s="66"/>
      <c r="F360" s="66"/>
    </row>
    <row r="361" spans="5:6" ht="15.75" customHeight="1">
      <c r="E361" s="66"/>
      <c r="F361" s="66"/>
    </row>
    <row r="362" spans="5:6" ht="15.75" customHeight="1">
      <c r="E362" s="66"/>
      <c r="F362" s="66"/>
    </row>
    <row r="363" spans="5:6" ht="15.75" customHeight="1">
      <c r="E363" s="66"/>
      <c r="F363" s="66"/>
    </row>
    <row r="364" spans="5:6" ht="15.75" customHeight="1">
      <c r="E364" s="66"/>
      <c r="F364" s="66"/>
    </row>
    <row r="365" spans="5:6" ht="15.75" customHeight="1">
      <c r="E365" s="66"/>
      <c r="F365" s="66"/>
    </row>
    <row r="366" spans="5:6" ht="15.75" customHeight="1">
      <c r="E366" s="66"/>
      <c r="F366" s="66"/>
    </row>
    <row r="367" spans="5:6" ht="15.75" customHeight="1">
      <c r="E367" s="66"/>
      <c r="F367" s="66"/>
    </row>
    <row r="368" spans="5:6" ht="15.75" customHeight="1">
      <c r="E368" s="66"/>
      <c r="F368" s="66"/>
    </row>
    <row r="369" spans="5:6" ht="15.75" customHeight="1">
      <c r="E369" s="66"/>
      <c r="F369" s="66"/>
    </row>
    <row r="370" spans="5:6" ht="15.75" customHeight="1">
      <c r="E370" s="66"/>
      <c r="F370" s="66"/>
    </row>
    <row r="371" spans="5:6" ht="15.75" customHeight="1">
      <c r="E371" s="66"/>
      <c r="F371" s="66"/>
    </row>
    <row r="372" spans="5:6" ht="15.75" customHeight="1">
      <c r="E372" s="66"/>
      <c r="F372" s="66"/>
    </row>
    <row r="373" spans="5:6" ht="15.75" customHeight="1">
      <c r="E373" s="66"/>
      <c r="F373" s="66"/>
    </row>
    <row r="374" spans="5:6" ht="15.75" customHeight="1">
      <c r="E374" s="66"/>
      <c r="F374" s="66"/>
    </row>
    <row r="375" spans="5:6" ht="15.75" customHeight="1">
      <c r="E375" s="66"/>
      <c r="F375" s="66"/>
    </row>
    <row r="376" spans="5:6" ht="15.75" customHeight="1">
      <c r="E376" s="66"/>
      <c r="F376" s="66"/>
    </row>
    <row r="377" spans="5:6" ht="15.75" customHeight="1">
      <c r="E377" s="66"/>
      <c r="F377" s="66"/>
    </row>
    <row r="378" spans="5:6" ht="15.75" customHeight="1">
      <c r="E378" s="66"/>
      <c r="F378" s="66"/>
    </row>
    <row r="379" spans="5:6" ht="15.75" customHeight="1">
      <c r="E379" s="66"/>
      <c r="F379" s="66"/>
    </row>
    <row r="380" spans="5:6" ht="15.75" customHeight="1">
      <c r="E380" s="66"/>
      <c r="F380" s="66"/>
    </row>
    <row r="381" spans="5:6" ht="15.75" customHeight="1">
      <c r="E381" s="66"/>
      <c r="F381" s="66"/>
    </row>
    <row r="382" spans="5:6" ht="15.75" customHeight="1">
      <c r="E382" s="66"/>
      <c r="F382" s="66"/>
    </row>
    <row r="383" spans="5:6" ht="15.75" customHeight="1">
      <c r="E383" s="66"/>
      <c r="F383" s="66"/>
    </row>
    <row r="384" spans="5:6" ht="15.75" customHeight="1">
      <c r="E384" s="66"/>
      <c r="F384" s="66"/>
    </row>
    <row r="385" spans="5:6" ht="15.75" customHeight="1">
      <c r="E385" s="66"/>
      <c r="F385" s="66"/>
    </row>
    <row r="386" spans="5:6" ht="15.75" customHeight="1">
      <c r="E386" s="66"/>
      <c r="F386" s="66"/>
    </row>
    <row r="387" spans="5:6" ht="15.75" customHeight="1">
      <c r="E387" s="66"/>
      <c r="F387" s="66"/>
    </row>
    <row r="388" spans="5:6" ht="15.75" customHeight="1">
      <c r="E388" s="66"/>
      <c r="F388" s="66"/>
    </row>
    <row r="389" spans="5:6" ht="15.75" customHeight="1">
      <c r="E389" s="66"/>
      <c r="F389" s="66"/>
    </row>
    <row r="390" spans="5:6" ht="15.75" customHeight="1">
      <c r="E390" s="66"/>
      <c r="F390" s="66"/>
    </row>
    <row r="391" spans="5:6" ht="15.75" customHeight="1">
      <c r="E391" s="66"/>
      <c r="F391" s="66"/>
    </row>
    <row r="392" spans="5:6" ht="15.75" customHeight="1">
      <c r="E392" s="66"/>
      <c r="F392" s="66"/>
    </row>
    <row r="393" spans="5:6" ht="15.75" customHeight="1">
      <c r="E393" s="66"/>
      <c r="F393" s="66"/>
    </row>
    <row r="394" spans="5:6" ht="15.75" customHeight="1">
      <c r="E394" s="66"/>
      <c r="F394" s="66"/>
    </row>
    <row r="395" spans="5:6" ht="15.75" customHeight="1">
      <c r="E395" s="66"/>
      <c r="F395" s="66"/>
    </row>
    <row r="396" spans="5:6" ht="15.75" customHeight="1">
      <c r="E396" s="66"/>
      <c r="F396" s="66"/>
    </row>
    <row r="397" spans="5:6" ht="15.75" customHeight="1">
      <c r="E397" s="66"/>
      <c r="F397" s="66"/>
    </row>
    <row r="398" spans="5:6" ht="15.75" customHeight="1">
      <c r="E398" s="66"/>
      <c r="F398" s="66"/>
    </row>
    <row r="399" spans="5:6" ht="15.75" customHeight="1">
      <c r="E399" s="66"/>
      <c r="F399" s="66"/>
    </row>
    <row r="400" spans="5:6" ht="15.75" customHeight="1">
      <c r="E400" s="66"/>
      <c r="F400" s="66"/>
    </row>
    <row r="401" spans="5:6" ht="15.75" customHeight="1">
      <c r="E401" s="66"/>
      <c r="F401" s="66"/>
    </row>
    <row r="402" spans="5:6" ht="15.75" customHeight="1">
      <c r="E402" s="66"/>
      <c r="F402" s="66"/>
    </row>
    <row r="403" spans="5:6" ht="15.75" customHeight="1">
      <c r="E403" s="66"/>
      <c r="F403" s="66"/>
    </row>
    <row r="404" spans="5:6" ht="15.75" customHeight="1">
      <c r="E404" s="66"/>
      <c r="F404" s="66"/>
    </row>
    <row r="405" spans="5:6" ht="15.75" customHeight="1">
      <c r="E405" s="66"/>
      <c r="F405" s="66"/>
    </row>
    <row r="406" spans="5:6" ht="15.75" customHeight="1">
      <c r="E406" s="66"/>
      <c r="F406" s="66"/>
    </row>
    <row r="407" spans="5:6" ht="15.75" customHeight="1">
      <c r="E407" s="66"/>
      <c r="F407" s="66"/>
    </row>
    <row r="408" spans="5:6" ht="15.75" customHeight="1">
      <c r="E408" s="66"/>
      <c r="F408" s="66"/>
    </row>
    <row r="409" spans="5:6" ht="15.75" customHeight="1">
      <c r="E409" s="66"/>
      <c r="F409" s="66"/>
    </row>
    <row r="410" spans="5:6" ht="15.75" customHeight="1">
      <c r="E410" s="66"/>
      <c r="F410" s="66"/>
    </row>
    <row r="411" spans="5:6" ht="15.75" customHeight="1">
      <c r="E411" s="66"/>
      <c r="F411" s="66"/>
    </row>
    <row r="412" spans="5:6" ht="15.75" customHeight="1">
      <c r="E412" s="66"/>
      <c r="F412" s="66"/>
    </row>
    <row r="413" spans="5:6" ht="15.75" customHeight="1">
      <c r="E413" s="66"/>
      <c r="F413" s="66"/>
    </row>
    <row r="414" spans="5:6" ht="15.75" customHeight="1">
      <c r="E414" s="66"/>
      <c r="F414" s="66"/>
    </row>
    <row r="415" spans="5:6" ht="15.75" customHeight="1">
      <c r="E415" s="66"/>
      <c r="F415" s="66"/>
    </row>
    <row r="416" spans="5:6" ht="15.75" customHeight="1">
      <c r="E416" s="66"/>
      <c r="F416" s="66"/>
    </row>
    <row r="417" spans="5:6" ht="15.75" customHeight="1">
      <c r="E417" s="66"/>
      <c r="F417" s="66"/>
    </row>
    <row r="418" spans="5:6" ht="15.75" customHeight="1">
      <c r="E418" s="66"/>
      <c r="F418" s="66"/>
    </row>
    <row r="419" spans="5:6" ht="15.75" customHeight="1">
      <c r="E419" s="66"/>
      <c r="F419" s="66"/>
    </row>
    <row r="420" spans="5:6" ht="15.75" customHeight="1">
      <c r="E420" s="66"/>
      <c r="F420" s="66"/>
    </row>
    <row r="421" spans="5:6" ht="15.75" customHeight="1">
      <c r="E421" s="66"/>
      <c r="F421" s="66"/>
    </row>
    <row r="422" spans="5:6" ht="15.75" customHeight="1">
      <c r="E422" s="66"/>
      <c r="F422" s="66"/>
    </row>
    <row r="423" spans="5:6" ht="15.75" customHeight="1">
      <c r="E423" s="66"/>
      <c r="F423" s="66"/>
    </row>
    <row r="424" spans="5:6" ht="15.75" customHeight="1">
      <c r="E424" s="66"/>
      <c r="F424" s="66"/>
    </row>
    <row r="425" spans="5:6" ht="15.75" customHeight="1">
      <c r="E425" s="66"/>
      <c r="F425" s="66"/>
    </row>
    <row r="426" spans="5:6" ht="15.75" customHeight="1">
      <c r="E426" s="66"/>
      <c r="F426" s="66"/>
    </row>
    <row r="427" spans="5:6" ht="15.75" customHeight="1">
      <c r="E427" s="66"/>
      <c r="F427" s="66"/>
    </row>
    <row r="428" spans="5:6" ht="15.75" customHeight="1">
      <c r="E428" s="66"/>
      <c r="F428" s="66"/>
    </row>
    <row r="429" spans="5:6" ht="15.75" customHeight="1">
      <c r="E429" s="66"/>
      <c r="F429" s="66"/>
    </row>
    <row r="430" spans="5:6" ht="15.75" customHeight="1">
      <c r="E430" s="66"/>
      <c r="F430" s="66"/>
    </row>
    <row r="431" spans="5:6" ht="15.75" customHeight="1">
      <c r="E431" s="66"/>
      <c r="F431" s="66"/>
    </row>
    <row r="432" spans="5:6" ht="15.75" customHeight="1">
      <c r="E432" s="66"/>
      <c r="F432" s="66"/>
    </row>
    <row r="433" spans="5:6" ht="15.75" customHeight="1">
      <c r="E433" s="66"/>
      <c r="F433" s="66"/>
    </row>
    <row r="434" spans="5:6" ht="15.75" customHeight="1">
      <c r="E434" s="66"/>
      <c r="F434" s="66"/>
    </row>
    <row r="435" spans="5:6" ht="15.75" customHeight="1">
      <c r="E435" s="66"/>
      <c r="F435" s="66"/>
    </row>
    <row r="436" spans="5:6" ht="15.75" customHeight="1">
      <c r="E436" s="66"/>
      <c r="F436" s="66"/>
    </row>
    <row r="437" spans="5:6" ht="15.75" customHeight="1">
      <c r="E437" s="66"/>
      <c r="F437" s="66"/>
    </row>
    <row r="438" spans="5:6" ht="15.75" customHeight="1">
      <c r="E438" s="66"/>
      <c r="F438" s="66"/>
    </row>
    <row r="439" spans="5:6" ht="15.75" customHeight="1">
      <c r="E439" s="66"/>
      <c r="F439" s="66"/>
    </row>
    <row r="440" spans="5:6" ht="15.75" customHeight="1">
      <c r="E440" s="66"/>
      <c r="F440" s="66"/>
    </row>
    <row r="441" spans="5:6" ht="15.75" customHeight="1">
      <c r="E441" s="66"/>
      <c r="F441" s="66"/>
    </row>
    <row r="442" spans="5:6" ht="15.75" customHeight="1">
      <c r="E442" s="66"/>
      <c r="F442" s="66"/>
    </row>
    <row r="443" spans="5:6" ht="15.75" customHeight="1">
      <c r="E443" s="66"/>
      <c r="F443" s="66"/>
    </row>
    <row r="444" spans="5:6" ht="15.75" customHeight="1">
      <c r="E444" s="66"/>
      <c r="F444" s="66"/>
    </row>
    <row r="445" spans="5:6" ht="15.75" customHeight="1">
      <c r="E445" s="66"/>
      <c r="F445" s="66"/>
    </row>
    <row r="446" spans="5:6" ht="15.75" customHeight="1">
      <c r="E446" s="66"/>
      <c r="F446" s="66"/>
    </row>
    <row r="447" spans="5:6" ht="15.75" customHeight="1">
      <c r="E447" s="66"/>
      <c r="F447" s="66"/>
    </row>
    <row r="448" spans="5:6" ht="15.75" customHeight="1">
      <c r="E448" s="66"/>
      <c r="F448" s="66"/>
    </row>
    <row r="449" spans="5:6" ht="15.75" customHeight="1">
      <c r="E449" s="66"/>
      <c r="F449" s="66"/>
    </row>
    <row r="450" spans="5:6" ht="15.75" customHeight="1">
      <c r="E450" s="66"/>
      <c r="F450" s="66"/>
    </row>
    <row r="451" spans="5:6" ht="15.75" customHeight="1">
      <c r="E451" s="66"/>
      <c r="F451" s="66"/>
    </row>
    <row r="452" spans="5:6" ht="15.75" customHeight="1">
      <c r="E452" s="66"/>
      <c r="F452" s="66"/>
    </row>
    <row r="453" spans="5:6" ht="15.75" customHeight="1">
      <c r="E453" s="66"/>
      <c r="F453" s="66"/>
    </row>
    <row r="454" spans="5:6" ht="15.75" customHeight="1">
      <c r="E454" s="66"/>
      <c r="F454" s="66"/>
    </row>
    <row r="455" spans="5:6" ht="15.75" customHeight="1">
      <c r="E455" s="66"/>
      <c r="F455" s="66"/>
    </row>
    <row r="456" spans="5:6" ht="15.75" customHeight="1">
      <c r="E456" s="66"/>
      <c r="F456" s="66"/>
    </row>
    <row r="457" spans="5:6" ht="15.75" customHeight="1">
      <c r="E457" s="66"/>
      <c r="F457" s="66"/>
    </row>
    <row r="458" spans="5:6" ht="15.75" customHeight="1">
      <c r="E458" s="66"/>
      <c r="F458" s="66"/>
    </row>
    <row r="459" spans="5:6" ht="15.75" customHeight="1">
      <c r="E459" s="66"/>
      <c r="F459" s="66"/>
    </row>
    <row r="460" spans="5:6" ht="15.75" customHeight="1">
      <c r="E460" s="66"/>
      <c r="F460" s="66"/>
    </row>
    <row r="461" spans="5:6" ht="15.75" customHeight="1">
      <c r="E461" s="66"/>
      <c r="F461" s="66"/>
    </row>
    <row r="462" spans="5:6" ht="15.75" customHeight="1">
      <c r="E462" s="66"/>
      <c r="F462" s="66"/>
    </row>
    <row r="463" spans="5:6" ht="15.75" customHeight="1">
      <c r="E463" s="66"/>
      <c r="F463" s="66"/>
    </row>
    <row r="464" spans="5:6" ht="15.75" customHeight="1">
      <c r="E464" s="66"/>
      <c r="F464" s="66"/>
    </row>
    <row r="465" spans="5:6" ht="15.75" customHeight="1">
      <c r="E465" s="66"/>
      <c r="F465" s="66"/>
    </row>
    <row r="466" spans="5:6" ht="15.75" customHeight="1">
      <c r="E466" s="66"/>
      <c r="F466" s="66"/>
    </row>
    <row r="467" spans="5:6" ht="15.75" customHeight="1">
      <c r="E467" s="66"/>
      <c r="F467" s="66"/>
    </row>
    <row r="468" spans="5:6" ht="15.75" customHeight="1">
      <c r="E468" s="66"/>
      <c r="F468" s="66"/>
    </row>
    <row r="469" spans="5:6" ht="15.75" customHeight="1">
      <c r="E469" s="66"/>
      <c r="F469" s="66"/>
    </row>
    <row r="470" spans="5:6" ht="15.75" customHeight="1">
      <c r="E470" s="66"/>
      <c r="F470" s="66"/>
    </row>
    <row r="471" spans="5:6" ht="15.75" customHeight="1">
      <c r="E471" s="66"/>
      <c r="F471" s="66"/>
    </row>
    <row r="472" spans="5:6" ht="15.75" customHeight="1">
      <c r="E472" s="66"/>
      <c r="F472" s="66"/>
    </row>
    <row r="473" spans="5:6" ht="15.75" customHeight="1">
      <c r="E473" s="66"/>
      <c r="F473" s="66"/>
    </row>
    <row r="474" spans="5:6" ht="15.75" customHeight="1">
      <c r="E474" s="66"/>
      <c r="F474" s="66"/>
    </row>
    <row r="475" spans="5:6" ht="15.75" customHeight="1">
      <c r="E475" s="66"/>
      <c r="F475" s="66"/>
    </row>
    <row r="476" spans="5:6" ht="15.75" customHeight="1">
      <c r="E476" s="66"/>
      <c r="F476" s="66"/>
    </row>
    <row r="477" spans="5:6" ht="15.75" customHeight="1">
      <c r="E477" s="66"/>
      <c r="F477" s="66"/>
    </row>
    <row r="478" spans="5:6" ht="15.75" customHeight="1">
      <c r="E478" s="66"/>
      <c r="F478" s="66"/>
    </row>
    <row r="479" spans="5:6" ht="15.75" customHeight="1">
      <c r="E479" s="66"/>
      <c r="F479" s="66"/>
    </row>
    <row r="480" spans="5:6" ht="15.75" customHeight="1">
      <c r="E480" s="66"/>
      <c r="F480" s="66"/>
    </row>
    <row r="481" spans="5:6" ht="15.75" customHeight="1">
      <c r="E481" s="66"/>
      <c r="F481" s="66"/>
    </row>
    <row r="482" spans="5:6" ht="15.75" customHeight="1">
      <c r="E482" s="66"/>
      <c r="F482" s="66"/>
    </row>
    <row r="483" spans="5:6" ht="15.75" customHeight="1">
      <c r="E483" s="66"/>
      <c r="F483" s="66"/>
    </row>
    <row r="484" spans="5:6" ht="15.75" customHeight="1">
      <c r="E484" s="66"/>
      <c r="F484" s="66"/>
    </row>
    <row r="485" spans="5:6" ht="15.75" customHeight="1">
      <c r="E485" s="66"/>
      <c r="F485" s="66"/>
    </row>
    <row r="486" spans="5:6" ht="15.75" customHeight="1">
      <c r="E486" s="66"/>
      <c r="F486" s="66"/>
    </row>
    <row r="487" spans="5:6" ht="15.75" customHeight="1">
      <c r="E487" s="66"/>
      <c r="F487" s="66"/>
    </row>
    <row r="488" spans="5:6" ht="15.75" customHeight="1">
      <c r="E488" s="66"/>
      <c r="F488" s="66"/>
    </row>
    <row r="489" spans="5:6" ht="15.75" customHeight="1">
      <c r="E489" s="66"/>
      <c r="F489" s="66"/>
    </row>
    <row r="490" spans="5:6" ht="15.75" customHeight="1">
      <c r="E490" s="66"/>
      <c r="F490" s="66"/>
    </row>
    <row r="491" spans="5:6" ht="15.75" customHeight="1">
      <c r="E491" s="66"/>
      <c r="F491" s="66"/>
    </row>
    <row r="492" spans="5:6" ht="15.75" customHeight="1">
      <c r="E492" s="66"/>
      <c r="F492" s="66"/>
    </row>
    <row r="493" spans="5:6" ht="15.75" customHeight="1">
      <c r="E493" s="66"/>
      <c r="F493" s="66"/>
    </row>
    <row r="494" spans="5:6" ht="15.75" customHeight="1">
      <c r="E494" s="66"/>
      <c r="F494" s="66"/>
    </row>
    <row r="495" spans="5:6" ht="15.75" customHeight="1">
      <c r="E495" s="66"/>
      <c r="F495" s="66"/>
    </row>
    <row r="496" spans="5:6" ht="15.75" customHeight="1">
      <c r="E496" s="66"/>
      <c r="F496" s="66"/>
    </row>
    <row r="497" spans="5:6" ht="15.75" customHeight="1">
      <c r="E497" s="66"/>
      <c r="F497" s="66"/>
    </row>
    <row r="498" spans="5:6" ht="15.75" customHeight="1">
      <c r="E498" s="66"/>
      <c r="F498" s="66"/>
    </row>
    <row r="499" spans="5:6" ht="15.75" customHeight="1">
      <c r="E499" s="66"/>
      <c r="F499" s="66"/>
    </row>
    <row r="500" spans="5:6" ht="15.75" customHeight="1">
      <c r="E500" s="66"/>
      <c r="F500" s="66"/>
    </row>
    <row r="501" spans="5:6" ht="15.75" customHeight="1">
      <c r="E501" s="66"/>
      <c r="F501" s="66"/>
    </row>
    <row r="502" spans="5:6" ht="15.75" customHeight="1">
      <c r="E502" s="66"/>
      <c r="F502" s="66"/>
    </row>
    <row r="503" spans="5:6" ht="15.75" customHeight="1">
      <c r="E503" s="66"/>
      <c r="F503" s="66"/>
    </row>
    <row r="504" spans="5:6" ht="15.75" customHeight="1">
      <c r="E504" s="66"/>
      <c r="F504" s="66"/>
    </row>
    <row r="505" spans="5:6" ht="15.75" customHeight="1">
      <c r="E505" s="66"/>
      <c r="F505" s="66"/>
    </row>
    <row r="506" spans="5:6" ht="15.75" customHeight="1">
      <c r="E506" s="66"/>
      <c r="F506" s="66"/>
    </row>
    <row r="507" spans="5:6" ht="15.75" customHeight="1">
      <c r="E507" s="66"/>
      <c r="F507" s="66"/>
    </row>
    <row r="508" spans="5:6" ht="15.75" customHeight="1">
      <c r="E508" s="66"/>
      <c r="F508" s="66"/>
    </row>
    <row r="509" spans="5:6" ht="15.75" customHeight="1">
      <c r="E509" s="66"/>
      <c r="F509" s="66"/>
    </row>
    <row r="510" spans="5:6" ht="15.75" customHeight="1">
      <c r="E510" s="66"/>
      <c r="F510" s="66"/>
    </row>
    <row r="511" spans="5:6" ht="15.75" customHeight="1">
      <c r="E511" s="66"/>
      <c r="F511" s="66"/>
    </row>
    <row r="512" spans="5:6" ht="15.75" customHeight="1">
      <c r="E512" s="66"/>
      <c r="F512" s="66"/>
    </row>
    <row r="513" spans="5:6" ht="15.75" customHeight="1">
      <c r="E513" s="66"/>
      <c r="F513" s="66"/>
    </row>
    <row r="514" spans="5:6" ht="15.75" customHeight="1">
      <c r="E514" s="66"/>
      <c r="F514" s="66"/>
    </row>
    <row r="515" spans="5:6" ht="15.75" customHeight="1">
      <c r="E515" s="66"/>
      <c r="F515" s="66"/>
    </row>
    <row r="516" spans="5:6" ht="15.75" customHeight="1">
      <c r="E516" s="66"/>
      <c r="F516" s="66"/>
    </row>
    <row r="517" spans="5:6" ht="15.75" customHeight="1">
      <c r="E517" s="66"/>
      <c r="F517" s="66"/>
    </row>
    <row r="518" spans="5:6" ht="15.75" customHeight="1">
      <c r="E518" s="66"/>
      <c r="F518" s="66"/>
    </row>
    <row r="519" spans="5:6" ht="15.75" customHeight="1">
      <c r="E519" s="66"/>
      <c r="F519" s="66"/>
    </row>
    <row r="520" spans="5:6" ht="15.75" customHeight="1">
      <c r="E520" s="66"/>
      <c r="F520" s="66"/>
    </row>
    <row r="521" spans="5:6" ht="15.75" customHeight="1">
      <c r="E521" s="66"/>
      <c r="F521" s="66"/>
    </row>
    <row r="522" spans="5:6" ht="15.75" customHeight="1">
      <c r="E522" s="66"/>
      <c r="F522" s="66"/>
    </row>
    <row r="523" spans="5:6" ht="15.75" customHeight="1">
      <c r="E523" s="66"/>
      <c r="F523" s="66"/>
    </row>
    <row r="524" spans="5:6" ht="15.75" customHeight="1">
      <c r="E524" s="66"/>
      <c r="F524" s="66"/>
    </row>
    <row r="525" spans="5:6" ht="15.75" customHeight="1">
      <c r="E525" s="66"/>
      <c r="F525" s="66"/>
    </row>
    <row r="526" spans="5:6" ht="15.75" customHeight="1">
      <c r="E526" s="66"/>
      <c r="F526" s="66"/>
    </row>
    <row r="527" spans="5:6" ht="15.75" customHeight="1">
      <c r="E527" s="66"/>
      <c r="F527" s="66"/>
    </row>
    <row r="528" spans="5:6" ht="15.75" customHeight="1">
      <c r="E528" s="66"/>
      <c r="F528" s="66"/>
    </row>
    <row r="529" spans="5:6" ht="15.75" customHeight="1">
      <c r="E529" s="66"/>
      <c r="F529" s="66"/>
    </row>
    <row r="530" spans="5:6" ht="15.75" customHeight="1">
      <c r="E530" s="66"/>
      <c r="F530" s="66"/>
    </row>
    <row r="531" spans="5:6" ht="15.75" customHeight="1">
      <c r="E531" s="66"/>
      <c r="F531" s="66"/>
    </row>
    <row r="532" spans="5:6" ht="15.75" customHeight="1">
      <c r="E532" s="66"/>
      <c r="F532" s="66"/>
    </row>
    <row r="533" spans="5:6" ht="15.75" customHeight="1">
      <c r="E533" s="66"/>
      <c r="F533" s="66"/>
    </row>
    <row r="534" spans="5:6" ht="15.75" customHeight="1">
      <c r="E534" s="66"/>
      <c r="F534" s="66"/>
    </row>
    <row r="535" spans="5:6" ht="15.75" customHeight="1">
      <c r="E535" s="66"/>
      <c r="F535" s="66"/>
    </row>
    <row r="536" spans="5:6" ht="15.75" customHeight="1">
      <c r="E536" s="66"/>
      <c r="F536" s="66"/>
    </row>
    <row r="537" spans="5:6" ht="15.75" customHeight="1">
      <c r="E537" s="66"/>
      <c r="F537" s="66"/>
    </row>
    <row r="538" spans="5:6" ht="15.75" customHeight="1">
      <c r="E538" s="66"/>
      <c r="F538" s="66"/>
    </row>
    <row r="539" spans="5:6" ht="15.75" customHeight="1">
      <c r="E539" s="66"/>
      <c r="F539" s="66"/>
    </row>
    <row r="540" spans="5:6" ht="15.75" customHeight="1">
      <c r="E540" s="66"/>
      <c r="F540" s="66"/>
    </row>
    <row r="541" spans="5:6" ht="15.75" customHeight="1">
      <c r="E541" s="66"/>
      <c r="F541" s="66"/>
    </row>
    <row r="542" spans="5:6" ht="15.75" customHeight="1">
      <c r="E542" s="66"/>
      <c r="F542" s="66"/>
    </row>
    <row r="543" spans="5:6" ht="15.75" customHeight="1">
      <c r="E543" s="66"/>
      <c r="F543" s="66"/>
    </row>
    <row r="544" spans="5:6" ht="15.75" customHeight="1">
      <c r="E544" s="66"/>
      <c r="F544" s="66"/>
    </row>
    <row r="545" spans="5:6" ht="15.75" customHeight="1">
      <c r="E545" s="66"/>
      <c r="F545" s="66"/>
    </row>
    <row r="546" spans="5:6" ht="15.75" customHeight="1">
      <c r="E546" s="66"/>
      <c r="F546" s="66"/>
    </row>
    <row r="547" spans="5:6" ht="15.75" customHeight="1">
      <c r="E547" s="66"/>
      <c r="F547" s="66"/>
    </row>
    <row r="548" spans="5:6" ht="15.75" customHeight="1">
      <c r="E548" s="66"/>
      <c r="F548" s="66"/>
    </row>
    <row r="549" spans="5:6" ht="15.75" customHeight="1">
      <c r="E549" s="66"/>
      <c r="F549" s="66"/>
    </row>
    <row r="550" spans="5:6" ht="15.75" customHeight="1">
      <c r="E550" s="66"/>
      <c r="F550" s="66"/>
    </row>
    <row r="551" spans="5:6" ht="15.75" customHeight="1">
      <c r="E551" s="66"/>
      <c r="F551" s="66"/>
    </row>
    <row r="552" spans="5:6" ht="15.75" customHeight="1">
      <c r="E552" s="66"/>
      <c r="F552" s="66"/>
    </row>
    <row r="553" spans="5:6" ht="15.75" customHeight="1">
      <c r="E553" s="66"/>
      <c r="F553" s="66"/>
    </row>
    <row r="554" spans="5:6" ht="15.75" customHeight="1">
      <c r="E554" s="66"/>
      <c r="F554" s="66"/>
    </row>
    <row r="555" spans="5:6" ht="15.75" customHeight="1">
      <c r="E555" s="66"/>
      <c r="F555" s="66"/>
    </row>
    <row r="556" spans="5:6" ht="15.75" customHeight="1">
      <c r="E556" s="66"/>
      <c r="F556" s="66"/>
    </row>
    <row r="557" spans="5:6" ht="15.75" customHeight="1">
      <c r="E557" s="66"/>
      <c r="F557" s="66"/>
    </row>
    <row r="558" spans="5:6" ht="15.75" customHeight="1">
      <c r="E558" s="66"/>
      <c r="F558" s="66"/>
    </row>
    <row r="559" spans="5:6" ht="15.75" customHeight="1">
      <c r="E559" s="66"/>
      <c r="F559" s="66"/>
    </row>
    <row r="560" spans="5:6" ht="15.75" customHeight="1">
      <c r="E560" s="66"/>
      <c r="F560" s="66"/>
    </row>
    <row r="561" spans="5:6" ht="15.75" customHeight="1">
      <c r="E561" s="66"/>
      <c r="F561" s="66"/>
    </row>
    <row r="562" spans="5:6" ht="15.75" customHeight="1">
      <c r="E562" s="66"/>
      <c r="F562" s="66"/>
    </row>
    <row r="563" spans="5:6" ht="15.75" customHeight="1">
      <c r="E563" s="66"/>
      <c r="F563" s="66"/>
    </row>
    <row r="564" spans="5:6" ht="15.75" customHeight="1">
      <c r="E564" s="66"/>
      <c r="F564" s="66"/>
    </row>
    <row r="565" spans="5:6" ht="15.75" customHeight="1">
      <c r="E565" s="66"/>
      <c r="F565" s="66"/>
    </row>
    <row r="566" spans="5:6" ht="15.75" customHeight="1">
      <c r="E566" s="66"/>
      <c r="F566" s="66"/>
    </row>
    <row r="567" spans="5:6" ht="15.75" customHeight="1">
      <c r="E567" s="66"/>
      <c r="F567" s="66"/>
    </row>
    <row r="568" spans="5:6" ht="15.75" customHeight="1">
      <c r="E568" s="66"/>
      <c r="F568" s="66"/>
    </row>
    <row r="569" spans="5:6" ht="15.75" customHeight="1">
      <c r="E569" s="66"/>
      <c r="F569" s="66"/>
    </row>
    <row r="570" spans="5:6" ht="15.75" customHeight="1">
      <c r="E570" s="66"/>
      <c r="F570" s="66"/>
    </row>
    <row r="571" spans="5:6" ht="15.75" customHeight="1">
      <c r="E571" s="66"/>
      <c r="F571" s="66"/>
    </row>
    <row r="572" spans="5:6" ht="15.75" customHeight="1">
      <c r="E572" s="66"/>
      <c r="F572" s="66"/>
    </row>
    <row r="573" spans="5:6" ht="15.75" customHeight="1">
      <c r="E573" s="66"/>
      <c r="F573" s="66"/>
    </row>
    <row r="574" spans="5:6" ht="15.75" customHeight="1">
      <c r="E574" s="66"/>
      <c r="F574" s="66"/>
    </row>
    <row r="575" spans="5:6" ht="15.75" customHeight="1">
      <c r="E575" s="66"/>
      <c r="F575" s="66"/>
    </row>
    <row r="576" spans="5:6" ht="15.75" customHeight="1">
      <c r="E576" s="66"/>
      <c r="F576" s="66"/>
    </row>
    <row r="577" spans="5:6" ht="15.75" customHeight="1">
      <c r="E577" s="66"/>
      <c r="F577" s="66"/>
    </row>
    <row r="578" spans="5:6" ht="15.75" customHeight="1">
      <c r="E578" s="66"/>
      <c r="F578" s="66"/>
    </row>
    <row r="579" spans="5:6" ht="15.75" customHeight="1">
      <c r="E579" s="66"/>
      <c r="F579" s="66"/>
    </row>
    <row r="580" spans="5:6" ht="15.75" customHeight="1">
      <c r="E580" s="66"/>
      <c r="F580" s="66"/>
    </row>
    <row r="581" spans="5:6" ht="15.75" customHeight="1">
      <c r="E581" s="66"/>
      <c r="F581" s="66"/>
    </row>
    <row r="582" spans="5:6" ht="15.75" customHeight="1">
      <c r="E582" s="66"/>
      <c r="F582" s="66"/>
    </row>
    <row r="583" spans="5:6" ht="15.75" customHeight="1">
      <c r="E583" s="66"/>
      <c r="F583" s="66"/>
    </row>
    <row r="584" spans="5:6" ht="15.75" customHeight="1">
      <c r="E584" s="66"/>
      <c r="F584" s="66"/>
    </row>
    <row r="585" spans="5:6" ht="15.75" customHeight="1">
      <c r="E585" s="66"/>
      <c r="F585" s="66"/>
    </row>
    <row r="586" spans="5:6" ht="15.75" customHeight="1">
      <c r="E586" s="66"/>
      <c r="F586" s="66"/>
    </row>
    <row r="587" spans="5:6" ht="15.75" customHeight="1">
      <c r="E587" s="66"/>
      <c r="F587" s="66"/>
    </row>
    <row r="588" spans="5:6" ht="15.75" customHeight="1">
      <c r="E588" s="66"/>
      <c r="F588" s="66"/>
    </row>
    <row r="589" spans="5:6" ht="15.75" customHeight="1">
      <c r="E589" s="66"/>
      <c r="F589" s="66"/>
    </row>
    <row r="590" spans="5:6" ht="15.75" customHeight="1">
      <c r="E590" s="66"/>
      <c r="F590" s="66"/>
    </row>
    <row r="591" spans="5:6" ht="15.75" customHeight="1">
      <c r="E591" s="66"/>
      <c r="F591" s="66"/>
    </row>
    <row r="592" spans="5:6" ht="15.75" customHeight="1">
      <c r="E592" s="66"/>
      <c r="F592" s="66"/>
    </row>
    <row r="593" spans="5:6" ht="15.75" customHeight="1">
      <c r="E593" s="66"/>
      <c r="F593" s="66"/>
    </row>
    <row r="594" spans="5:6" ht="15.75" customHeight="1">
      <c r="E594" s="66"/>
      <c r="F594" s="66"/>
    </row>
    <row r="595" spans="5:6" ht="15.75" customHeight="1">
      <c r="E595" s="66"/>
      <c r="F595" s="66"/>
    </row>
    <row r="596" spans="5:6" ht="15.75" customHeight="1">
      <c r="E596" s="66"/>
      <c r="F596" s="66"/>
    </row>
    <row r="597" spans="5:6" ht="15.75" customHeight="1">
      <c r="E597" s="66"/>
      <c r="F597" s="66"/>
    </row>
    <row r="598" spans="5:6" ht="15.75" customHeight="1">
      <c r="E598" s="66"/>
      <c r="F598" s="66"/>
    </row>
    <row r="599" spans="5:6" ht="15.75" customHeight="1">
      <c r="E599" s="66"/>
      <c r="F599" s="66"/>
    </row>
    <row r="600" spans="5:6" ht="15.75" customHeight="1">
      <c r="E600" s="66"/>
      <c r="F600" s="66"/>
    </row>
    <row r="601" spans="5:6" ht="15.75" customHeight="1">
      <c r="E601" s="66"/>
      <c r="F601" s="66"/>
    </row>
    <row r="602" spans="5:6" ht="15.75" customHeight="1">
      <c r="E602" s="66"/>
      <c r="F602" s="66"/>
    </row>
    <row r="603" spans="5:6" ht="15.75" customHeight="1">
      <c r="E603" s="66"/>
      <c r="F603" s="66"/>
    </row>
    <row r="604" spans="5:6" ht="15.75" customHeight="1">
      <c r="E604" s="66"/>
      <c r="F604" s="66"/>
    </row>
    <row r="605" spans="5:6" ht="15.75" customHeight="1">
      <c r="E605" s="66"/>
      <c r="F605" s="66"/>
    </row>
    <row r="606" spans="5:6" ht="15.75" customHeight="1">
      <c r="E606" s="66"/>
      <c r="F606" s="66"/>
    </row>
    <row r="607" spans="5:6" ht="15.75" customHeight="1">
      <c r="E607" s="66"/>
      <c r="F607" s="66"/>
    </row>
    <row r="608" spans="5:6" ht="15.75" customHeight="1">
      <c r="E608" s="66"/>
      <c r="F608" s="66"/>
    </row>
    <row r="609" spans="5:6" ht="15.75" customHeight="1">
      <c r="E609" s="66"/>
      <c r="F609" s="66"/>
    </row>
    <row r="610" spans="5:6" ht="15.75" customHeight="1">
      <c r="E610" s="66"/>
      <c r="F610" s="66"/>
    </row>
    <row r="611" spans="5:6" ht="15.75" customHeight="1">
      <c r="E611" s="66"/>
      <c r="F611" s="66"/>
    </row>
    <row r="612" spans="5:6" ht="15.75" customHeight="1">
      <c r="E612" s="66"/>
      <c r="F612" s="66"/>
    </row>
    <row r="613" spans="5:6" ht="15.75" customHeight="1">
      <c r="E613" s="66"/>
      <c r="F613" s="66"/>
    </row>
    <row r="614" spans="5:6" ht="15.75" customHeight="1">
      <c r="E614" s="66"/>
      <c r="F614" s="66"/>
    </row>
    <row r="615" spans="5:6" ht="15.75" customHeight="1">
      <c r="E615" s="66"/>
      <c r="F615" s="66"/>
    </row>
    <row r="616" spans="5:6" ht="15.75" customHeight="1">
      <c r="E616" s="66"/>
      <c r="F616" s="66"/>
    </row>
    <row r="617" spans="5:6" ht="15.75" customHeight="1">
      <c r="E617" s="66"/>
      <c r="F617" s="66"/>
    </row>
    <row r="618" spans="5:6" ht="15.75" customHeight="1">
      <c r="E618" s="66"/>
      <c r="F618" s="66"/>
    </row>
    <row r="619" spans="5:6" ht="15.75" customHeight="1">
      <c r="E619" s="66"/>
      <c r="F619" s="66"/>
    </row>
    <row r="620" spans="5:6" ht="15.75" customHeight="1">
      <c r="E620" s="66"/>
      <c r="F620" s="66"/>
    </row>
    <row r="621" spans="5:6" ht="15.75" customHeight="1">
      <c r="E621" s="66"/>
      <c r="F621" s="66"/>
    </row>
    <row r="622" spans="5:6" ht="15.75" customHeight="1">
      <c r="E622" s="66"/>
      <c r="F622" s="66"/>
    </row>
    <row r="623" spans="5:6" ht="15.75" customHeight="1">
      <c r="E623" s="66"/>
      <c r="F623" s="66"/>
    </row>
    <row r="624" spans="5:6" ht="15.75" customHeight="1">
      <c r="E624" s="66"/>
      <c r="F624" s="66"/>
    </row>
    <row r="625" spans="5:6" ht="15.75" customHeight="1">
      <c r="E625" s="66"/>
      <c r="F625" s="66"/>
    </row>
    <row r="626" spans="5:6" ht="15.75" customHeight="1">
      <c r="E626" s="66"/>
      <c r="F626" s="66"/>
    </row>
    <row r="627" spans="5:6" ht="15.75" customHeight="1">
      <c r="E627" s="66"/>
      <c r="F627" s="66"/>
    </row>
    <row r="628" spans="5:6" ht="15.75" customHeight="1">
      <c r="E628" s="66"/>
      <c r="F628" s="66"/>
    </row>
    <row r="629" spans="5:6" ht="15.75" customHeight="1">
      <c r="E629" s="66"/>
      <c r="F629" s="66"/>
    </row>
    <row r="630" spans="5:6" ht="15.75" customHeight="1">
      <c r="E630" s="66"/>
      <c r="F630" s="66"/>
    </row>
    <row r="631" spans="5:6" ht="15.75" customHeight="1">
      <c r="E631" s="66"/>
      <c r="F631" s="66"/>
    </row>
    <row r="632" spans="5:6" ht="15.75" customHeight="1">
      <c r="E632" s="66"/>
      <c r="F632" s="66"/>
    </row>
    <row r="633" spans="5:6" ht="15.75" customHeight="1">
      <c r="E633" s="66"/>
      <c r="F633" s="66"/>
    </row>
    <row r="634" spans="5:6" ht="15.75" customHeight="1">
      <c r="E634" s="66"/>
      <c r="F634" s="66"/>
    </row>
    <row r="635" spans="5:6" ht="15.75" customHeight="1">
      <c r="E635" s="66"/>
      <c r="F635" s="66"/>
    </row>
    <row r="636" spans="5:6" ht="15.75" customHeight="1">
      <c r="E636" s="66"/>
      <c r="F636" s="66"/>
    </row>
    <row r="637" spans="5:6" ht="15.75" customHeight="1">
      <c r="E637" s="66"/>
      <c r="F637" s="66"/>
    </row>
    <row r="638" spans="5:6" ht="15.75" customHeight="1">
      <c r="E638" s="66"/>
      <c r="F638" s="66"/>
    </row>
    <row r="639" spans="5:6" ht="15.75" customHeight="1">
      <c r="E639" s="66"/>
      <c r="F639" s="66"/>
    </row>
    <row r="640" spans="5:6" ht="15.75" customHeight="1">
      <c r="E640" s="66"/>
      <c r="F640" s="66"/>
    </row>
    <row r="641" spans="5:6" ht="15.75" customHeight="1">
      <c r="E641" s="66"/>
      <c r="F641" s="66"/>
    </row>
    <row r="642" spans="5:6" ht="15.75" customHeight="1">
      <c r="E642" s="66"/>
      <c r="F642" s="66"/>
    </row>
    <row r="643" spans="5:6" ht="15.75" customHeight="1">
      <c r="E643" s="66"/>
      <c r="F643" s="66"/>
    </row>
    <row r="644" spans="5:6" ht="15.75" customHeight="1">
      <c r="E644" s="66"/>
      <c r="F644" s="66"/>
    </row>
    <row r="645" spans="5:6" ht="15.75" customHeight="1">
      <c r="E645" s="66"/>
      <c r="F645" s="66"/>
    </row>
    <row r="646" spans="5:6" ht="15.75" customHeight="1">
      <c r="E646" s="66"/>
      <c r="F646" s="66"/>
    </row>
    <row r="647" spans="5:6" ht="15.75" customHeight="1">
      <c r="E647" s="66"/>
      <c r="F647" s="66"/>
    </row>
    <row r="648" spans="5:6" ht="15.75" customHeight="1">
      <c r="E648" s="66"/>
      <c r="F648" s="66"/>
    </row>
    <row r="649" spans="5:6" ht="15.75" customHeight="1">
      <c r="E649" s="66"/>
      <c r="F649" s="66"/>
    </row>
    <row r="650" spans="5:6" ht="15.75" customHeight="1">
      <c r="E650" s="66"/>
      <c r="F650" s="66"/>
    </row>
    <row r="651" spans="5:6" ht="15.75" customHeight="1">
      <c r="E651" s="66"/>
      <c r="F651" s="66"/>
    </row>
    <row r="652" spans="5:6" ht="15.75" customHeight="1">
      <c r="E652" s="66"/>
      <c r="F652" s="66"/>
    </row>
    <row r="653" spans="5:6" ht="15.75" customHeight="1">
      <c r="E653" s="66"/>
      <c r="F653" s="66"/>
    </row>
    <row r="654" spans="5:6" ht="15.75" customHeight="1">
      <c r="E654" s="66"/>
      <c r="F654" s="66"/>
    </row>
    <row r="655" spans="5:6" ht="15.75" customHeight="1">
      <c r="E655" s="66"/>
      <c r="F655" s="66"/>
    </row>
    <row r="656" spans="5:6" ht="15.75" customHeight="1">
      <c r="E656" s="66"/>
      <c r="F656" s="66"/>
    </row>
    <row r="657" spans="5:6" ht="15.75" customHeight="1">
      <c r="E657" s="66"/>
      <c r="F657" s="66"/>
    </row>
    <row r="658" spans="5:6" ht="15.75" customHeight="1">
      <c r="E658" s="66"/>
      <c r="F658" s="66"/>
    </row>
    <row r="659" spans="5:6" ht="15.75" customHeight="1">
      <c r="E659" s="66"/>
      <c r="F659" s="66"/>
    </row>
    <row r="660" spans="5:6" ht="15.75" customHeight="1">
      <c r="E660" s="66"/>
      <c r="F660" s="66"/>
    </row>
    <row r="661" spans="5:6" ht="15.75" customHeight="1">
      <c r="E661" s="66"/>
      <c r="F661" s="66"/>
    </row>
    <row r="662" spans="5:6" ht="15.75" customHeight="1">
      <c r="E662" s="66"/>
      <c r="F662" s="66"/>
    </row>
    <row r="663" spans="5:6" ht="15.75" customHeight="1">
      <c r="E663" s="66"/>
      <c r="F663" s="66"/>
    </row>
    <row r="664" spans="5:6" ht="15.75" customHeight="1">
      <c r="E664" s="66"/>
      <c r="F664" s="66"/>
    </row>
    <row r="665" spans="5:6" ht="15.75" customHeight="1">
      <c r="E665" s="66"/>
      <c r="F665" s="66"/>
    </row>
    <row r="666" spans="5:6" ht="15.75" customHeight="1">
      <c r="E666" s="66"/>
      <c r="F666" s="66"/>
    </row>
    <row r="667" spans="5:6" ht="15.75" customHeight="1">
      <c r="E667" s="66"/>
      <c r="F667" s="66"/>
    </row>
    <row r="668" spans="5:6" ht="15.75" customHeight="1">
      <c r="E668" s="66"/>
      <c r="F668" s="66"/>
    </row>
    <row r="669" spans="5:6" ht="15.75" customHeight="1">
      <c r="E669" s="66"/>
      <c r="F669" s="66"/>
    </row>
    <row r="670" spans="5:6" ht="15.75" customHeight="1">
      <c r="E670" s="66"/>
      <c r="F670" s="66"/>
    </row>
    <row r="671" spans="5:6" ht="15.75" customHeight="1">
      <c r="E671" s="66"/>
      <c r="F671" s="66"/>
    </row>
    <row r="672" spans="5:6" ht="15.75" customHeight="1">
      <c r="E672" s="66"/>
      <c r="F672" s="66"/>
    </row>
    <row r="673" spans="5:6" ht="15.75" customHeight="1">
      <c r="E673" s="66"/>
      <c r="F673" s="66"/>
    </row>
    <row r="674" spans="5:6" ht="15.75" customHeight="1">
      <c r="E674" s="66"/>
      <c r="F674" s="66"/>
    </row>
    <row r="675" spans="5:6" ht="15.75" customHeight="1">
      <c r="E675" s="66"/>
      <c r="F675" s="66"/>
    </row>
    <row r="676" spans="5:6" ht="15.75" customHeight="1">
      <c r="E676" s="66"/>
      <c r="F676" s="66"/>
    </row>
    <row r="677" spans="5:6" ht="15.75" customHeight="1">
      <c r="E677" s="66"/>
      <c r="F677" s="66"/>
    </row>
    <row r="678" spans="5:6" ht="15.75" customHeight="1">
      <c r="E678" s="66"/>
      <c r="F678" s="66"/>
    </row>
    <row r="679" spans="5:6" ht="15.75" customHeight="1">
      <c r="E679" s="66"/>
      <c r="F679" s="66"/>
    </row>
    <row r="680" spans="5:6" ht="15.75" customHeight="1">
      <c r="E680" s="66"/>
      <c r="F680" s="66"/>
    </row>
    <row r="681" spans="5:6" ht="15.75" customHeight="1">
      <c r="E681" s="66"/>
      <c r="F681" s="66"/>
    </row>
    <row r="682" spans="5:6" ht="15.75" customHeight="1">
      <c r="E682" s="66"/>
      <c r="F682" s="66"/>
    </row>
    <row r="683" spans="5:6" ht="15.75" customHeight="1">
      <c r="E683" s="66"/>
      <c r="F683" s="66"/>
    </row>
    <row r="684" spans="5:6" ht="15.75" customHeight="1">
      <c r="E684" s="66"/>
      <c r="F684" s="66"/>
    </row>
    <row r="685" spans="5:6" ht="15.75" customHeight="1">
      <c r="E685" s="66"/>
      <c r="F685" s="66"/>
    </row>
    <row r="686" spans="5:6" ht="15.75" customHeight="1">
      <c r="E686" s="66"/>
      <c r="F686" s="66"/>
    </row>
    <row r="687" spans="5:6" ht="15.75" customHeight="1">
      <c r="E687" s="66"/>
      <c r="F687" s="66"/>
    </row>
    <row r="688" spans="5:6" ht="15.75" customHeight="1">
      <c r="E688" s="66"/>
      <c r="F688" s="66"/>
    </row>
    <row r="689" spans="5:6" ht="15.75" customHeight="1">
      <c r="E689" s="66"/>
      <c r="F689" s="66"/>
    </row>
    <row r="690" spans="5:6" ht="15.75" customHeight="1">
      <c r="E690" s="66"/>
      <c r="F690" s="66"/>
    </row>
    <row r="691" spans="5:6" ht="15.75" customHeight="1">
      <c r="E691" s="66"/>
      <c r="F691" s="66"/>
    </row>
    <row r="692" spans="5:6" ht="15.75" customHeight="1">
      <c r="E692" s="66"/>
      <c r="F692" s="66"/>
    </row>
    <row r="693" spans="5:6" ht="15.75" customHeight="1">
      <c r="E693" s="66"/>
      <c r="F693" s="66"/>
    </row>
    <row r="694" spans="5:6" ht="15.75" customHeight="1">
      <c r="E694" s="66"/>
      <c r="F694" s="66"/>
    </row>
    <row r="695" spans="5:6" ht="15.75" customHeight="1">
      <c r="E695" s="66"/>
      <c r="F695" s="66"/>
    </row>
    <row r="696" spans="5:6" ht="15.75" customHeight="1">
      <c r="E696" s="66"/>
      <c r="F696" s="66"/>
    </row>
    <row r="697" spans="5:6" ht="15.75" customHeight="1">
      <c r="E697" s="66"/>
      <c r="F697" s="66"/>
    </row>
    <row r="698" spans="5:6" ht="15.75" customHeight="1">
      <c r="E698" s="66"/>
      <c r="F698" s="66"/>
    </row>
    <row r="699" spans="5:6" ht="15.75" customHeight="1">
      <c r="E699" s="66"/>
      <c r="F699" s="66"/>
    </row>
    <row r="700" spans="5:6" ht="15.75" customHeight="1">
      <c r="E700" s="66"/>
      <c r="F700" s="66"/>
    </row>
    <row r="701" spans="5:6" ht="15.75" customHeight="1">
      <c r="E701" s="66"/>
      <c r="F701" s="66"/>
    </row>
    <row r="702" spans="5:6" ht="15.75" customHeight="1">
      <c r="E702" s="66"/>
      <c r="F702" s="66"/>
    </row>
    <row r="703" spans="5:6" ht="15.75" customHeight="1">
      <c r="E703" s="66"/>
      <c r="F703" s="66"/>
    </row>
    <row r="704" spans="5:6" ht="15.75" customHeight="1">
      <c r="E704" s="66"/>
      <c r="F704" s="66"/>
    </row>
    <row r="705" spans="5:6" ht="15.75" customHeight="1">
      <c r="E705" s="66"/>
      <c r="F705" s="66"/>
    </row>
    <row r="706" spans="5:6" ht="15.75" customHeight="1">
      <c r="E706" s="66"/>
      <c r="F706" s="66"/>
    </row>
    <row r="707" spans="5:6" ht="15.75" customHeight="1">
      <c r="E707" s="66"/>
      <c r="F707" s="66"/>
    </row>
    <row r="708" spans="5:6" ht="15.75" customHeight="1">
      <c r="E708" s="66"/>
      <c r="F708" s="66"/>
    </row>
    <row r="709" spans="5:6" ht="15.75" customHeight="1">
      <c r="E709" s="66"/>
      <c r="F709" s="66"/>
    </row>
    <row r="710" spans="5:6" ht="15.75" customHeight="1">
      <c r="E710" s="66"/>
      <c r="F710" s="66"/>
    </row>
    <row r="711" spans="5:6" ht="15.75" customHeight="1">
      <c r="E711" s="66"/>
      <c r="F711" s="66"/>
    </row>
    <row r="712" spans="5:6" ht="15.75" customHeight="1">
      <c r="E712" s="66"/>
      <c r="F712" s="66"/>
    </row>
    <row r="713" spans="5:6" ht="15.75" customHeight="1">
      <c r="E713" s="66"/>
      <c r="F713" s="66"/>
    </row>
    <row r="714" spans="5:6" ht="15.75" customHeight="1">
      <c r="E714" s="66"/>
      <c r="F714" s="66"/>
    </row>
    <row r="715" spans="5:6" ht="15.75" customHeight="1">
      <c r="E715" s="66"/>
      <c r="F715" s="66"/>
    </row>
    <row r="716" spans="5:6" ht="15.75" customHeight="1">
      <c r="E716" s="66"/>
      <c r="F716" s="66"/>
    </row>
    <row r="717" spans="5:6" ht="15.75" customHeight="1">
      <c r="E717" s="66"/>
      <c r="F717" s="66"/>
    </row>
    <row r="718" spans="5:6" ht="15.75" customHeight="1">
      <c r="E718" s="66"/>
      <c r="F718" s="66"/>
    </row>
    <row r="719" spans="5:6" ht="15.75" customHeight="1">
      <c r="E719" s="66"/>
      <c r="F719" s="66"/>
    </row>
    <row r="720" spans="5:6" ht="15.75" customHeight="1">
      <c r="E720" s="66"/>
      <c r="F720" s="66"/>
    </row>
    <row r="721" spans="5:6" ht="15.75" customHeight="1">
      <c r="E721" s="66"/>
      <c r="F721" s="66"/>
    </row>
    <row r="722" spans="5:6" ht="15.75" customHeight="1">
      <c r="E722" s="66"/>
      <c r="F722" s="66"/>
    </row>
    <row r="723" spans="5:6" ht="15.75" customHeight="1">
      <c r="E723" s="66"/>
      <c r="F723" s="66"/>
    </row>
    <row r="724" spans="5:6" ht="15.75" customHeight="1">
      <c r="E724" s="66"/>
      <c r="F724" s="66"/>
    </row>
    <row r="725" spans="5:6" ht="15.75" customHeight="1">
      <c r="E725" s="66"/>
      <c r="F725" s="66"/>
    </row>
    <row r="726" spans="5:6" ht="15.75" customHeight="1">
      <c r="E726" s="66"/>
      <c r="F726" s="66"/>
    </row>
    <row r="727" spans="5:6" ht="15.75" customHeight="1">
      <c r="E727" s="66"/>
      <c r="F727" s="66"/>
    </row>
    <row r="728" spans="5:6" ht="15.75" customHeight="1">
      <c r="E728" s="66"/>
      <c r="F728" s="66"/>
    </row>
    <row r="729" spans="5:6" ht="15.75" customHeight="1">
      <c r="E729" s="66"/>
      <c r="F729" s="66"/>
    </row>
    <row r="730" spans="5:6" ht="15.75" customHeight="1">
      <c r="E730" s="66"/>
      <c r="F730" s="66"/>
    </row>
    <row r="731" spans="5:6" ht="15.75" customHeight="1">
      <c r="E731" s="66"/>
      <c r="F731" s="66"/>
    </row>
    <row r="732" spans="5:6" ht="15.75" customHeight="1">
      <c r="E732" s="66"/>
      <c r="F732" s="66"/>
    </row>
    <row r="733" spans="5:6" ht="15.75" customHeight="1">
      <c r="E733" s="66"/>
      <c r="F733" s="66"/>
    </row>
    <row r="734" spans="5:6" ht="15.75" customHeight="1">
      <c r="E734" s="66"/>
      <c r="F734" s="66"/>
    </row>
    <row r="735" spans="5:6" ht="15.75" customHeight="1">
      <c r="E735" s="66"/>
      <c r="F735" s="66"/>
    </row>
    <row r="736" spans="5:6" ht="15.75" customHeight="1">
      <c r="E736" s="66"/>
      <c r="F736" s="66"/>
    </row>
    <row r="737" spans="5:6" ht="15.75" customHeight="1">
      <c r="E737" s="66"/>
      <c r="F737" s="66"/>
    </row>
    <row r="738" spans="5:6" ht="15.75" customHeight="1">
      <c r="E738" s="66"/>
      <c r="F738" s="66"/>
    </row>
    <row r="739" spans="5:6" ht="15.75" customHeight="1">
      <c r="E739" s="66"/>
      <c r="F739" s="66"/>
    </row>
    <row r="740" spans="5:6" ht="15.75" customHeight="1">
      <c r="E740" s="66"/>
      <c r="F740" s="66"/>
    </row>
    <row r="741" spans="5:6" ht="15.75" customHeight="1">
      <c r="E741" s="66"/>
      <c r="F741" s="66"/>
    </row>
    <row r="742" spans="5:6" ht="15.75" customHeight="1">
      <c r="E742" s="66"/>
      <c r="F742" s="66"/>
    </row>
    <row r="743" spans="5:6" ht="15.75" customHeight="1">
      <c r="E743" s="66"/>
      <c r="F743" s="66"/>
    </row>
    <row r="744" spans="5:6" ht="15.75" customHeight="1">
      <c r="E744" s="66"/>
      <c r="F744" s="66"/>
    </row>
    <row r="745" spans="5:6" ht="15.75" customHeight="1">
      <c r="E745" s="66"/>
      <c r="F745" s="66"/>
    </row>
    <row r="746" spans="5:6" ht="15.75" customHeight="1">
      <c r="E746" s="66"/>
      <c r="F746" s="66"/>
    </row>
    <row r="747" spans="5:6" ht="15.75" customHeight="1">
      <c r="E747" s="66"/>
      <c r="F747" s="66"/>
    </row>
    <row r="748" spans="5:6" ht="15.75" customHeight="1">
      <c r="E748" s="66"/>
      <c r="F748" s="66"/>
    </row>
    <row r="749" spans="5:6" ht="15.75" customHeight="1">
      <c r="E749" s="66"/>
      <c r="F749" s="66"/>
    </row>
    <row r="750" spans="5:6" ht="15.75" customHeight="1">
      <c r="E750" s="66"/>
      <c r="F750" s="66"/>
    </row>
    <row r="751" spans="5:6" ht="15.75" customHeight="1">
      <c r="E751" s="66"/>
      <c r="F751" s="66"/>
    </row>
    <row r="752" spans="5:6" ht="15.75" customHeight="1">
      <c r="E752" s="66"/>
      <c r="F752" s="66"/>
    </row>
    <row r="753" spans="5:6" ht="15.75" customHeight="1">
      <c r="E753" s="66"/>
      <c r="F753" s="66"/>
    </row>
    <row r="754" spans="5:6" ht="15.75" customHeight="1">
      <c r="E754" s="66"/>
      <c r="F754" s="66"/>
    </row>
    <row r="755" spans="5:6" ht="15.75" customHeight="1">
      <c r="E755" s="66"/>
      <c r="F755" s="66"/>
    </row>
    <row r="756" spans="5:6" ht="15.75" customHeight="1">
      <c r="E756" s="66"/>
      <c r="F756" s="66"/>
    </row>
    <row r="757" spans="5:6" ht="15.75" customHeight="1">
      <c r="E757" s="66"/>
      <c r="F757" s="66"/>
    </row>
    <row r="758" spans="5:6" ht="15.75" customHeight="1">
      <c r="E758" s="66"/>
      <c r="F758" s="66"/>
    </row>
    <row r="759" spans="5:6" ht="15.75" customHeight="1">
      <c r="E759" s="66"/>
      <c r="F759" s="66"/>
    </row>
    <row r="760" spans="5:6" ht="15.75" customHeight="1">
      <c r="E760" s="66"/>
      <c r="F760" s="66"/>
    </row>
    <row r="761" spans="5:6" ht="15.75" customHeight="1">
      <c r="E761" s="66"/>
      <c r="F761" s="66"/>
    </row>
    <row r="762" spans="5:6" ht="15.75" customHeight="1">
      <c r="E762" s="66"/>
      <c r="F762" s="66"/>
    </row>
    <row r="763" spans="5:6" ht="15.75" customHeight="1">
      <c r="E763" s="66"/>
      <c r="F763" s="66"/>
    </row>
    <row r="764" spans="5:6" ht="15.75" customHeight="1">
      <c r="E764" s="66"/>
      <c r="F764" s="66"/>
    </row>
    <row r="765" spans="5:6" ht="15.75" customHeight="1">
      <c r="E765" s="66"/>
      <c r="F765" s="66"/>
    </row>
    <row r="766" spans="5:6" ht="15.75" customHeight="1">
      <c r="E766" s="66"/>
      <c r="F766" s="66"/>
    </row>
    <row r="767" spans="5:6" ht="15.75" customHeight="1">
      <c r="E767" s="66"/>
      <c r="F767" s="66"/>
    </row>
    <row r="768" spans="5:6" ht="15.75" customHeight="1">
      <c r="E768" s="66"/>
      <c r="F768" s="66"/>
    </row>
    <row r="769" spans="5:6" ht="15.75" customHeight="1">
      <c r="E769" s="66"/>
      <c r="F769" s="66"/>
    </row>
    <row r="770" spans="5:6" ht="15.75" customHeight="1">
      <c r="E770" s="66"/>
      <c r="F770" s="66"/>
    </row>
    <row r="771" spans="5:6" ht="15.75" customHeight="1">
      <c r="E771" s="66"/>
      <c r="F771" s="66"/>
    </row>
    <row r="772" spans="5:6" ht="15.75" customHeight="1">
      <c r="E772" s="66"/>
      <c r="F772" s="66"/>
    </row>
    <row r="773" spans="5:6" ht="15.75" customHeight="1">
      <c r="E773" s="66"/>
      <c r="F773" s="66"/>
    </row>
    <row r="774" spans="5:6" ht="15.75" customHeight="1">
      <c r="E774" s="66"/>
      <c r="F774" s="66"/>
    </row>
    <row r="775" spans="5:6" ht="15.75" customHeight="1">
      <c r="E775" s="66"/>
      <c r="F775" s="66"/>
    </row>
    <row r="776" spans="5:6" ht="15.75" customHeight="1">
      <c r="E776" s="66"/>
      <c r="F776" s="66"/>
    </row>
    <row r="777" spans="5:6" ht="15.75" customHeight="1">
      <c r="E777" s="66"/>
      <c r="F777" s="66"/>
    </row>
    <row r="778" spans="5:6" ht="15.75" customHeight="1">
      <c r="E778" s="66"/>
      <c r="F778" s="66"/>
    </row>
    <row r="779" spans="5:6" ht="15.75" customHeight="1">
      <c r="E779" s="66"/>
      <c r="F779" s="66"/>
    </row>
    <row r="780" spans="5:6" ht="15.75" customHeight="1">
      <c r="E780" s="66"/>
      <c r="F780" s="66"/>
    </row>
    <row r="781" spans="5:6" ht="15.75" customHeight="1">
      <c r="E781" s="66"/>
      <c r="F781" s="66"/>
    </row>
    <row r="782" spans="5:6" ht="15.75" customHeight="1">
      <c r="E782" s="66"/>
      <c r="F782" s="66"/>
    </row>
    <row r="783" spans="5:6" ht="15.75" customHeight="1">
      <c r="E783" s="66"/>
      <c r="F783" s="66"/>
    </row>
    <row r="784" spans="5:6" ht="15.75" customHeight="1">
      <c r="E784" s="66"/>
      <c r="F784" s="66"/>
    </row>
    <row r="785" spans="5:6" ht="15.75" customHeight="1">
      <c r="E785" s="66"/>
      <c r="F785" s="66"/>
    </row>
    <row r="786" spans="5:6" ht="15.75" customHeight="1">
      <c r="E786" s="66"/>
      <c r="F786" s="66"/>
    </row>
    <row r="787" spans="5:6" ht="15.75" customHeight="1">
      <c r="E787" s="66"/>
      <c r="F787" s="66"/>
    </row>
    <row r="788" spans="5:6" ht="15.75" customHeight="1">
      <c r="E788" s="66"/>
      <c r="F788" s="66"/>
    </row>
    <row r="789" spans="5:6" ht="15.75" customHeight="1">
      <c r="E789" s="66"/>
      <c r="F789" s="66"/>
    </row>
    <row r="790" spans="5:6" ht="15.75" customHeight="1">
      <c r="E790" s="66"/>
      <c r="F790" s="66"/>
    </row>
    <row r="791" spans="5:6" ht="15.75" customHeight="1">
      <c r="E791" s="66"/>
      <c r="F791" s="66"/>
    </row>
    <row r="792" spans="5:6" ht="15.75" customHeight="1">
      <c r="E792" s="66"/>
      <c r="F792" s="66"/>
    </row>
    <row r="793" spans="5:6" ht="15.75" customHeight="1">
      <c r="E793" s="66"/>
      <c r="F793" s="66"/>
    </row>
    <row r="794" spans="5:6" ht="15.75" customHeight="1">
      <c r="E794" s="66"/>
      <c r="F794" s="66"/>
    </row>
    <row r="795" spans="5:6" ht="15.75" customHeight="1">
      <c r="E795" s="66"/>
      <c r="F795" s="66"/>
    </row>
    <row r="796" spans="5:6" ht="15.75" customHeight="1">
      <c r="E796" s="66"/>
      <c r="F796" s="66"/>
    </row>
    <row r="797" spans="5:6" ht="15.75" customHeight="1">
      <c r="E797" s="66"/>
      <c r="F797" s="66"/>
    </row>
    <row r="798" spans="5:6" ht="15.75" customHeight="1">
      <c r="E798" s="66"/>
      <c r="F798" s="66"/>
    </row>
    <row r="799" spans="5:6" ht="15.75" customHeight="1">
      <c r="E799" s="66"/>
      <c r="F799" s="66"/>
    </row>
    <row r="800" spans="5:6" ht="15.75" customHeight="1">
      <c r="E800" s="66"/>
      <c r="F800" s="66"/>
    </row>
    <row r="801" spans="5:6" ht="15.75" customHeight="1">
      <c r="E801" s="66"/>
      <c r="F801" s="66"/>
    </row>
    <row r="802" spans="5:6" ht="15.75" customHeight="1">
      <c r="E802" s="66"/>
      <c r="F802" s="66"/>
    </row>
    <row r="803" spans="5:6" ht="15.75" customHeight="1">
      <c r="E803" s="66"/>
      <c r="F803" s="66"/>
    </row>
    <row r="804" spans="5:6" ht="15.75" customHeight="1">
      <c r="E804" s="66"/>
      <c r="F804" s="66"/>
    </row>
    <row r="805" spans="5:6" ht="15.75" customHeight="1">
      <c r="E805" s="66"/>
      <c r="F805" s="66"/>
    </row>
    <row r="806" spans="5:6" ht="15.75" customHeight="1">
      <c r="E806" s="66"/>
      <c r="F806" s="66"/>
    </row>
    <row r="807" spans="5:6" ht="15.75" customHeight="1">
      <c r="E807" s="66"/>
      <c r="F807" s="66"/>
    </row>
    <row r="808" spans="5:6" ht="15.75" customHeight="1">
      <c r="E808" s="66"/>
      <c r="F808" s="66"/>
    </row>
    <row r="809" spans="5:6" ht="15.75" customHeight="1">
      <c r="E809" s="66"/>
      <c r="F809" s="66"/>
    </row>
    <row r="810" spans="5:6" ht="15.75" customHeight="1">
      <c r="E810" s="66"/>
      <c r="F810" s="66"/>
    </row>
    <row r="811" spans="5:6" ht="15.75" customHeight="1">
      <c r="E811" s="66"/>
      <c r="F811" s="66"/>
    </row>
    <row r="812" spans="5:6" ht="15.75" customHeight="1">
      <c r="E812" s="66"/>
      <c r="F812" s="66"/>
    </row>
    <row r="813" spans="5:6" ht="15.75" customHeight="1">
      <c r="E813" s="66"/>
      <c r="F813" s="66"/>
    </row>
    <row r="814" spans="5:6" ht="15.75" customHeight="1">
      <c r="E814" s="66"/>
      <c r="F814" s="66"/>
    </row>
    <row r="815" spans="5:6" ht="15.75" customHeight="1">
      <c r="E815" s="66"/>
      <c r="F815" s="66"/>
    </row>
    <row r="816" spans="5:6" ht="15.75" customHeight="1">
      <c r="E816" s="66"/>
      <c r="F816" s="66"/>
    </row>
    <row r="817" spans="5:6" ht="15.75" customHeight="1">
      <c r="E817" s="66"/>
      <c r="F817" s="66"/>
    </row>
    <row r="818" spans="5:6" ht="15.75" customHeight="1">
      <c r="E818" s="66"/>
      <c r="F818" s="66"/>
    </row>
    <row r="819" spans="5:6" ht="15.75" customHeight="1">
      <c r="E819" s="66"/>
      <c r="F819" s="66"/>
    </row>
    <row r="820" spans="5:6" ht="15.75" customHeight="1">
      <c r="E820" s="66"/>
      <c r="F820" s="66"/>
    </row>
    <row r="821" spans="5:6" ht="15.75" customHeight="1">
      <c r="E821" s="66"/>
      <c r="F821" s="66"/>
    </row>
    <row r="822" spans="5:6" ht="15.75" customHeight="1">
      <c r="E822" s="66"/>
      <c r="F822" s="66"/>
    </row>
    <row r="823" spans="5:6" ht="15.75" customHeight="1">
      <c r="E823" s="66"/>
      <c r="F823" s="66"/>
    </row>
    <row r="824" spans="5:6" ht="15.75" customHeight="1">
      <c r="E824" s="66"/>
      <c r="F824" s="66"/>
    </row>
    <row r="825" spans="5:6" ht="15.75" customHeight="1">
      <c r="E825" s="66"/>
      <c r="F825" s="66"/>
    </row>
    <row r="826" spans="5:6" ht="15.75" customHeight="1">
      <c r="E826" s="66"/>
      <c r="F826" s="66"/>
    </row>
    <row r="827" spans="5:6" ht="15.75" customHeight="1">
      <c r="E827" s="66"/>
      <c r="F827" s="66"/>
    </row>
    <row r="828" spans="5:6" ht="15.75" customHeight="1">
      <c r="E828" s="66"/>
      <c r="F828" s="66"/>
    </row>
    <row r="829" spans="5:6" ht="15.75" customHeight="1">
      <c r="E829" s="66"/>
      <c r="F829" s="66"/>
    </row>
    <row r="830" spans="5:6" ht="15.75" customHeight="1">
      <c r="E830" s="66"/>
      <c r="F830" s="66"/>
    </row>
    <row r="831" spans="5:6" ht="15.75" customHeight="1">
      <c r="E831" s="66"/>
      <c r="F831" s="66"/>
    </row>
    <row r="832" spans="5:6" ht="15.75" customHeight="1">
      <c r="E832" s="66"/>
      <c r="F832" s="66"/>
    </row>
    <row r="833" spans="5:6" ht="15.75" customHeight="1">
      <c r="E833" s="66"/>
      <c r="F833" s="66"/>
    </row>
    <row r="834" spans="5:6" ht="15.75" customHeight="1">
      <c r="E834" s="66"/>
      <c r="F834" s="66"/>
    </row>
    <row r="835" spans="5:6" ht="15.75" customHeight="1">
      <c r="E835" s="66"/>
      <c r="F835" s="66"/>
    </row>
    <row r="836" spans="5:6" ht="15.75" customHeight="1">
      <c r="E836" s="66"/>
      <c r="F836" s="66"/>
    </row>
    <row r="837" spans="5:6" ht="15.75" customHeight="1">
      <c r="E837" s="66"/>
      <c r="F837" s="66"/>
    </row>
    <row r="838" spans="5:6" ht="15.75" customHeight="1">
      <c r="E838" s="66"/>
      <c r="F838" s="66"/>
    </row>
    <row r="839" spans="5:6" ht="15.75" customHeight="1">
      <c r="E839" s="66"/>
      <c r="F839" s="66"/>
    </row>
    <row r="840" spans="5:6" ht="15.75" customHeight="1">
      <c r="E840" s="66"/>
      <c r="F840" s="66"/>
    </row>
    <row r="841" spans="5:6" ht="15.75" customHeight="1">
      <c r="E841" s="66"/>
      <c r="F841" s="66"/>
    </row>
    <row r="842" spans="5:6" ht="15.75" customHeight="1">
      <c r="E842" s="66"/>
      <c r="F842" s="66"/>
    </row>
    <row r="843" spans="5:6" ht="15.75" customHeight="1">
      <c r="E843" s="66"/>
      <c r="F843" s="66"/>
    </row>
    <row r="844" spans="5:6" ht="15.75" customHeight="1">
      <c r="E844" s="66"/>
      <c r="F844" s="66"/>
    </row>
    <row r="845" spans="5:6" ht="15.75" customHeight="1">
      <c r="E845" s="66"/>
      <c r="F845" s="66"/>
    </row>
    <row r="846" spans="5:6" ht="15.75" customHeight="1">
      <c r="E846" s="66"/>
      <c r="F846" s="66"/>
    </row>
    <row r="847" spans="5:6" ht="15.75" customHeight="1">
      <c r="E847" s="66"/>
      <c r="F847" s="66"/>
    </row>
    <row r="848" spans="5:6" ht="15.75" customHeight="1">
      <c r="E848" s="66"/>
      <c r="F848" s="66"/>
    </row>
    <row r="849" spans="5:6" ht="15.75" customHeight="1">
      <c r="E849" s="66"/>
      <c r="F849" s="66"/>
    </row>
    <row r="850" spans="5:6" ht="15.75" customHeight="1">
      <c r="E850" s="66"/>
      <c r="F850" s="66"/>
    </row>
    <row r="851" spans="5:6" ht="15.75" customHeight="1">
      <c r="E851" s="66"/>
      <c r="F851" s="66"/>
    </row>
    <row r="852" spans="5:6" ht="15.75" customHeight="1">
      <c r="E852" s="66"/>
      <c r="F852" s="66"/>
    </row>
    <row r="853" spans="5:6" ht="15.75" customHeight="1">
      <c r="E853" s="66"/>
      <c r="F853" s="66"/>
    </row>
    <row r="854" spans="5:6" ht="15.75" customHeight="1">
      <c r="E854" s="66"/>
      <c r="F854" s="66"/>
    </row>
    <row r="855" spans="5:6" ht="15.75" customHeight="1">
      <c r="E855" s="66"/>
      <c r="F855" s="66"/>
    </row>
    <row r="856" spans="5:6" ht="15.75" customHeight="1">
      <c r="E856" s="66"/>
      <c r="F856" s="66"/>
    </row>
    <row r="857" spans="5:6" ht="15.75" customHeight="1">
      <c r="E857" s="66"/>
      <c r="F857" s="66"/>
    </row>
    <row r="858" spans="5:6" ht="15.75" customHeight="1">
      <c r="E858" s="66"/>
      <c r="F858" s="66"/>
    </row>
    <row r="859" spans="5:6" ht="15.75" customHeight="1">
      <c r="E859" s="66"/>
      <c r="F859" s="66"/>
    </row>
    <row r="860" spans="5:6" ht="15.75" customHeight="1">
      <c r="E860" s="66"/>
      <c r="F860" s="66"/>
    </row>
    <row r="861" spans="5:6" ht="15.75" customHeight="1">
      <c r="E861" s="66"/>
      <c r="F861" s="66"/>
    </row>
    <row r="862" spans="5:6" ht="15.75" customHeight="1">
      <c r="E862" s="66"/>
      <c r="F862" s="66"/>
    </row>
    <row r="863" spans="5:6" ht="15.75" customHeight="1">
      <c r="E863" s="66"/>
      <c r="F863" s="66"/>
    </row>
    <row r="864" spans="5:6" ht="15.75" customHeight="1">
      <c r="E864" s="66"/>
      <c r="F864" s="66"/>
    </row>
    <row r="865" spans="5:6" ht="15.75" customHeight="1">
      <c r="E865" s="66"/>
      <c r="F865" s="66"/>
    </row>
    <row r="866" spans="5:6" ht="15.75" customHeight="1">
      <c r="E866" s="66"/>
      <c r="F866" s="66"/>
    </row>
    <row r="867" spans="5:6" ht="15.75" customHeight="1">
      <c r="E867" s="66"/>
      <c r="F867" s="66"/>
    </row>
    <row r="868" spans="5:6" ht="15.75" customHeight="1">
      <c r="E868" s="66"/>
      <c r="F868" s="66"/>
    </row>
    <row r="869" spans="5:6" ht="15.75" customHeight="1">
      <c r="E869" s="66"/>
      <c r="F869" s="66"/>
    </row>
    <row r="870" spans="5:6" ht="15.75" customHeight="1">
      <c r="E870" s="66"/>
      <c r="F870" s="66"/>
    </row>
    <row r="871" spans="5:6" ht="15.75" customHeight="1">
      <c r="E871" s="66"/>
      <c r="F871" s="66"/>
    </row>
    <row r="872" spans="5:6" ht="15.75" customHeight="1">
      <c r="E872" s="66"/>
      <c r="F872" s="66"/>
    </row>
    <row r="873" spans="5:6" ht="15.75" customHeight="1">
      <c r="E873" s="66"/>
      <c r="F873" s="66"/>
    </row>
    <row r="874" spans="5:6" ht="15.75" customHeight="1">
      <c r="E874" s="66"/>
      <c r="F874" s="66"/>
    </row>
    <row r="875" spans="5:6" ht="15.75" customHeight="1">
      <c r="E875" s="66"/>
      <c r="F875" s="66"/>
    </row>
    <row r="876" spans="5:6" ht="15.75" customHeight="1">
      <c r="E876" s="66"/>
      <c r="F876" s="66"/>
    </row>
    <row r="877" spans="5:6" ht="15.75" customHeight="1">
      <c r="E877" s="66"/>
      <c r="F877" s="66"/>
    </row>
    <row r="878" spans="5:6" ht="15.75" customHeight="1">
      <c r="E878" s="66"/>
      <c r="F878" s="66"/>
    </row>
    <row r="879" spans="5:6" ht="15.75" customHeight="1">
      <c r="E879" s="66"/>
      <c r="F879" s="66"/>
    </row>
    <row r="880" spans="5:6" ht="15.75" customHeight="1">
      <c r="E880" s="66"/>
      <c r="F880" s="66"/>
    </row>
    <row r="881" spans="5:6" ht="15.75" customHeight="1">
      <c r="E881" s="66"/>
      <c r="F881" s="66"/>
    </row>
    <row r="882" spans="5:6" ht="15.75" customHeight="1">
      <c r="E882" s="66"/>
      <c r="F882" s="66"/>
    </row>
    <row r="883" spans="5:6" ht="15.75" customHeight="1">
      <c r="E883" s="66"/>
      <c r="F883" s="66"/>
    </row>
    <row r="884" spans="5:6" ht="15.75" customHeight="1">
      <c r="E884" s="66"/>
      <c r="F884" s="66"/>
    </row>
    <row r="885" spans="5:6" ht="15.75" customHeight="1">
      <c r="E885" s="66"/>
      <c r="F885" s="66"/>
    </row>
    <row r="886" spans="5:6" ht="15.75" customHeight="1">
      <c r="E886" s="66"/>
      <c r="F886" s="66"/>
    </row>
    <row r="887" spans="5:6" ht="15.75" customHeight="1">
      <c r="E887" s="66"/>
      <c r="F887" s="66"/>
    </row>
    <row r="888" spans="5:6" ht="15.75" customHeight="1">
      <c r="E888" s="66"/>
      <c r="F888" s="66"/>
    </row>
    <row r="889" spans="5:6" ht="15.75" customHeight="1">
      <c r="E889" s="66"/>
      <c r="F889" s="66"/>
    </row>
    <row r="890" spans="5:6" ht="15.75" customHeight="1">
      <c r="E890" s="66"/>
      <c r="F890" s="66"/>
    </row>
    <row r="891" spans="5:6" ht="15.75" customHeight="1">
      <c r="E891" s="66"/>
      <c r="F891" s="66"/>
    </row>
    <row r="892" spans="5:6" ht="15.75" customHeight="1">
      <c r="E892" s="66"/>
      <c r="F892" s="66"/>
    </row>
    <row r="893" spans="5:6" ht="15.75" customHeight="1">
      <c r="E893" s="66"/>
      <c r="F893" s="66"/>
    </row>
    <row r="894" spans="5:6" ht="15.75" customHeight="1">
      <c r="E894" s="66"/>
      <c r="F894" s="66"/>
    </row>
    <row r="895" spans="5:6" ht="15.75" customHeight="1">
      <c r="E895" s="66"/>
      <c r="F895" s="66"/>
    </row>
    <row r="896" spans="5:6" ht="15.75" customHeight="1">
      <c r="E896" s="66"/>
      <c r="F896" s="66"/>
    </row>
    <row r="897" spans="5:6" ht="15.75" customHeight="1">
      <c r="E897" s="66"/>
      <c r="F897" s="66"/>
    </row>
    <row r="898" spans="5:6" ht="15.75" customHeight="1">
      <c r="E898" s="66"/>
      <c r="F898" s="66"/>
    </row>
    <row r="899" spans="5:6" ht="15.75" customHeight="1">
      <c r="E899" s="66"/>
      <c r="F899" s="66"/>
    </row>
    <row r="900" spans="5:6" ht="15.75" customHeight="1">
      <c r="E900" s="66"/>
      <c r="F900" s="66"/>
    </row>
    <row r="901" spans="5:6" ht="15.75" customHeight="1">
      <c r="E901" s="66"/>
      <c r="F901" s="66"/>
    </row>
    <row r="902" spans="5:6" ht="15.75" customHeight="1">
      <c r="E902" s="66"/>
      <c r="F902" s="66"/>
    </row>
    <row r="903" spans="5:6" ht="15.75" customHeight="1">
      <c r="E903" s="66"/>
      <c r="F903" s="66"/>
    </row>
    <row r="904" spans="5:6" ht="15.75" customHeight="1">
      <c r="E904" s="66"/>
      <c r="F904" s="66"/>
    </row>
    <row r="905" spans="5:6" ht="15.75" customHeight="1">
      <c r="E905" s="66"/>
      <c r="F905" s="66"/>
    </row>
    <row r="906" spans="5:6" ht="15.75" customHeight="1">
      <c r="E906" s="66"/>
      <c r="F906" s="66"/>
    </row>
    <row r="907" spans="5:6" ht="15.75" customHeight="1">
      <c r="E907" s="66"/>
      <c r="F907" s="66"/>
    </row>
    <row r="908" spans="5:6" ht="15.75" customHeight="1">
      <c r="E908" s="66"/>
      <c r="F908" s="66"/>
    </row>
    <row r="909" spans="5:6" ht="15.75" customHeight="1">
      <c r="E909" s="66"/>
      <c r="F909" s="66"/>
    </row>
    <row r="910" spans="5:6" ht="15.75" customHeight="1">
      <c r="E910" s="66"/>
      <c r="F910" s="66"/>
    </row>
    <row r="911" spans="5:6" ht="15.75" customHeight="1">
      <c r="E911" s="66"/>
      <c r="F911" s="66"/>
    </row>
    <row r="912" spans="5:6" ht="15.75" customHeight="1">
      <c r="E912" s="66"/>
      <c r="F912" s="66"/>
    </row>
    <row r="913" spans="5:6" ht="15.75" customHeight="1">
      <c r="E913" s="66"/>
      <c r="F913" s="66"/>
    </row>
    <row r="914" spans="5:6" ht="15.75" customHeight="1">
      <c r="E914" s="66"/>
      <c r="F914" s="66"/>
    </row>
    <row r="915" spans="5:6" ht="15.75" customHeight="1">
      <c r="E915" s="66"/>
      <c r="F915" s="66"/>
    </row>
    <row r="916" spans="5:6" ht="15.75" customHeight="1">
      <c r="E916" s="66"/>
      <c r="F916" s="66"/>
    </row>
    <row r="917" spans="5:6" ht="15.75" customHeight="1">
      <c r="E917" s="66"/>
      <c r="F917" s="66"/>
    </row>
    <row r="918" spans="5:6" ht="15.75" customHeight="1">
      <c r="E918" s="66"/>
      <c r="F918" s="66"/>
    </row>
  </sheetData>
  <autoFilter ref="A1:A4" xr:uid="{00000000-0001-0000-0600-000000000000}"/>
  <phoneticPr fontId="25" type="noConversion"/>
  <conditionalFormatting sqref="B2:F4">
    <cfRule type="expression" dxfId="0" priority="6">
      <formula>MOD(ROW(),2)</formula>
    </cfRule>
  </conditionalFormatting>
  <pageMargins left="0.25" right="0.25" top="0.75" bottom="0.75" header="0" footer="0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71FA6-AC79-48F5-99DE-70C6DEA16AB1}">
  <dimension ref="A1:F12"/>
  <sheetViews>
    <sheetView workbookViewId="0">
      <selection activeCell="B12" sqref="B12"/>
    </sheetView>
  </sheetViews>
  <sheetFormatPr baseColWidth="10" defaultRowHeight="14.25"/>
  <cols>
    <col min="1" max="1" width="15" customWidth="1"/>
    <col min="3" max="3" width="14.25" customWidth="1"/>
  </cols>
  <sheetData>
    <row r="1" spans="1:6" ht="15" thickBot="1"/>
    <row r="2" spans="1:6" ht="15" thickBot="1">
      <c r="B2" s="183" t="s">
        <v>156</v>
      </c>
      <c r="D2" s="189" t="s">
        <v>165</v>
      </c>
      <c r="E2" s="190" t="s">
        <v>162</v>
      </c>
    </row>
    <row r="5" spans="1:6" ht="15" thickBot="1"/>
    <row r="6" spans="1:6" ht="15" thickBot="1">
      <c r="A6" s="183" t="s">
        <v>157</v>
      </c>
      <c r="B6" s="189">
        <f>VLOOKUP(D2,'Données '!$A$2:$F$4,3,0)</f>
        <v>8</v>
      </c>
      <c r="C6" s="183" t="s">
        <v>158</v>
      </c>
      <c r="D6" s="189">
        <f>VLOOKUP(D2,'Données '!$A$2:$F$4,2,0)</f>
        <v>12</v>
      </c>
      <c r="E6" s="183" t="s">
        <v>159</v>
      </c>
      <c r="F6" s="189">
        <f>VLOOKUP(D2,'Données '!$A$2:$F$4,4,0)</f>
        <v>90</v>
      </c>
    </row>
    <row r="9" spans="1:6" ht="15" thickBot="1">
      <c r="D9" s="191" t="s">
        <v>163</v>
      </c>
    </row>
    <row r="10" spans="1:6" ht="15" thickBot="1">
      <c r="A10" s="183" t="s">
        <v>160</v>
      </c>
      <c r="B10" s="189">
        <f>VLOOKUP(D2,'Données '!$A$2:$F$4,5,0)</f>
        <v>100000</v>
      </c>
    </row>
    <row r="11" spans="1:6" ht="15" thickBot="1"/>
    <row r="12" spans="1:6" ht="15" thickBot="1">
      <c r="A12" s="183" t="s">
        <v>161</v>
      </c>
      <c r="B12" s="189">
        <f>VLOOKUP(D2,'Données '!$A$2:$F$4,6,0)</f>
        <v>1000</v>
      </c>
    </row>
  </sheetData>
  <dataValidations count="1">
    <dataValidation type="list" allowBlank="1" showInputMessage="1" showErrorMessage="1" sqref="D2" xr:uid="{CA3EDAB8-2C65-42E7-9ADC-AD59935FD231}">
      <formula1>Maisons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005"/>
  <sheetViews>
    <sheetView workbookViewId="0">
      <selection activeCell="F24" sqref="F24"/>
    </sheetView>
  </sheetViews>
  <sheetFormatPr baseColWidth="10" defaultColWidth="12.625" defaultRowHeight="15" customHeight="1"/>
  <cols>
    <col min="1" max="1" width="11.25" customWidth="1"/>
    <col min="2" max="8" width="12.375" customWidth="1"/>
    <col min="9" max="9" width="15.25" customWidth="1"/>
    <col min="10" max="12" width="9.375" customWidth="1"/>
    <col min="13" max="13" width="11" customWidth="1"/>
    <col min="14" max="14" width="11.625" customWidth="1"/>
    <col min="15" max="15" width="12.75" customWidth="1"/>
    <col min="16" max="16" width="13.625" customWidth="1"/>
    <col min="17" max="17" width="9.375" customWidth="1"/>
    <col min="18" max="18" width="14.75" customWidth="1"/>
    <col min="19" max="19" width="13.5" customWidth="1"/>
    <col min="20" max="20" width="11.375" customWidth="1"/>
    <col min="21" max="22" width="12" customWidth="1"/>
    <col min="23" max="23" width="10.125" customWidth="1"/>
    <col min="24" max="24" width="9.375" customWidth="1"/>
  </cols>
  <sheetData>
    <row r="1" spans="1:24" ht="14.25">
      <c r="A1" s="253" t="s">
        <v>48</v>
      </c>
      <c r="B1" s="260" t="s">
        <v>149</v>
      </c>
      <c r="C1" s="259"/>
      <c r="D1" s="259" t="s">
        <v>148</v>
      </c>
      <c r="E1" s="259"/>
      <c r="F1" s="118" t="s">
        <v>49</v>
      </c>
      <c r="G1" s="241" t="s">
        <v>50</v>
      </c>
      <c r="H1" s="257" t="s">
        <v>51</v>
      </c>
    </row>
    <row r="2" spans="1:24" ht="14.25">
      <c r="A2" s="254"/>
      <c r="B2" s="115" t="s">
        <v>52</v>
      </c>
      <c r="C2" s="117" t="s">
        <v>55</v>
      </c>
      <c r="D2" s="116" t="s">
        <v>54</v>
      </c>
      <c r="E2" s="117" t="s">
        <v>53</v>
      </c>
      <c r="F2" s="67" t="s">
        <v>56</v>
      </c>
      <c r="G2" s="256"/>
      <c r="H2" s="258"/>
    </row>
    <row r="3" spans="1:24" ht="15" customHeight="1">
      <c r="A3" s="254"/>
      <c r="B3" s="68" t="s">
        <v>57</v>
      </c>
      <c r="C3" s="69" t="s">
        <v>60</v>
      </c>
      <c r="D3" s="69" t="s">
        <v>59</v>
      </c>
      <c r="E3" s="69" t="s">
        <v>58</v>
      </c>
      <c r="F3" s="69" t="s">
        <v>61</v>
      </c>
      <c r="G3" s="70" t="s">
        <v>62</v>
      </c>
      <c r="H3" s="71" t="s">
        <v>63</v>
      </c>
    </row>
    <row r="4" spans="1:24" ht="15.75" thickBot="1">
      <c r="A4" s="255"/>
      <c r="B4" s="72"/>
      <c r="C4" s="73"/>
      <c r="D4" s="73"/>
      <c r="E4" s="73"/>
      <c r="F4" s="74"/>
      <c r="G4" s="75"/>
      <c r="H4" s="76"/>
    </row>
    <row r="5" spans="1:24" ht="36" customHeight="1">
      <c r="A5" s="24"/>
      <c r="B5" s="24"/>
      <c r="D5" s="24"/>
      <c r="I5" s="247" t="s">
        <v>64</v>
      </c>
      <c r="J5" s="250" t="s">
        <v>65</v>
      </c>
      <c r="K5" s="226"/>
      <c r="L5" s="227"/>
      <c r="M5" s="251" t="s">
        <v>66</v>
      </c>
      <c r="N5" s="251" t="s">
        <v>150</v>
      </c>
      <c r="O5" s="251" t="s">
        <v>67</v>
      </c>
      <c r="P5" s="251" t="s">
        <v>68</v>
      </c>
      <c r="Q5" s="77"/>
    </row>
    <row r="6" spans="1:24" ht="36" customHeight="1">
      <c r="A6" s="78"/>
      <c r="B6" s="24"/>
      <c r="C6" s="24"/>
      <c r="D6" s="24"/>
      <c r="E6" s="24"/>
      <c r="F6" s="24"/>
      <c r="G6" s="24"/>
      <c r="H6" s="24"/>
      <c r="I6" s="248"/>
      <c r="J6" s="229"/>
      <c r="K6" s="229"/>
      <c r="L6" s="230"/>
      <c r="M6" s="242"/>
      <c r="N6" s="242"/>
      <c r="O6" s="242"/>
      <c r="P6" s="242"/>
      <c r="Q6" s="77"/>
    </row>
    <row r="7" spans="1:24" ht="15" customHeight="1">
      <c r="A7" s="78"/>
      <c r="B7" s="24"/>
      <c r="C7" s="24"/>
      <c r="D7" s="24"/>
      <c r="E7" s="24"/>
      <c r="F7" s="24"/>
      <c r="G7" s="24"/>
      <c r="H7" s="24"/>
      <c r="I7" s="248"/>
      <c r="J7" s="121" t="s">
        <v>73</v>
      </c>
      <c r="K7" s="70" t="s">
        <v>74</v>
      </c>
      <c r="L7" s="70" t="s">
        <v>75</v>
      </c>
      <c r="M7" s="236">
        <v>310</v>
      </c>
      <c r="N7" s="252" t="s">
        <v>76</v>
      </c>
      <c r="O7" s="236">
        <v>2500</v>
      </c>
      <c r="P7" s="236">
        <v>-2300</v>
      </c>
      <c r="Q7" s="23"/>
    </row>
    <row r="8" spans="1:24" ht="15" customHeight="1" thickBot="1">
      <c r="A8" s="78"/>
      <c r="B8" s="24"/>
      <c r="E8" s="81"/>
      <c r="F8" s="24"/>
      <c r="G8" s="24"/>
      <c r="H8" s="24"/>
      <c r="I8" s="248"/>
      <c r="J8" s="122">
        <v>8500</v>
      </c>
      <c r="K8" s="82">
        <v>9750</v>
      </c>
      <c r="L8" s="82">
        <v>11000</v>
      </c>
      <c r="M8" s="204"/>
      <c r="N8" s="204"/>
      <c r="O8" s="204"/>
      <c r="P8" s="204"/>
      <c r="Q8" s="23"/>
    </row>
    <row r="9" spans="1:24" s="113" customFormat="1" ht="15" customHeight="1" thickBot="1">
      <c r="A9" s="78"/>
      <c r="B9" s="24"/>
      <c r="E9" s="81"/>
      <c r="F9" s="24"/>
      <c r="G9" s="24"/>
      <c r="H9" s="24"/>
      <c r="I9" s="248"/>
      <c r="J9" s="119"/>
      <c r="K9" s="119"/>
      <c r="L9" s="119"/>
      <c r="M9" s="120"/>
      <c r="N9" s="120"/>
      <c r="O9" s="120"/>
      <c r="P9" s="120"/>
      <c r="Q9" s="114"/>
    </row>
    <row r="10" spans="1:24" s="113" customFormat="1" ht="15" customHeight="1">
      <c r="A10" s="78"/>
      <c r="B10" s="24"/>
      <c r="E10" s="81"/>
      <c r="F10" s="24"/>
      <c r="G10" s="24"/>
      <c r="H10" s="24"/>
      <c r="I10" s="248"/>
      <c r="J10" s="243" t="s">
        <v>69</v>
      </c>
      <c r="K10" s="244" t="s">
        <v>70</v>
      </c>
      <c r="L10" s="227"/>
      <c r="M10" s="244" t="s">
        <v>71</v>
      </c>
      <c r="N10" s="227"/>
      <c r="O10" s="245" t="s">
        <v>72</v>
      </c>
      <c r="P10" s="120"/>
      <c r="Q10" s="114"/>
    </row>
    <row r="11" spans="1:24" s="113" customFormat="1" ht="54" customHeight="1">
      <c r="A11" s="78"/>
      <c r="B11" s="24"/>
      <c r="E11" s="81"/>
      <c r="F11" s="24"/>
      <c r="G11" s="24"/>
      <c r="H11" s="24"/>
      <c r="I11" s="248"/>
      <c r="J11" s="230"/>
      <c r="K11" s="228"/>
      <c r="L11" s="230"/>
      <c r="M11" s="228"/>
      <c r="N11" s="230"/>
      <c r="O11" s="246"/>
      <c r="P11" s="120"/>
      <c r="Q11" s="114"/>
    </row>
    <row r="12" spans="1:24" s="113" customFormat="1" ht="22.5" customHeight="1">
      <c r="A12" s="78"/>
      <c r="B12" s="24"/>
      <c r="E12" s="81"/>
      <c r="F12" s="24"/>
      <c r="G12" s="24"/>
      <c r="H12" s="24"/>
      <c r="I12" s="248"/>
      <c r="J12" s="121" t="s">
        <v>62</v>
      </c>
      <c r="K12" s="70" t="s">
        <v>77</v>
      </c>
      <c r="L12" s="79" t="s">
        <v>78</v>
      </c>
      <c r="M12" s="70" t="s">
        <v>79</v>
      </c>
      <c r="N12" s="79" t="s">
        <v>80</v>
      </c>
      <c r="O12" s="80" t="s">
        <v>81</v>
      </c>
      <c r="P12" s="120"/>
      <c r="Q12" s="114"/>
    </row>
    <row r="13" spans="1:24" s="113" customFormat="1" ht="33" customHeight="1" thickBot="1">
      <c r="A13" s="78"/>
      <c r="B13" s="24"/>
      <c r="E13" s="81"/>
      <c r="F13" s="24"/>
      <c r="G13" s="24"/>
      <c r="H13" s="24"/>
      <c r="I13" s="249"/>
      <c r="J13" s="123"/>
      <c r="K13" s="82">
        <v>545</v>
      </c>
      <c r="L13" s="83">
        <v>1025</v>
      </c>
      <c r="M13" s="82">
        <v>1198</v>
      </c>
      <c r="N13" s="83">
        <v>1477</v>
      </c>
      <c r="O13" s="84">
        <v>21</v>
      </c>
      <c r="P13" s="120"/>
      <c r="Q13" s="114"/>
    </row>
    <row r="14" spans="1:24" ht="30.75" customHeight="1">
      <c r="A14" s="78"/>
      <c r="B14" s="81"/>
      <c r="C14" s="81"/>
      <c r="D14" s="81"/>
      <c r="E14" s="24"/>
      <c r="F14" s="24"/>
      <c r="G14" s="24"/>
      <c r="H14" s="24"/>
      <c r="R14" s="261" t="s">
        <v>82</v>
      </c>
      <c r="S14" s="240" t="s">
        <v>83</v>
      </c>
      <c r="T14" s="241" t="s">
        <v>84</v>
      </c>
      <c r="U14" s="225" t="s">
        <v>85</v>
      </c>
      <c r="V14" s="226"/>
      <c r="W14" s="226"/>
      <c r="X14" s="227"/>
    </row>
    <row r="15" spans="1:24" ht="30.75" customHeight="1">
      <c r="R15" s="262"/>
      <c r="S15" s="230"/>
      <c r="T15" s="242"/>
      <c r="U15" s="228"/>
      <c r="V15" s="229"/>
      <c r="W15" s="229"/>
      <c r="X15" s="230"/>
    </row>
    <row r="16" spans="1:24">
      <c r="R16" s="262"/>
      <c r="S16" s="121" t="s">
        <v>91</v>
      </c>
      <c r="T16" s="236">
        <v>750</v>
      </c>
      <c r="U16" s="85" t="s">
        <v>92</v>
      </c>
      <c r="V16" s="85" t="s">
        <v>93</v>
      </c>
      <c r="W16" s="70" t="s">
        <v>94</v>
      </c>
      <c r="X16" s="85" t="s">
        <v>95</v>
      </c>
    </row>
    <row r="17" spans="18:24" ht="15.75" thickBot="1">
      <c r="R17" s="262"/>
      <c r="S17" s="123"/>
      <c r="T17" s="204"/>
      <c r="U17" s="82">
        <v>482</v>
      </c>
      <c r="V17" s="82">
        <v>315</v>
      </c>
      <c r="W17" s="82">
        <v>179</v>
      </c>
      <c r="X17" s="82">
        <v>182</v>
      </c>
    </row>
    <row r="18" spans="18:24" ht="15" customHeight="1" thickBot="1">
      <c r="R18" s="262"/>
    </row>
    <row r="19" spans="18:24" ht="15" customHeight="1">
      <c r="R19" s="262"/>
      <c r="S19" s="240" t="s">
        <v>86</v>
      </c>
      <c r="T19" s="241" t="s">
        <v>87</v>
      </c>
      <c r="U19" s="241" t="s">
        <v>88</v>
      </c>
      <c r="V19" s="225" t="s">
        <v>89</v>
      </c>
      <c r="W19" s="231" t="s">
        <v>90</v>
      </c>
      <c r="X19" s="232"/>
    </row>
    <row r="20" spans="18:24" ht="49.5" customHeight="1">
      <c r="R20" s="262"/>
      <c r="S20" s="230"/>
      <c r="T20" s="242"/>
      <c r="U20" s="242"/>
      <c r="V20" s="228"/>
      <c r="W20" s="228"/>
      <c r="X20" s="233"/>
    </row>
    <row r="21" spans="18:24" ht="15" customHeight="1">
      <c r="R21" s="262"/>
      <c r="S21" s="234">
        <v>1100</v>
      </c>
      <c r="T21" s="236">
        <v>559</v>
      </c>
      <c r="U21" s="236">
        <v>561</v>
      </c>
      <c r="V21" s="237">
        <v>50</v>
      </c>
      <c r="W21" s="70">
        <v>29</v>
      </c>
      <c r="X21" s="80" t="s">
        <v>96</v>
      </c>
    </row>
    <row r="22" spans="18:24" ht="15.75" customHeight="1" thickBot="1">
      <c r="R22" s="263"/>
      <c r="S22" s="235"/>
      <c r="T22" s="204"/>
      <c r="U22" s="204"/>
      <c r="V22" s="213"/>
      <c r="W22" s="238"/>
      <c r="X22" s="239"/>
    </row>
    <row r="23" spans="18:24" ht="29.25" customHeight="1"/>
    <row r="26" spans="18:24" ht="8.25" customHeight="1"/>
    <row r="27" spans="18:24" ht="45.75" customHeight="1"/>
    <row r="28" spans="18:24" ht="15.75" customHeight="1"/>
    <row r="29" spans="18:24" ht="15.75" customHeight="1"/>
    <row r="30" spans="18:24" ht="10.5" customHeight="1"/>
    <row r="31" spans="18:24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34">
    <mergeCell ref="P5:P6"/>
    <mergeCell ref="S14:S15"/>
    <mergeCell ref="T14:T15"/>
    <mergeCell ref="T16:T17"/>
    <mergeCell ref="P7:P8"/>
    <mergeCell ref="R14:R22"/>
    <mergeCell ref="A1:A4"/>
    <mergeCell ref="G1:G2"/>
    <mergeCell ref="H1:H2"/>
    <mergeCell ref="D1:E1"/>
    <mergeCell ref="B1:C1"/>
    <mergeCell ref="J10:J11"/>
    <mergeCell ref="K10:L11"/>
    <mergeCell ref="M10:N11"/>
    <mergeCell ref="O10:O11"/>
    <mergeCell ref="I5:I13"/>
    <mergeCell ref="J5:L6"/>
    <mergeCell ref="M5:M6"/>
    <mergeCell ref="M7:M8"/>
    <mergeCell ref="N7:N8"/>
    <mergeCell ref="O7:O8"/>
    <mergeCell ref="N5:N6"/>
    <mergeCell ref="O5:O6"/>
    <mergeCell ref="U14:X15"/>
    <mergeCell ref="W19:X20"/>
    <mergeCell ref="S21:S22"/>
    <mergeCell ref="T21:T22"/>
    <mergeCell ref="U21:U22"/>
    <mergeCell ref="V21:V22"/>
    <mergeCell ref="W22:X22"/>
    <mergeCell ref="S19:S20"/>
    <mergeCell ref="T19:T20"/>
    <mergeCell ref="U19:U20"/>
    <mergeCell ref="V19:V20"/>
  </mergeCells>
  <pageMargins left="0.23622047244094488" right="0.23622047244094488" top="0.19685039370078741" bottom="0.15748031496062992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Realia</vt:lpstr>
      <vt:lpstr>Camelia</vt:lpstr>
      <vt:lpstr>Lilia</vt:lpstr>
      <vt:lpstr>Vitalia</vt:lpstr>
      <vt:lpstr>Coralia</vt:lpstr>
      <vt:lpstr>Rosalia</vt:lpstr>
      <vt:lpstr>Données </vt:lpstr>
      <vt:lpstr>Feuil1</vt:lpstr>
      <vt:lpstr>Option</vt:lpstr>
      <vt:lpstr>Calcul enlevement des terres</vt:lpstr>
      <vt:lpstr>M² Toiture</vt:lpstr>
      <vt:lpstr>'Calcul enlevement des terres'!Foisonnement</vt:lpstr>
      <vt:lpstr>'Calcul enlevement des terres'!VS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Cédric ...</dc:creator>
  <cp:lastModifiedBy>Daniel Colardelle</cp:lastModifiedBy>
  <dcterms:created xsi:type="dcterms:W3CDTF">2020-09-29T10:37:27Z</dcterms:created>
  <dcterms:modified xsi:type="dcterms:W3CDTF">2021-09-09T13:08:48Z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0x0101002A934391BDAE3246995DF3832B3F1155</vt:lpwstr>
  </property>
</Properties>
</file>